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b61a0b6d633a7877/Escritorio/"/>
    </mc:Choice>
  </mc:AlternateContent>
  <xr:revisionPtr revIDLastSave="0" documentId="8_{17E7DB14-D1B1-4649-AD32-9626DEFA3AC3}" xr6:coauthVersionLast="47" xr6:coauthVersionMax="47" xr10:uidLastSave="{00000000-0000-0000-0000-000000000000}"/>
  <bookViews>
    <workbookView xWindow="-108" yWindow="-108" windowWidth="23256" windowHeight="12456" xr2:uid="{EDEB888C-8DCE-4BCA-B6BF-A8F5B48BE1DA}"/>
  </bookViews>
  <sheets>
    <sheet name="FORMATO PLAN DE ACCIÓN  (2)" sheetId="1" r:id="rId1"/>
    <sheet name="Hoja1" sheetId="2" r:id="rId2"/>
  </sheets>
  <externalReferences>
    <externalReference r:id="rId3"/>
  </externalReferences>
  <definedNames>
    <definedName name="_xlnm._FilterDatabase" localSheetId="0" hidden="1">'FORMATO PLAN DE ACCIÓN  (2)'!$A$13:$Q$163</definedName>
    <definedName name="Estrategia__Transversal">[1]Varios!$H$4:$H$8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7" i="1" l="1"/>
  <c r="M67" i="1" s="1"/>
  <c r="M127" i="1"/>
  <c r="M143" i="1"/>
  <c r="M144" i="1"/>
  <c r="M149" i="1"/>
  <c r="M153" i="1"/>
  <c r="M154" i="1"/>
  <c r="M160" i="1"/>
  <c r="M163" i="1"/>
  <c r="M16" i="1"/>
  <c r="M20" i="1"/>
  <c r="M25" i="1"/>
  <c r="M27" i="1"/>
  <c r="M35" i="1"/>
  <c r="M43" i="1"/>
  <c r="M44" i="1"/>
  <c r="M50" i="1"/>
  <c r="M53" i="1"/>
  <c r="M54" i="1"/>
  <c r="M58" i="1"/>
  <c r="M61" i="1"/>
  <c r="M62" i="1"/>
  <c r="M71" i="1"/>
  <c r="M74" i="1"/>
  <c r="M75" i="1"/>
  <c r="M86" i="1"/>
  <c r="M94" i="1"/>
  <c r="M95" i="1"/>
  <c r="M99" i="1"/>
  <c r="M109" i="1"/>
  <c r="M110" i="1"/>
  <c r="M119" i="1"/>
  <c r="M120" i="1"/>
  <c r="M123" i="1"/>
  <c r="M124" i="1"/>
  <c r="M134" i="1"/>
  <c r="M138" i="1"/>
  <c r="M14" i="1"/>
  <c r="M98" i="1" l="1"/>
  <c r="M83" i="1"/>
  <c r="M70" i="1"/>
  <c r="M57" i="1"/>
  <c r="M49" i="1"/>
  <c r="M32" i="1"/>
  <c r="M19" i="1"/>
  <c r="M159" i="1"/>
  <c r="M148" i="1"/>
  <c r="M130" i="1"/>
  <c r="M122" i="1"/>
  <c r="M117" i="1"/>
  <c r="M108" i="1"/>
  <c r="M97" i="1"/>
  <c r="M92" i="1"/>
  <c r="M77" i="1"/>
  <c r="M73" i="1"/>
  <c r="M69" i="1"/>
  <c r="M60" i="1"/>
  <c r="M56" i="1"/>
  <c r="M52" i="1"/>
  <c r="M48" i="1"/>
  <c r="M40" i="1"/>
  <c r="M30" i="1"/>
  <c r="M24" i="1"/>
  <c r="M18" i="1"/>
  <c r="M162" i="1"/>
  <c r="M158" i="1"/>
  <c r="M152" i="1"/>
  <c r="M147" i="1"/>
  <c r="M141" i="1"/>
  <c r="M139" i="1"/>
  <c r="M125" i="1"/>
  <c r="M121" i="1"/>
  <c r="M111" i="1"/>
  <c r="M102" i="1"/>
  <c r="M96" i="1"/>
  <c r="M89" i="1"/>
  <c r="M76" i="1"/>
  <c r="M72" i="1"/>
  <c r="M65" i="1"/>
  <c r="M59" i="1"/>
  <c r="M55" i="1"/>
  <c r="M51" i="1"/>
  <c r="M46" i="1"/>
  <c r="M37" i="1"/>
  <c r="M28" i="1"/>
  <c r="M22" i="1"/>
  <c r="M17" i="1"/>
  <c r="M161" i="1"/>
  <c r="M157" i="1"/>
  <c r="M151" i="1"/>
  <c r="M146" i="1"/>
  <c r="M140" i="1"/>
  <c r="P12" i="1"/>
  <c r="M15" i="1" l="1"/>
  <c r="M167" i="1" s="1"/>
</calcChain>
</file>

<file path=xl/sharedStrings.xml><?xml version="1.0" encoding="utf-8"?>
<sst xmlns="http://schemas.openxmlformats.org/spreadsheetml/2006/main" count="425" uniqueCount="203">
  <si>
    <t>FORMATO PLAN DE ACCIÓN</t>
  </si>
  <si>
    <t>CÓDIGO:</t>
  </si>
  <si>
    <t>F-DE-07</t>
  </si>
  <si>
    <t>VERSIÓN:</t>
  </si>
  <si>
    <t>VIGENCIA:</t>
  </si>
  <si>
    <t>DIRECCIONAMIENTO ESTRATÉGICO</t>
  </si>
  <si>
    <t>CLASIFICACIÓN</t>
  </si>
  <si>
    <t>IP</t>
  </si>
  <si>
    <t>FECHA DE FORMULACIÓN:</t>
  </si>
  <si>
    <t>Enero 15 de 2024</t>
  </si>
  <si>
    <t>VIGENCIA DEL PLAN:</t>
  </si>
  <si>
    <t>FECHA APROBACIÓN</t>
  </si>
  <si>
    <t>25 de Enero 2024</t>
  </si>
  <si>
    <t>NOMBRE DEL PLAN:</t>
  </si>
  <si>
    <t>Plan Decreto 612 de 2018- Plan Institucional de Capacitación</t>
  </si>
  <si>
    <t>INSTANCIA DE APROBACIÓN</t>
  </si>
  <si>
    <t>Comité Institucional de Gestión y Desempeño</t>
  </si>
  <si>
    <t>OBJETIVOS DE DESARROLLO SOSTENIBLE:</t>
  </si>
  <si>
    <t>OBJETIVO 16: PAZ, JUSTICIA E INSTITUCIONES SÓLIDAS</t>
  </si>
  <si>
    <t>ALINEACIÓN PLAN NACIONAL DE DESARROLLO 2023-2026 -CATALIZADORES:</t>
  </si>
  <si>
    <t>CONVERGENCIA REGIONAL: Fortalecimiento Institucional como motor de cambio para recuperar la confianza de la ciudadanía y para el fortalecimiento del vínculo Estado-Ciudadanía</t>
  </si>
  <si>
    <t>ORIENTADORES ESTRATÉGICOS:     ALIANZAS Y COOPERACIÓN  
                                                                 CAPACIDAD TÉCNICA Y TRANSFERENCIA DE CONOCIMIENTO 
                                                                 SOSTENIBILIDAD E INNOVACIÓN</t>
  </si>
  <si>
    <t>PERSPECTIVA ESTRATÉGICA</t>
  </si>
  <si>
    <t>OBJETIVO ESTRATÉGICO</t>
  </si>
  <si>
    <t xml:space="preserve">PROGRAMA ESTRATÉGICO </t>
  </si>
  <si>
    <t xml:space="preserve">PONDERACIÓN PROGRAMA </t>
  </si>
  <si>
    <t>NOMBRE DEL INDICADOR</t>
  </si>
  <si>
    <t xml:space="preserve">FORMULA DE INDICADOR </t>
  </si>
  <si>
    <t>TIPO DE INDICADOR</t>
  </si>
  <si>
    <t>LINEA BASE</t>
  </si>
  <si>
    <t>META INDICADOR</t>
  </si>
  <si>
    <t>LIDER DEL PROGRAMA</t>
  </si>
  <si>
    <t>PRESUPUESTO ASIGNADO</t>
  </si>
  <si>
    <t>ACTIVIDADES</t>
  </si>
  <si>
    <t>PONDERACION POR ACTIVIDAD</t>
  </si>
  <si>
    <t>RESPONSABLE DE LA ACTIVIDAD</t>
  </si>
  <si>
    <t>PRODUCTO / ENTREGABLE</t>
  </si>
  <si>
    <t>FECHA DE INICIO</t>
  </si>
  <si>
    <t>FECHA DE FINALIZACIÓN</t>
  </si>
  <si>
    <t>APRENDIZAJE</t>
  </si>
  <si>
    <t>A.1. Mejorar las capacidades del talento humano.</t>
  </si>
  <si>
    <t>Programa de Implementación de planes del Decreto 612 de 2018</t>
  </si>
  <si>
    <t>Cumplimiento del Plan Estratégico de Talento Humano</t>
  </si>
  <si>
    <t>(No. De Actividades ejecutadas/ No. De Actividades programadas)*100</t>
  </si>
  <si>
    <t>Eficacia</t>
  </si>
  <si>
    <t xml:space="preserve">GRUPO DE GESTIÓN DE TALENTO HUMANO </t>
  </si>
  <si>
    <t>Rol de los Lideres de Procesos en la Mejora Continua del Sistema Integrado de Gestión. (Sensibilización).</t>
  </si>
  <si>
    <t>Grupo de planeación y Desarrollo Organizacional / Grupo Gestión Del Talento Humano. Dirigida a  Responsables y Responsables de Procesos</t>
  </si>
  <si>
    <t xml:space="preserve">1- Correo convocatoria y agendamiento
2- Listado de asistencia   </t>
  </si>
  <si>
    <t>Salidas no Conformes. (Charla).</t>
  </si>
  <si>
    <t>Grupo de planeación y Desarrollo Organizacional / Grupo Gestión Del Talento Humano</t>
  </si>
  <si>
    <t>Fortalecimiento Registros Administrativos. (Capacitación).</t>
  </si>
  <si>
    <t>DANE - Dirigida a Colaboradores.</t>
  </si>
  <si>
    <t>Plan Estrategico Institucional. (Sensibilización).</t>
  </si>
  <si>
    <t>Estrategias para la Captura y Transferencia Efectiva de Conocimiento. (Sensibilización).</t>
  </si>
  <si>
    <t>Innovación y Creatividad en la Organización.
(Charla)</t>
  </si>
  <si>
    <t xml:space="preserve">Gestión Integral de Residuos Solidos
( 2 Capatiaciones). </t>
  </si>
  <si>
    <t>Secretaria Distrital de Ambiente / Grupo de Serviciós Administrativos</t>
  </si>
  <si>
    <t xml:space="preserve">Manejo de estrés y del tiempo   </t>
  </si>
  <si>
    <t>Manejo Seguro y Responsable de los Residuos Peligrosos. (2 Capacitaciones)</t>
  </si>
  <si>
    <t>Grupo de Serviciós Administrativos</t>
  </si>
  <si>
    <t>Programa Posconsumo
(Sensibilización)</t>
  </si>
  <si>
    <t>Buenas Practicas Ambientales
( 2 Capacitaciones)</t>
  </si>
  <si>
    <t xml:space="preserve">SGDEA Nuevo Colaborador 
(Capacitación).
</t>
  </si>
  <si>
    <t>Grupo de Serviciós Administrativos/ Jhonatan Ortiz</t>
  </si>
  <si>
    <t>Atención al Ciudadano
(2 Capacitaciones).</t>
  </si>
  <si>
    <t>Función Pública/Grupo de Serviciós Administrativos</t>
  </si>
  <si>
    <t xml:space="preserve">Participación Ciudadana 
(2 Capacitaciones).
</t>
  </si>
  <si>
    <t>Tramite PQRDSF 
( 3 Capacitaciones).</t>
  </si>
  <si>
    <t>Charla Lenguaje Claro. 
(2 Sensibilizaciones)</t>
  </si>
  <si>
    <t>Programa de Seguros.
( 3 Capacitaciones).</t>
  </si>
  <si>
    <t>AON Y/O Corredor de Seguro Vigente/Grupo de Serviciós Administrativos</t>
  </si>
  <si>
    <t>Radicación y Trámite de Comunicaciones Oficiales. 
(3 Capacitaciones).</t>
  </si>
  <si>
    <t>Actualización Gestión de Almacen e Inventarios en el Sector Público. 
(Sensibilización).</t>
  </si>
  <si>
    <t>Grupo de Serviciós Administrativos/ Paola Neira, Astrid Alvarez Castillo y Juan Martin</t>
  </si>
  <si>
    <t>Sistema integrado de Conservación - SIC-Plan de Preservación Digital. 
( 2 Capacitaciones).</t>
  </si>
  <si>
    <t>Grupo de Serviciós Administrativos/ Piedad Martinez Redondo - Erika L Muñoz- Monica Tibaquira y Maryi Negro Castillo</t>
  </si>
  <si>
    <t>Sistema integrado de Conservación - SIC-Programa de Saneamiento Ambiental. 
( 2 Capacitaciones).</t>
  </si>
  <si>
    <t>Sistema integrado de Conservación - SIC-Programa de Inspección y Mantenimiento de Sistemas de Almacenamiento e Instalaciones fisicas. (Sensibilización).</t>
  </si>
  <si>
    <t>Sistema integrado de Conservación - SIC-Programa de Monitoreo y Control de Condiciones Ambientales. (Sensibilización).</t>
  </si>
  <si>
    <t>Sistema Integrado de Conservación - SIC-Programa de Prevención de Emergencias y Atención de Desastres. (Sensibilización).</t>
  </si>
  <si>
    <t>Sistema Integrado de Conservación - SIC-Programa de Almacenamiento y Re almacenamiento Documental. (Sensibilización).</t>
  </si>
  <si>
    <t>Programa de Gestión Documental (PGD)</t>
  </si>
  <si>
    <t>Programa de Gestión Documental (PGD): Programas de Documentos Electrónicos de Archivo. (Sensibilización).</t>
  </si>
  <si>
    <t>Programa de Gestión Documental (PGD): Programas de Documentos Vitales y Esenciales. (Sensibilización)</t>
  </si>
  <si>
    <t>Programa de Gestión Documental (PGD): Programas de Documentos Especiales. (Sensibilización).</t>
  </si>
  <si>
    <t>Programa de Gestión Documental (PGD): Programas de Reprografia. (Sensibilización)</t>
  </si>
  <si>
    <t>Programa de Gestión Documental (PGD): Normalización de Formas y Formularios Electrónicos. (Sensibilización).</t>
  </si>
  <si>
    <t>Instrumentos Archivísticos:
1. Política de Gestión Documental
2. TRD
3. TVD
4. TCA
5. Indice de información clasificada/reservada.
(Sensibilización).</t>
  </si>
  <si>
    <t xml:space="preserve">1- Correo convocatoria y agendamiento
2-listado de asistencia   </t>
  </si>
  <si>
    <t>1. Administración de Archivos.
2.	Administración electrónica de documento.
(Capacitación).</t>
  </si>
  <si>
    <t>Grupo de Serviciós Administrativos/ Archivo General de la Nación- Jorge palacios preciado</t>
  </si>
  <si>
    <t>Redacción Efectiva. (Curso).</t>
  </si>
  <si>
    <t>Gestión de Pagaduria y Talento Humano ( Curso Gratis dirigido a Gestión de Pagaduría)</t>
  </si>
  <si>
    <t xml:space="preserve">1- Correo convocatoria y agendamiento
2- Listado de asistencia y/o Certificados   </t>
  </si>
  <si>
    <t>Excel Básico e Intermedio. (Curso).</t>
  </si>
  <si>
    <t>Gestión de Pagaduria y Talento Humano ( Curso Gratis)</t>
  </si>
  <si>
    <t>1- Correo convocatoria y agendamiento
2- Listado de asistencia y/o Certificados</t>
  </si>
  <si>
    <t>Capacitación y socialización Manual de Interventoría.
( 3 Capacitaciones)</t>
  </si>
  <si>
    <t>Subgerencia de Desarrollo de Proyectos/Grupo Gestión del talento Humano</t>
  </si>
  <si>
    <t>Módulos de Planeación y Control Financiero.
( 2 Capacitaciones)</t>
  </si>
  <si>
    <t>Grupo de planeación y control Financiero /Grupo Gestión del talento Humano</t>
  </si>
  <si>
    <t xml:space="preserve">Cumplimiento de los  Aportes al Sistema de Seguridad Social y Pensiones (los aportes a salud, pensión y riesgos laborales con un ingreso base de cotización (IBC) igual al
establecido por la normatividad legal.) 
(Sensibilización).
( 2 Capacitaciones)
</t>
  </si>
  <si>
    <t>GERENCIAS GESTIÓN CONTRACTUAL Y GESTIÓN POST CONTRACTUAL</t>
  </si>
  <si>
    <t>Guía Para la Elaboración de Contratos de Prestación de Servicios Profesionales o de Apoyo  a la  Gestión. (Sensibilización).</t>
  </si>
  <si>
    <t>GERENCIAS GESTIÓN CONTRACTUAL Y GESTIÓN POST CONTRACTUAL- LUZ AMANDA MUÑOZ, LIZETH MESA Y DORIS PATRICIA SOANCHA</t>
  </si>
  <si>
    <t>Investigación de Mercados. 
(Curso y/o Diplomado).</t>
  </si>
  <si>
    <t xml:space="preserve">Gestión Comercial - Natalia C Diaz </t>
  </si>
  <si>
    <t xml:space="preserve">1- Correo convocatoria y agendamiento
2-listado de asistencia y/o Certificados </t>
  </si>
  <si>
    <t>Inteligencia de Negociación.
(Curso y/o Diplomado).</t>
  </si>
  <si>
    <t xml:space="preserve">1- Correo convocatoria y agendamiento
2-listado de asistencia y/o certificados   </t>
  </si>
  <si>
    <t xml:space="preserve">Socialización del Manual de Políticas Contables. 
</t>
  </si>
  <si>
    <t>Grupo de Contabilidad</t>
  </si>
  <si>
    <t>Actualización Sobre Normas Internacionales de Información Financiera.
(Capacitación).</t>
  </si>
  <si>
    <t>Actualización en el Reporte de Información Bajo el Lenguaje XBRL. 
(Capacitación).</t>
  </si>
  <si>
    <t xml:space="preserve">1- Correo convocatoria y agendamiento
2-Listado de asistencia   </t>
  </si>
  <si>
    <t>Power BI. (Curso).</t>
  </si>
  <si>
    <t>1- Correo convocatoria y agendamiento
2-Listado de asistencia y/o Certificados</t>
  </si>
  <si>
    <t xml:space="preserve"> Curso - Excel Avanzado</t>
  </si>
  <si>
    <t xml:space="preserve">1- Correos convocatoria y agendamiento
2- Listado de asistencia y/o Certificados
</t>
  </si>
  <si>
    <t>Introducción al PCN y Plan de Emergencias de Enterritorio. 
(1 Sensibiización).</t>
  </si>
  <si>
    <t>Oficial de Continuidad del Negocio y Grupo de Talento Humano (ARL) Dirigida a Brigadistas y Equipo de Atención a Emergencias</t>
  </si>
  <si>
    <t>1/04/2024
31/05/2024</t>
  </si>
  <si>
    <t>PCN para el Grupo de Tecnologías de la Información. 
( 1Sensibilización).</t>
  </si>
  <si>
    <t>Oficial de Continuidad del Negocio. Diriga al Grupo de Tecnologías de la Información.</t>
  </si>
  <si>
    <t>1/04/2024
21/05/2024</t>
  </si>
  <si>
    <t>PCN para el Grupo de Apoyo Administrativo. 
( 1 Sensibilización).</t>
  </si>
  <si>
    <t>Oficial de Continuidad del Negocio. Dirigida a Equipo de Servicios Admnistrativos</t>
  </si>
  <si>
    <t>PCN para el Equipo de Coordinación y Manejo de Crisis - ECMC.
 ( 1 Sensibilización).</t>
  </si>
  <si>
    <t>Oficial de Continuidad del Negocio.Dirigida a Equipo de Coordinación y Manejo de Crisis - ECMC</t>
  </si>
  <si>
    <t>1/06/2024
31/07/2024</t>
  </si>
  <si>
    <t>Inducción y reinducción Sistema SIAR Plataforma elearning.
 Realizar 2 Charlas al Nuevo Colaborador</t>
  </si>
  <si>
    <t>Profesionales Grupo de Gestión de Riesgos</t>
  </si>
  <si>
    <t>Sensibilización Sistema de Administración de Riesgos Operacionales - SIAR.
Charla a Terceros</t>
  </si>
  <si>
    <t>Reinducción Sistema SIAR. Charla a Gestores</t>
  </si>
  <si>
    <t>Políticas de Seguridad de la Información.
(Charla a Todos los Colaboradores y Contratistas).</t>
  </si>
  <si>
    <t>Profesional de Seguridad de La Información y Datos Personales</t>
  </si>
  <si>
    <t>Ingeniería Social.
(Sensibilización).</t>
  </si>
  <si>
    <t>Profesional de Seguridad de la Información y Datos Personales. Dirigida a Toda la Entidad</t>
  </si>
  <si>
    <t>Gestión de Indicidentes de Seguridad de la  Información y  Datos Personales. 
(Sensibilización).</t>
  </si>
  <si>
    <t>Charlas al Nuevo Colaborador.
( 3 Charlas)</t>
  </si>
  <si>
    <t>Grupo Gestión del Talento Humano</t>
  </si>
  <si>
    <t>Inducción Nuevos Colaboradores  Antisoborno SGAS . 
( 6 Capacitaciones)</t>
  </si>
  <si>
    <t>Grupo de Cumplimiento  SARLAFT ANTISOBORNO - Dirigida a Todos los Contratistas que Ingresan Nuevos.</t>
  </si>
  <si>
    <t xml:space="preserve">Curso UIAF
</t>
  </si>
  <si>
    <t xml:space="preserve">1- Correo Convocatoria y agendamiento
2- Listado de Asistencia y/o Certificados
  </t>
  </si>
  <si>
    <t xml:space="preserve">Capacitación de los Riesgos de Soborno y Controles del SGAS por Proceso más Críticos. </t>
  </si>
  <si>
    <t xml:space="preserve">Grupo de Cumplimiento SARLAFT y ANTISOBORNO - Dirigida a Todos los Contratistas que Ingresan Nuevos. </t>
  </si>
  <si>
    <t xml:space="preserve">1- Correo Convocatoria y agendamiento
2- Listado de asistencia   </t>
  </si>
  <si>
    <t>Taller de Debida Diligencia Frente al SGAS – Enfocados a Áreas Especificas más Críticas</t>
  </si>
  <si>
    <t>Grupo de Cumplimiento SARLAFT y ANTISOBORNO</t>
  </si>
  <si>
    <r>
      <t xml:space="preserve">Introducción Básica al Sistema de Administración de Riesgo de Lavado de Activos y Financiación del Terrorismo.
</t>
    </r>
    <r>
      <rPr>
        <b/>
        <sz val="16"/>
        <color theme="1"/>
        <rFont val="Arial"/>
        <family val="2"/>
      </rPr>
      <t xml:space="preserve"> (Curso E- Learning SARLAFT)</t>
    </r>
    <r>
      <rPr>
        <b/>
        <sz val="16"/>
        <rFont val="Arial"/>
        <family val="2"/>
      </rPr>
      <t>.
( 6 Capacitaciones)</t>
    </r>
  </si>
  <si>
    <t>Grupo de Cumplimiento SARLAFT  - Dirigida a Todos los Colaboradores de Funcionamiento y Planta.</t>
  </si>
  <si>
    <t xml:space="preserve">1- Correo convocatoria y agendamiento
2- Listado de asistencia y/o Certificados
  </t>
  </si>
  <si>
    <t>Conocimiento de Clientes y Señales de Alerta (PEPPS, LISTAS, ROI ROS, Incremento Patrimonial Injustificado).
 ( 2 Sensibilizaciones).</t>
  </si>
  <si>
    <t>Capacitación Equipo Directivo y Lideres SARLAFT</t>
  </si>
  <si>
    <t>Capacitación Semana de Riesgos</t>
  </si>
  <si>
    <t>Principios de la Contratación Estatal.
(Capacitaión).</t>
  </si>
  <si>
    <t>Grupo Subgerencia de Operaciones/ Gestión de Talento Humano</t>
  </si>
  <si>
    <t>Elaboración de Estudios de Mercado. 
(Capacitación).</t>
  </si>
  <si>
    <t>Supervisión de Contratos de Prestación de Servicios Profesionales. 
(Capacitaión).</t>
  </si>
  <si>
    <t>Plataforma Secop II. 
(Capacitaión).</t>
  </si>
  <si>
    <t xml:space="preserve">Introducción basica al Sistema de Gestión Antisoborno (Curso E- learning)  ( 2 Sensibilizaciones).
</t>
  </si>
  <si>
    <t>Grupo de Cumplimiento SARLAFT y ANTISOBORNO/Plataforma Elearning</t>
  </si>
  <si>
    <t xml:space="preserve">1- Correo convocatoria (Pieza Publicitaria)
2- Listado de Inscritos  y/o Certificados del Curso </t>
  </si>
  <si>
    <t>Resolución de Conflictos. 
Normatividad y Responsabilidades CCL.
Comunicación Asertiva.
( 3 Charlas).</t>
  </si>
  <si>
    <t>ARL contratada - Dirigid al Comité de Convivencia Laboral</t>
  </si>
  <si>
    <t>Normatividad y responsabilidades. 
Identificación de Peligros e Inspecciones Planeadas.Investigación de Incidentes y Accidentes Laborales.Auditorías y Gestión del Cambio en SST. ( 4 Capacitaciones).</t>
  </si>
  <si>
    <t>ARL contratada - Dirigida al COPASST</t>
  </si>
  <si>
    <t>Riesgo Psicosocial.
Equilibrio entre la vida personal, familiar y laboral. 
Manejo de Estrés y del Tiempo.
Prevención de Riesgos en Salud Mental.
Trabajo en Equipo.
( 4 Capacitaciones)</t>
  </si>
  <si>
    <t xml:space="preserve">ARL contratada </t>
  </si>
  <si>
    <t>Manejo del Tiempo. 
(Charla).</t>
  </si>
  <si>
    <t>Trabajo en Equipo - Inteligencia Emocional.
(Charla).</t>
  </si>
  <si>
    <t>Trabajo en Equipo. (Taller).</t>
  </si>
  <si>
    <t xml:space="preserve">Riesgo Musculoesqueletico.
Posturas saludables en el Puesto de Trabajo y en la Vida Diaria. 
Uso del Puesto de Trabajo. 
( 2 Capacitaciones).
</t>
  </si>
  <si>
    <t xml:space="preserve">Estilos de Vida Saludable
Alimentación Saludable. 
(Sensibilización).
</t>
  </si>
  <si>
    <t>Riesgo Físico
Uso Adecuado y Preventivo de Video Terminales.
( 2 Capacitaciones).</t>
  </si>
  <si>
    <t>Riesgo Biológico 
Prevención en Riesgo Biológico.
(Sensibilización).</t>
  </si>
  <si>
    <t>Orden y Limpieza.
(Sensibilización).</t>
  </si>
  <si>
    <t>Grupo SG-SST</t>
  </si>
  <si>
    <t xml:space="preserve">Riesgo Locativo:
Caídas al Mismo Nivel.
(Sensibilización).
</t>
  </si>
  <si>
    <t>Uso de Elementos de Protección Personal (EPP´S). 
(2Sensibilizaciones).</t>
  </si>
  <si>
    <t>Riesgo Público y Seguridad Víal. 
(Sensibilización).</t>
  </si>
  <si>
    <t>ARL contratada.</t>
  </si>
  <si>
    <t>Riesgo Eléctrico Baja Tensión. 
(Sensibilización).</t>
  </si>
  <si>
    <t>ARLcontratada- SG-SST</t>
  </si>
  <si>
    <t>Emergencia (Plan de emergencias: Como Actuar en Caso de emergenias, Elementos Emergencia, Rutas de Evacuación).
(Sensibilización).</t>
  </si>
  <si>
    <t>Brigada de Emergencias. 
Normatividad y Responsabilidades. 
Manejo Desfribilador. 
Manejo de Equipos de Emergencias.
( 3 Capacitaciones).</t>
  </si>
  <si>
    <t>Actualización Código General Disciplinario.
(Capacitación).</t>
  </si>
  <si>
    <t>Control Interno Disciplinario</t>
  </si>
  <si>
    <t>Paz Total, Memoria y Derechos Humanos. (Capacitación)</t>
  </si>
  <si>
    <t>Grupo  de Gestión de Talento Humano</t>
  </si>
  <si>
    <t>Actualización Normas de Contratación (Capacitación)</t>
  </si>
  <si>
    <t>Diplomado de SARLAFT</t>
  </si>
  <si>
    <t xml:space="preserve">Gestión de Riesgos </t>
  </si>
  <si>
    <t xml:space="preserve">1- Correos convocatoria y agendamiento
2- Inscripción y/o Certificado </t>
  </si>
  <si>
    <t>Cómo Hacer Procesos de Gobierno Abierto y Rendiciones de Cuentas Exitosos. (Charla)</t>
  </si>
  <si>
    <t>La Supervisión en el Marco de la Ejecución de Proyectos. (Sensibilización)</t>
  </si>
  <si>
    <t>Gobierno Gestión del Dato 
(Diplomado)</t>
  </si>
  <si>
    <t xml:space="preserve">Tecnologías de la Información </t>
  </si>
  <si>
    <t xml:space="preserve">1- Correo convocatoria y agendamiento
2-  Inscripción y/o Certificado  </t>
  </si>
  <si>
    <t>PESO TOTAL PLAN DE ACCION</t>
  </si>
  <si>
    <t>82/100=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</si>
</sst>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dd/mm/yyyy;@"/>
    <numFmt numFmtId="166" formatCode="[$-240A]d&quot; de &quot;mmmm&quot; de &quot;yyyy;@"/>
    <numFmt numFmtId="167" formatCode="00"/>
    <numFmt numFmtId="168" formatCode="yyyy\-mm\-dd;@"/>
    <numFmt numFmtId="169" formatCode="0.000%"/>
    <numFmt numFmtId="170" formatCode="0.000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6"/>
      <color rgb="FF193C69"/>
      <name val="Arial"/>
      <family val="2"/>
    </font>
    <font>
      <b/>
      <sz val="16"/>
      <name val="Arial"/>
      <family val="2"/>
    </font>
    <font>
      <b/>
      <sz val="20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indexed="63"/>
      <name val="Arial"/>
      <family val="2"/>
    </font>
    <font>
      <sz val="16"/>
      <name val="Arial"/>
      <family val="2"/>
    </font>
    <font>
      <b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00">
    <xf numFmtId="0" fontId="0" fillId="0" borderId="0" xfId="0"/>
    <xf numFmtId="164" fontId="7" fillId="0" borderId="5" xfId="1" applyNumberFormat="1" applyFont="1" applyFill="1" applyBorder="1" applyAlignment="1">
      <alignment vertical="center" wrapText="1"/>
    </xf>
    <xf numFmtId="9" fontId="4" fillId="0" borderId="0" xfId="2" applyFont="1" applyFill="1" applyAlignment="1">
      <alignment horizontal="center"/>
    </xf>
    <xf numFmtId="9" fontId="3" fillId="0" borderId="0" xfId="2" applyFont="1" applyFill="1"/>
    <xf numFmtId="169" fontId="7" fillId="0" borderId="5" xfId="2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2" fillId="0" borderId="0" xfId="0" applyFont="1"/>
    <xf numFmtId="167" fontId="7" fillId="0" borderId="5" xfId="3" applyNumberFormat="1" applyFont="1" applyBorder="1" applyAlignment="1">
      <alignment horizontal="center" vertical="center"/>
    </xf>
    <xf numFmtId="168" fontId="7" fillId="0" borderId="5" xfId="3" applyNumberFormat="1" applyFont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vertical="center"/>
    </xf>
    <xf numFmtId="0" fontId="10" fillId="0" borderId="9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12" xfId="0" applyFont="1" applyBorder="1"/>
    <xf numFmtId="0" fontId="10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3" fillId="0" borderId="0" xfId="0" applyFont="1"/>
    <xf numFmtId="0" fontId="8" fillId="0" borderId="0" xfId="0" applyFont="1"/>
    <xf numFmtId="0" fontId="6" fillId="0" borderId="5" xfId="3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170" fontId="3" fillId="0" borderId="0" xfId="0" applyNumberFormat="1" applyFont="1"/>
    <xf numFmtId="14" fontId="7" fillId="0" borderId="2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9" fontId="7" fillId="0" borderId="8" xfId="2" applyNumberFormat="1" applyFont="1" applyFill="1" applyBorder="1" applyAlignment="1">
      <alignment horizontal="center" vertical="center" wrapText="1"/>
    </xf>
    <xf numFmtId="169" fontId="7" fillId="0" borderId="7" xfId="2" applyNumberFormat="1" applyFont="1" applyFill="1" applyBorder="1" applyAlignment="1">
      <alignment horizontal="center" vertical="center" wrapText="1"/>
    </xf>
    <xf numFmtId="169" fontId="7" fillId="0" borderId="6" xfId="2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0" borderId="4" xfId="3" applyFont="1" applyBorder="1" applyAlignment="1">
      <alignment horizontal="left" vertical="center" wrapText="1"/>
    </xf>
    <xf numFmtId="0" fontId="6" fillId="0" borderId="3" xfId="3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2" fontId="7" fillId="0" borderId="8" xfId="1" applyNumberFormat="1" applyFont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2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14" fontId="7" fillId="0" borderId="4" xfId="3" applyNumberFormat="1" applyFont="1" applyBorder="1" applyAlignment="1">
      <alignment horizontal="center" vertical="center" wrapText="1"/>
    </xf>
    <xf numFmtId="14" fontId="7" fillId="0" borderId="9" xfId="3" applyNumberFormat="1" applyFont="1" applyBorder="1" applyAlignment="1">
      <alignment horizontal="center" vertical="center" wrapText="1"/>
    </xf>
    <xf numFmtId="0" fontId="9" fillId="0" borderId="4" xfId="3" applyFont="1" applyBorder="1" applyAlignment="1">
      <alignment horizontal="left" vertical="center"/>
    </xf>
    <xf numFmtId="0" fontId="9" fillId="0" borderId="9" xfId="3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9" fontId="7" fillId="0" borderId="6" xfId="0" applyNumberFormat="1" applyFont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 xr:uid="{BC0DB952-DD73-410A-B241-6AB75CA50D5B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1051093</xdr:colOff>
      <xdr:row>0</xdr:row>
      <xdr:rowOff>247485</xdr:rowOff>
    </xdr:from>
    <xdr:to>
      <xdr:col>2</xdr:col>
      <xdr:colOff>1129076</xdr:colOff>
      <xdr:row>2</xdr:row>
      <xdr:rowOff>423334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F20B24D7-0635-46DE-AA4F-08DDDB89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343" y="190335"/>
          <a:ext cx="1516258" cy="385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gonzalez\Documents\YAZMIN\2014\PND%202015-2018\PLAN%20PLURIANUAL\RECIBIDOS\Copia%20de%20MATRIZ%20PLAN%20PLURIANUAL%20DE%20INVERSIONES%20-%20%20PND_2015_2018%20DSE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tor"/>
      <sheetName val="Proyectos"/>
      <sheetName val="Entidad"/>
      <sheetName val="BPIN"/>
      <sheetName val="Varios"/>
      <sheetName val="Departamento"/>
      <sheetName val="DATOS"/>
      <sheetName val="EJECUCION POR PRODUCTO 2014"/>
      <sheetName val="MGMP 2015-2018"/>
      <sheetName val="Programas por sector"/>
      <sheetName val="Programas"/>
      <sheetName val="Hoja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0B9D3-29DE-4805-81DD-FCD9BD66E6DD}">
  <sheetPr>
    <tabColor theme="8"/>
    <pageSetUpPr fitToPage="1"/>
  </sheetPr>
  <dimension ref="A1:R170"/>
  <sheetViews>
    <sheetView showGridLines="0" tabSelected="1" topLeftCell="L13" zoomScale="55" zoomScaleNormal="55" zoomScaleSheetLayoutView="57" workbookViewId="0">
      <pane ySplit="1" topLeftCell="A138" activePane="bottomLeft" state="frozen"/>
      <selection activeCell="A13" sqref="A13"/>
      <selection pane="bottomLeft" activeCell="N165" sqref="N165"/>
    </sheetView>
  </sheetViews>
  <sheetFormatPr baseColWidth="10" defaultColWidth="11.44140625" defaultRowHeight="20.399999999999999" x14ac:dyDescent="0.35"/>
  <cols>
    <col min="1" max="1" width="32.5546875" style="13" customWidth="1"/>
    <col min="2" max="2" width="35" style="13" customWidth="1"/>
    <col min="3" max="5" width="42.88671875" style="13" customWidth="1"/>
    <col min="6" max="6" width="58.88671875" style="13" customWidth="1"/>
    <col min="7" max="8" width="50.88671875" style="13" customWidth="1"/>
    <col min="9" max="9" width="27.6640625" style="13" customWidth="1"/>
    <col min="10" max="10" width="31.88671875" style="13" customWidth="1"/>
    <col min="11" max="11" width="30.5546875" style="13" customWidth="1"/>
    <col min="12" max="12" width="64.6640625" style="13" customWidth="1"/>
    <col min="13" max="13" width="29.88671875" style="13" customWidth="1"/>
    <col min="14" max="14" width="73.33203125" style="13" bestFit="1" customWidth="1"/>
    <col min="15" max="15" width="43.109375" style="13" customWidth="1"/>
    <col min="16" max="16" width="26.33203125" style="13" customWidth="1"/>
    <col min="17" max="17" width="29.5546875" style="13" customWidth="1"/>
    <col min="18" max="18" width="45.6640625" style="13" customWidth="1"/>
    <col min="19" max="16384" width="11.44140625" style="13"/>
  </cols>
  <sheetData>
    <row r="1" spans="1:17" ht="36.75" customHeight="1" x14ac:dyDescent="0.35">
      <c r="A1" s="60"/>
      <c r="B1" s="61"/>
      <c r="C1" s="61"/>
      <c r="D1" s="78" t="s">
        <v>0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1" t="s">
        <v>1</v>
      </c>
      <c r="Q1" s="12" t="s">
        <v>2</v>
      </c>
    </row>
    <row r="2" spans="1:17" ht="36.75" customHeight="1" x14ac:dyDescent="0.35">
      <c r="A2" s="74"/>
      <c r="B2" s="75"/>
      <c r="C2" s="75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" t="s">
        <v>3</v>
      </c>
      <c r="Q2" s="14">
        <v>4</v>
      </c>
    </row>
    <row r="3" spans="1:17" ht="36.75" customHeight="1" x14ac:dyDescent="0.35">
      <c r="A3" s="74"/>
      <c r="B3" s="75"/>
      <c r="C3" s="75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11" t="s">
        <v>4</v>
      </c>
      <c r="Q3" s="15">
        <v>45278</v>
      </c>
    </row>
    <row r="4" spans="1:17" ht="36.75" customHeight="1" x14ac:dyDescent="0.35">
      <c r="A4" s="76"/>
      <c r="B4" s="77"/>
      <c r="C4" s="77"/>
      <c r="D4" s="84" t="s">
        <v>5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11" t="s">
        <v>6</v>
      </c>
      <c r="Q4" s="14" t="s">
        <v>7</v>
      </c>
    </row>
    <row r="5" spans="1:17" ht="36.75" customHeight="1" x14ac:dyDescent="0.35"/>
    <row r="6" spans="1:17" ht="44.1" customHeight="1" x14ac:dyDescent="0.35">
      <c r="A6" s="86" t="s">
        <v>8</v>
      </c>
      <c r="B6" s="87"/>
      <c r="C6" s="87"/>
      <c r="D6" s="88" t="s">
        <v>9</v>
      </c>
      <c r="E6" s="89"/>
      <c r="F6" s="90"/>
      <c r="G6" s="16"/>
      <c r="H6" s="17" t="s">
        <v>10</v>
      </c>
      <c r="I6" s="91">
        <v>2024</v>
      </c>
      <c r="J6" s="91"/>
      <c r="K6" s="18"/>
      <c r="L6" s="18"/>
      <c r="M6" s="18"/>
      <c r="N6" s="92" t="s">
        <v>11</v>
      </c>
      <c r="O6" s="93"/>
      <c r="P6" s="91" t="s">
        <v>12</v>
      </c>
      <c r="Q6" s="91"/>
    </row>
    <row r="7" spans="1:17" ht="18" customHeight="1" x14ac:dyDescent="0.35">
      <c r="A7" s="19"/>
      <c r="B7" s="19"/>
      <c r="C7" s="19"/>
      <c r="D7" s="19"/>
      <c r="E7" s="19"/>
      <c r="F7" s="19"/>
      <c r="H7" s="20"/>
      <c r="I7" s="21"/>
      <c r="J7" s="21"/>
      <c r="K7" s="22"/>
      <c r="L7" s="22"/>
      <c r="M7" s="22"/>
      <c r="N7" s="22"/>
      <c r="O7" s="23"/>
      <c r="P7" s="22"/>
    </row>
    <row r="8" spans="1:17" ht="45.6" customHeight="1" x14ac:dyDescent="0.35">
      <c r="A8" s="94" t="s">
        <v>13</v>
      </c>
      <c r="B8" s="94"/>
      <c r="C8" s="94"/>
      <c r="D8" s="91" t="s">
        <v>14</v>
      </c>
      <c r="E8" s="91"/>
      <c r="F8" s="91"/>
      <c r="G8" s="24"/>
      <c r="H8" s="24"/>
      <c r="I8" s="24"/>
      <c r="J8" s="24"/>
      <c r="K8" s="25"/>
      <c r="L8" s="22"/>
      <c r="M8" s="26"/>
      <c r="N8" s="95" t="s">
        <v>15</v>
      </c>
      <c r="O8" s="96"/>
      <c r="P8" s="88" t="s">
        <v>16</v>
      </c>
      <c r="Q8" s="90"/>
    </row>
    <row r="9" spans="1:17" ht="48.75" customHeight="1" x14ac:dyDescent="0.35">
      <c r="A9" s="94" t="s">
        <v>17</v>
      </c>
      <c r="B9" s="94"/>
      <c r="C9" s="94"/>
      <c r="D9" s="62" t="s">
        <v>18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1:17" ht="48.75" customHeight="1" x14ac:dyDescent="0.35">
      <c r="A10" s="94" t="s">
        <v>19</v>
      </c>
      <c r="B10" s="94"/>
      <c r="C10" s="94"/>
      <c r="D10" s="62" t="s">
        <v>20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1:17" ht="129.75" customHeight="1" x14ac:dyDescent="0.35">
      <c r="A11" s="65" t="s">
        <v>21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/>
      <c r="Q11" s="67"/>
    </row>
    <row r="12" spans="1:17" ht="24.6" x14ac:dyDescent="0.4">
      <c r="L12" s="27"/>
      <c r="P12" s="28">
        <f>+SUBTOTAL(2,$P$14:$P$163)</f>
        <v>135</v>
      </c>
      <c r="Q12" s="27"/>
    </row>
    <row r="13" spans="1:17" ht="42" x14ac:dyDescent="0.35">
      <c r="A13" s="29" t="s">
        <v>22</v>
      </c>
      <c r="B13" s="29" t="s">
        <v>23</v>
      </c>
      <c r="C13" s="29" t="s">
        <v>24</v>
      </c>
      <c r="D13" s="29" t="s">
        <v>25</v>
      </c>
      <c r="E13" s="29" t="s">
        <v>26</v>
      </c>
      <c r="F13" s="29" t="s">
        <v>27</v>
      </c>
      <c r="G13" s="29" t="s">
        <v>28</v>
      </c>
      <c r="H13" s="29" t="s">
        <v>29</v>
      </c>
      <c r="I13" s="29" t="s">
        <v>30</v>
      </c>
      <c r="J13" s="29" t="s">
        <v>31</v>
      </c>
      <c r="K13" s="29" t="s">
        <v>32</v>
      </c>
      <c r="L13" s="29" t="s">
        <v>33</v>
      </c>
      <c r="M13" s="29" t="s">
        <v>34</v>
      </c>
      <c r="N13" s="29" t="s">
        <v>35</v>
      </c>
      <c r="O13" s="29" t="s">
        <v>36</v>
      </c>
      <c r="P13" s="29" t="s">
        <v>37</v>
      </c>
      <c r="Q13" s="29" t="s">
        <v>38</v>
      </c>
    </row>
    <row r="14" spans="1:17" ht="87" customHeight="1" x14ac:dyDescent="0.35">
      <c r="A14" s="71" t="s">
        <v>39</v>
      </c>
      <c r="B14" s="71" t="s">
        <v>40</v>
      </c>
      <c r="C14" s="71" t="s">
        <v>41</v>
      </c>
      <c r="D14" s="97">
        <v>0.12</v>
      </c>
      <c r="E14" s="71" t="s">
        <v>42</v>
      </c>
      <c r="F14" s="71" t="s">
        <v>43</v>
      </c>
      <c r="G14" s="71" t="s">
        <v>44</v>
      </c>
      <c r="H14" s="71">
        <v>0</v>
      </c>
      <c r="I14" s="97">
        <v>1</v>
      </c>
      <c r="J14" s="71" t="s">
        <v>45</v>
      </c>
      <c r="K14" s="68"/>
      <c r="L14" s="30" t="s">
        <v>46</v>
      </c>
      <c r="M14" s="4">
        <f>+$L$167%</f>
        <v>1.075268817204301E-2</v>
      </c>
      <c r="N14" s="31" t="s">
        <v>47</v>
      </c>
      <c r="O14" s="31" t="s">
        <v>48</v>
      </c>
      <c r="P14" s="32">
        <v>45300</v>
      </c>
      <c r="Q14" s="33">
        <v>45565</v>
      </c>
    </row>
    <row r="15" spans="1:17" ht="63" x14ac:dyDescent="0.35">
      <c r="A15" s="72"/>
      <c r="B15" s="72"/>
      <c r="C15" s="72"/>
      <c r="D15" s="98"/>
      <c r="E15" s="72"/>
      <c r="F15" s="72"/>
      <c r="G15" s="72"/>
      <c r="H15" s="72"/>
      <c r="I15" s="98"/>
      <c r="J15" s="72"/>
      <c r="K15" s="69"/>
      <c r="L15" s="30" t="s">
        <v>49</v>
      </c>
      <c r="M15" s="4">
        <f t="shared" ref="M15:M77" si="0">+$L$167%</f>
        <v>1.075268817204301E-2</v>
      </c>
      <c r="N15" s="31" t="s">
        <v>50</v>
      </c>
      <c r="O15" s="31" t="s">
        <v>48</v>
      </c>
      <c r="P15" s="32">
        <v>45296</v>
      </c>
      <c r="Q15" s="32">
        <v>45443</v>
      </c>
    </row>
    <row r="16" spans="1:17" ht="63" x14ac:dyDescent="0.35">
      <c r="A16" s="72"/>
      <c r="B16" s="72"/>
      <c r="C16" s="72"/>
      <c r="D16" s="98"/>
      <c r="E16" s="72"/>
      <c r="F16" s="72"/>
      <c r="G16" s="72"/>
      <c r="H16" s="72"/>
      <c r="I16" s="98"/>
      <c r="J16" s="72"/>
      <c r="K16" s="69"/>
      <c r="L16" s="30" t="s">
        <v>51</v>
      </c>
      <c r="M16" s="4">
        <f t="shared" si="0"/>
        <v>1.075268817204301E-2</v>
      </c>
      <c r="N16" s="31" t="s">
        <v>52</v>
      </c>
      <c r="O16" s="31" t="s">
        <v>48</v>
      </c>
      <c r="P16" s="32">
        <v>45296</v>
      </c>
      <c r="Q16" s="32">
        <v>45473</v>
      </c>
    </row>
    <row r="17" spans="1:17" ht="63" x14ac:dyDescent="0.35">
      <c r="A17" s="72"/>
      <c r="B17" s="72"/>
      <c r="C17" s="72"/>
      <c r="D17" s="98"/>
      <c r="E17" s="72"/>
      <c r="F17" s="72"/>
      <c r="G17" s="72"/>
      <c r="H17" s="72"/>
      <c r="I17" s="98"/>
      <c r="J17" s="72"/>
      <c r="K17" s="69"/>
      <c r="L17" s="30" t="s">
        <v>53</v>
      </c>
      <c r="M17" s="4">
        <f t="shared" si="0"/>
        <v>1.075268817204301E-2</v>
      </c>
      <c r="N17" s="31" t="s">
        <v>50</v>
      </c>
      <c r="O17" s="31" t="s">
        <v>48</v>
      </c>
      <c r="P17" s="32">
        <v>45295</v>
      </c>
      <c r="Q17" s="32">
        <v>45412</v>
      </c>
    </row>
    <row r="18" spans="1:17" ht="75" customHeight="1" x14ac:dyDescent="0.35">
      <c r="A18" s="72"/>
      <c r="B18" s="72"/>
      <c r="C18" s="72"/>
      <c r="D18" s="98"/>
      <c r="E18" s="72"/>
      <c r="F18" s="72"/>
      <c r="G18" s="72"/>
      <c r="H18" s="72"/>
      <c r="I18" s="98"/>
      <c r="J18" s="72"/>
      <c r="K18" s="69"/>
      <c r="L18" s="30" t="s">
        <v>54</v>
      </c>
      <c r="M18" s="4">
        <f t="shared" si="0"/>
        <v>1.075268817204301E-2</v>
      </c>
      <c r="N18" s="31" t="s">
        <v>50</v>
      </c>
      <c r="O18" s="31" t="s">
        <v>48</v>
      </c>
      <c r="P18" s="32">
        <v>45296</v>
      </c>
      <c r="Q18" s="32">
        <v>45443</v>
      </c>
    </row>
    <row r="19" spans="1:17" ht="76.5" customHeight="1" x14ac:dyDescent="0.35">
      <c r="A19" s="72"/>
      <c r="B19" s="72"/>
      <c r="C19" s="72"/>
      <c r="D19" s="98"/>
      <c r="E19" s="72"/>
      <c r="F19" s="72"/>
      <c r="G19" s="72"/>
      <c r="H19" s="72"/>
      <c r="I19" s="98"/>
      <c r="J19" s="72"/>
      <c r="K19" s="69"/>
      <c r="L19" s="30" t="s">
        <v>55</v>
      </c>
      <c r="M19" s="4">
        <f t="shared" si="0"/>
        <v>1.075268817204301E-2</v>
      </c>
      <c r="N19" s="31" t="s">
        <v>50</v>
      </c>
      <c r="O19" s="31" t="s">
        <v>48</v>
      </c>
      <c r="P19" s="32">
        <v>45298</v>
      </c>
      <c r="Q19" s="32">
        <v>45504</v>
      </c>
    </row>
    <row r="20" spans="1:17" ht="63" customHeight="1" x14ac:dyDescent="0.35">
      <c r="A20" s="72"/>
      <c r="B20" s="72"/>
      <c r="C20" s="72"/>
      <c r="D20" s="98"/>
      <c r="E20" s="72"/>
      <c r="F20" s="72"/>
      <c r="G20" s="72"/>
      <c r="H20" s="72"/>
      <c r="I20" s="98"/>
      <c r="J20" s="72"/>
      <c r="K20" s="69"/>
      <c r="L20" s="52" t="s">
        <v>56</v>
      </c>
      <c r="M20" s="48">
        <f t="shared" si="0"/>
        <v>1.075268817204301E-2</v>
      </c>
      <c r="N20" s="46" t="s">
        <v>57</v>
      </c>
      <c r="O20" s="46" t="s">
        <v>58</v>
      </c>
      <c r="P20" s="32">
        <v>45383</v>
      </c>
      <c r="Q20" s="32">
        <v>45412</v>
      </c>
    </row>
    <row r="21" spans="1:17" ht="63" customHeight="1" x14ac:dyDescent="0.35">
      <c r="A21" s="72"/>
      <c r="B21" s="72"/>
      <c r="C21" s="72"/>
      <c r="D21" s="98"/>
      <c r="E21" s="72"/>
      <c r="F21" s="72"/>
      <c r="G21" s="72"/>
      <c r="H21" s="72"/>
      <c r="I21" s="98"/>
      <c r="J21" s="72"/>
      <c r="K21" s="69"/>
      <c r="L21" s="53"/>
      <c r="M21" s="50"/>
      <c r="N21" s="47"/>
      <c r="O21" s="47"/>
      <c r="P21" s="32">
        <v>45505</v>
      </c>
      <c r="Q21" s="32">
        <v>45534</v>
      </c>
    </row>
    <row r="22" spans="1:17" ht="63" customHeight="1" x14ac:dyDescent="0.35">
      <c r="A22" s="72"/>
      <c r="B22" s="72"/>
      <c r="C22" s="72"/>
      <c r="D22" s="98"/>
      <c r="E22" s="72"/>
      <c r="F22" s="72"/>
      <c r="G22" s="72"/>
      <c r="H22" s="72"/>
      <c r="I22" s="98"/>
      <c r="J22" s="72"/>
      <c r="K22" s="69"/>
      <c r="L22" s="52" t="s">
        <v>59</v>
      </c>
      <c r="M22" s="48">
        <f t="shared" si="0"/>
        <v>1.075268817204301E-2</v>
      </c>
      <c r="N22" s="46" t="s">
        <v>60</v>
      </c>
      <c r="O22" s="46" t="s">
        <v>48</v>
      </c>
      <c r="P22" s="32">
        <v>45444</v>
      </c>
      <c r="Q22" s="32">
        <v>45473</v>
      </c>
    </row>
    <row r="23" spans="1:17" ht="63" customHeight="1" x14ac:dyDescent="0.35">
      <c r="A23" s="72"/>
      <c r="B23" s="72"/>
      <c r="C23" s="72"/>
      <c r="D23" s="98"/>
      <c r="E23" s="72"/>
      <c r="F23" s="72"/>
      <c r="G23" s="72"/>
      <c r="H23" s="72"/>
      <c r="I23" s="98"/>
      <c r="J23" s="72"/>
      <c r="K23" s="69"/>
      <c r="L23" s="53"/>
      <c r="M23" s="50"/>
      <c r="N23" s="47"/>
      <c r="O23" s="47"/>
      <c r="P23" s="32">
        <v>45566</v>
      </c>
      <c r="Q23" s="32">
        <v>45596</v>
      </c>
    </row>
    <row r="24" spans="1:17" ht="63" x14ac:dyDescent="0.35">
      <c r="A24" s="72"/>
      <c r="B24" s="72"/>
      <c r="C24" s="72"/>
      <c r="D24" s="98"/>
      <c r="E24" s="72"/>
      <c r="F24" s="72"/>
      <c r="G24" s="72"/>
      <c r="H24" s="72"/>
      <c r="I24" s="98"/>
      <c r="J24" s="72"/>
      <c r="K24" s="69"/>
      <c r="L24" s="30" t="s">
        <v>61</v>
      </c>
      <c r="M24" s="4">
        <f t="shared" si="0"/>
        <v>1.075268817204301E-2</v>
      </c>
      <c r="N24" s="31" t="s">
        <v>60</v>
      </c>
      <c r="O24" s="31" t="s">
        <v>48</v>
      </c>
      <c r="P24" s="32">
        <v>45323</v>
      </c>
      <c r="Q24" s="32">
        <v>45351</v>
      </c>
    </row>
    <row r="25" spans="1:17" ht="63" customHeight="1" x14ac:dyDescent="0.35">
      <c r="A25" s="72"/>
      <c r="B25" s="72"/>
      <c r="C25" s="72"/>
      <c r="D25" s="98"/>
      <c r="E25" s="72"/>
      <c r="F25" s="72"/>
      <c r="G25" s="72"/>
      <c r="H25" s="72"/>
      <c r="I25" s="98"/>
      <c r="J25" s="72"/>
      <c r="K25" s="69"/>
      <c r="L25" s="52" t="s">
        <v>62</v>
      </c>
      <c r="M25" s="48">
        <f t="shared" si="0"/>
        <v>1.075268817204301E-2</v>
      </c>
      <c r="N25" s="46" t="s">
        <v>60</v>
      </c>
      <c r="O25" s="46" t="s">
        <v>48</v>
      </c>
      <c r="P25" s="32">
        <v>45352</v>
      </c>
      <c r="Q25" s="32">
        <v>45382</v>
      </c>
    </row>
    <row r="26" spans="1:17" ht="63" customHeight="1" x14ac:dyDescent="0.35">
      <c r="A26" s="72"/>
      <c r="B26" s="72"/>
      <c r="C26" s="72"/>
      <c r="D26" s="98"/>
      <c r="E26" s="72"/>
      <c r="F26" s="72"/>
      <c r="G26" s="72"/>
      <c r="H26" s="72"/>
      <c r="I26" s="98"/>
      <c r="J26" s="72"/>
      <c r="K26" s="69"/>
      <c r="L26" s="53"/>
      <c r="M26" s="50"/>
      <c r="N26" s="47"/>
      <c r="O26" s="47"/>
      <c r="P26" s="32">
        <v>45597</v>
      </c>
      <c r="Q26" s="32">
        <v>45626</v>
      </c>
    </row>
    <row r="27" spans="1:17" ht="63" x14ac:dyDescent="0.35">
      <c r="A27" s="72"/>
      <c r="B27" s="72"/>
      <c r="C27" s="72"/>
      <c r="D27" s="98"/>
      <c r="E27" s="72"/>
      <c r="F27" s="72"/>
      <c r="G27" s="72"/>
      <c r="H27" s="72"/>
      <c r="I27" s="98"/>
      <c r="J27" s="72"/>
      <c r="K27" s="69"/>
      <c r="L27" s="30" t="s">
        <v>63</v>
      </c>
      <c r="M27" s="4">
        <f t="shared" si="0"/>
        <v>1.075268817204301E-2</v>
      </c>
      <c r="N27" s="31" t="s">
        <v>64</v>
      </c>
      <c r="O27" s="31" t="s">
        <v>48</v>
      </c>
      <c r="P27" s="32">
        <v>45383</v>
      </c>
      <c r="Q27" s="32">
        <v>45412</v>
      </c>
    </row>
    <row r="28" spans="1:17" ht="63" customHeight="1" x14ac:dyDescent="0.35">
      <c r="A28" s="72"/>
      <c r="B28" s="72"/>
      <c r="C28" s="72"/>
      <c r="D28" s="98"/>
      <c r="E28" s="72"/>
      <c r="F28" s="72"/>
      <c r="G28" s="72"/>
      <c r="H28" s="72"/>
      <c r="I28" s="98"/>
      <c r="J28" s="72"/>
      <c r="K28" s="69"/>
      <c r="L28" s="52" t="s">
        <v>65</v>
      </c>
      <c r="M28" s="48">
        <f t="shared" si="0"/>
        <v>1.075268817204301E-2</v>
      </c>
      <c r="N28" s="46" t="s">
        <v>66</v>
      </c>
      <c r="O28" s="46" t="s">
        <v>48</v>
      </c>
      <c r="P28" s="32">
        <v>45413</v>
      </c>
      <c r="Q28" s="32">
        <v>45443</v>
      </c>
    </row>
    <row r="29" spans="1:17" ht="63" customHeight="1" x14ac:dyDescent="0.35">
      <c r="A29" s="72"/>
      <c r="B29" s="72"/>
      <c r="C29" s="72"/>
      <c r="D29" s="98"/>
      <c r="E29" s="72"/>
      <c r="F29" s="72"/>
      <c r="G29" s="72"/>
      <c r="H29" s="72"/>
      <c r="I29" s="98"/>
      <c r="J29" s="72"/>
      <c r="K29" s="69"/>
      <c r="L29" s="53"/>
      <c r="M29" s="50"/>
      <c r="N29" s="47"/>
      <c r="O29" s="47"/>
      <c r="P29" s="32">
        <v>45566</v>
      </c>
      <c r="Q29" s="32">
        <v>45596</v>
      </c>
    </row>
    <row r="30" spans="1:17" ht="63" customHeight="1" x14ac:dyDescent="0.35">
      <c r="A30" s="72"/>
      <c r="B30" s="72"/>
      <c r="C30" s="72"/>
      <c r="D30" s="98"/>
      <c r="E30" s="72"/>
      <c r="F30" s="72"/>
      <c r="G30" s="72"/>
      <c r="H30" s="72"/>
      <c r="I30" s="98"/>
      <c r="J30" s="72"/>
      <c r="K30" s="69"/>
      <c r="L30" s="52" t="s">
        <v>67</v>
      </c>
      <c r="M30" s="48">
        <f t="shared" si="0"/>
        <v>1.075268817204301E-2</v>
      </c>
      <c r="N30" s="46" t="s">
        <v>66</v>
      </c>
      <c r="O30" s="46" t="s">
        <v>48</v>
      </c>
      <c r="P30" s="32">
        <v>45323</v>
      </c>
      <c r="Q30" s="32">
        <v>45351</v>
      </c>
    </row>
    <row r="31" spans="1:17" ht="63" customHeight="1" x14ac:dyDescent="0.35">
      <c r="A31" s="72"/>
      <c r="B31" s="72"/>
      <c r="C31" s="72"/>
      <c r="D31" s="98"/>
      <c r="E31" s="72"/>
      <c r="F31" s="72"/>
      <c r="G31" s="72"/>
      <c r="H31" s="72"/>
      <c r="I31" s="98"/>
      <c r="J31" s="72"/>
      <c r="K31" s="69"/>
      <c r="L31" s="53"/>
      <c r="M31" s="50"/>
      <c r="N31" s="47"/>
      <c r="O31" s="47"/>
      <c r="P31" s="32">
        <v>45536</v>
      </c>
      <c r="Q31" s="33">
        <v>45565</v>
      </c>
    </row>
    <row r="32" spans="1:17" ht="20.100000000000001" customHeight="1" x14ac:dyDescent="0.35">
      <c r="A32" s="72"/>
      <c r="B32" s="72"/>
      <c r="C32" s="72"/>
      <c r="D32" s="98"/>
      <c r="E32" s="72"/>
      <c r="F32" s="72"/>
      <c r="G32" s="72"/>
      <c r="H32" s="72"/>
      <c r="I32" s="98"/>
      <c r="J32" s="72"/>
      <c r="K32" s="69"/>
      <c r="L32" s="52" t="s">
        <v>68</v>
      </c>
      <c r="M32" s="48">
        <f t="shared" si="0"/>
        <v>1.075268817204301E-2</v>
      </c>
      <c r="N32" s="46" t="s">
        <v>64</v>
      </c>
      <c r="O32" s="46" t="s">
        <v>48</v>
      </c>
      <c r="P32" s="32">
        <v>45383</v>
      </c>
      <c r="Q32" s="32">
        <v>45412</v>
      </c>
    </row>
    <row r="33" spans="1:17" ht="20.100000000000001" customHeight="1" x14ac:dyDescent="0.35">
      <c r="A33" s="72"/>
      <c r="B33" s="72"/>
      <c r="C33" s="72"/>
      <c r="D33" s="98"/>
      <c r="E33" s="72"/>
      <c r="F33" s="72"/>
      <c r="G33" s="72"/>
      <c r="H33" s="72"/>
      <c r="I33" s="98"/>
      <c r="J33" s="72"/>
      <c r="K33" s="69"/>
      <c r="L33" s="54"/>
      <c r="M33" s="49"/>
      <c r="N33" s="51"/>
      <c r="O33" s="51"/>
      <c r="P33" s="32">
        <v>45474</v>
      </c>
      <c r="Q33" s="32">
        <v>45504</v>
      </c>
    </row>
    <row r="34" spans="1:17" ht="20.100000000000001" customHeight="1" x14ac:dyDescent="0.35">
      <c r="A34" s="72"/>
      <c r="B34" s="72"/>
      <c r="C34" s="72"/>
      <c r="D34" s="98"/>
      <c r="E34" s="72"/>
      <c r="F34" s="72"/>
      <c r="G34" s="72"/>
      <c r="H34" s="72"/>
      <c r="I34" s="98"/>
      <c r="J34" s="72"/>
      <c r="K34" s="69"/>
      <c r="L34" s="53"/>
      <c r="M34" s="50"/>
      <c r="N34" s="47"/>
      <c r="O34" s="47"/>
      <c r="P34" s="32">
        <v>45566</v>
      </c>
      <c r="Q34" s="32">
        <v>45596</v>
      </c>
    </row>
    <row r="35" spans="1:17" ht="49.5" customHeight="1" x14ac:dyDescent="0.35">
      <c r="A35" s="72"/>
      <c r="B35" s="72"/>
      <c r="C35" s="72"/>
      <c r="D35" s="98"/>
      <c r="E35" s="72"/>
      <c r="F35" s="72"/>
      <c r="G35" s="72"/>
      <c r="H35" s="72"/>
      <c r="I35" s="98"/>
      <c r="J35" s="72"/>
      <c r="K35" s="69"/>
      <c r="L35" s="52" t="s">
        <v>69</v>
      </c>
      <c r="M35" s="48">
        <f t="shared" si="0"/>
        <v>1.075268817204301E-2</v>
      </c>
      <c r="N35" s="46" t="s">
        <v>66</v>
      </c>
      <c r="O35" s="46" t="s">
        <v>48</v>
      </c>
      <c r="P35" s="32">
        <v>45383</v>
      </c>
      <c r="Q35" s="32">
        <v>45412</v>
      </c>
    </row>
    <row r="36" spans="1:17" ht="65.7" customHeight="1" x14ac:dyDescent="0.35">
      <c r="A36" s="72"/>
      <c r="B36" s="72"/>
      <c r="C36" s="72"/>
      <c r="D36" s="98"/>
      <c r="E36" s="72"/>
      <c r="F36" s="72"/>
      <c r="G36" s="72"/>
      <c r="H36" s="72"/>
      <c r="I36" s="98"/>
      <c r="J36" s="72"/>
      <c r="K36" s="69"/>
      <c r="L36" s="53"/>
      <c r="M36" s="50"/>
      <c r="N36" s="47"/>
      <c r="O36" s="47"/>
      <c r="P36" s="32">
        <v>45505</v>
      </c>
      <c r="Q36" s="32">
        <v>45535</v>
      </c>
    </row>
    <row r="37" spans="1:17" ht="63" customHeight="1" x14ac:dyDescent="0.35">
      <c r="A37" s="72"/>
      <c r="B37" s="72"/>
      <c r="C37" s="72"/>
      <c r="D37" s="98"/>
      <c r="E37" s="72"/>
      <c r="F37" s="72"/>
      <c r="G37" s="72"/>
      <c r="H37" s="72"/>
      <c r="I37" s="98"/>
      <c r="J37" s="72"/>
      <c r="K37" s="69"/>
      <c r="L37" s="52" t="s">
        <v>70</v>
      </c>
      <c r="M37" s="48">
        <f t="shared" si="0"/>
        <v>1.075268817204301E-2</v>
      </c>
      <c r="N37" s="46" t="s">
        <v>71</v>
      </c>
      <c r="O37" s="46" t="s">
        <v>48</v>
      </c>
      <c r="P37" s="32">
        <v>45474</v>
      </c>
      <c r="Q37" s="32">
        <v>45504</v>
      </c>
    </row>
    <row r="38" spans="1:17" ht="20.100000000000001" customHeight="1" x14ac:dyDescent="0.35">
      <c r="A38" s="72"/>
      <c r="B38" s="72"/>
      <c r="C38" s="72"/>
      <c r="D38" s="98"/>
      <c r="E38" s="72"/>
      <c r="F38" s="72"/>
      <c r="G38" s="72"/>
      <c r="H38" s="72"/>
      <c r="I38" s="98"/>
      <c r="J38" s="72"/>
      <c r="K38" s="69"/>
      <c r="L38" s="54"/>
      <c r="M38" s="49"/>
      <c r="N38" s="51"/>
      <c r="O38" s="51"/>
      <c r="P38" s="32">
        <v>45505</v>
      </c>
      <c r="Q38" s="32">
        <v>45535</v>
      </c>
    </row>
    <row r="39" spans="1:17" ht="20.100000000000001" customHeight="1" x14ac:dyDescent="0.35">
      <c r="A39" s="72"/>
      <c r="B39" s="72"/>
      <c r="C39" s="72"/>
      <c r="D39" s="98"/>
      <c r="E39" s="72"/>
      <c r="F39" s="72"/>
      <c r="G39" s="72"/>
      <c r="H39" s="72"/>
      <c r="I39" s="98"/>
      <c r="J39" s="72"/>
      <c r="K39" s="69"/>
      <c r="L39" s="53"/>
      <c r="M39" s="50"/>
      <c r="N39" s="47"/>
      <c r="O39" s="47"/>
      <c r="P39" s="32">
        <v>45536</v>
      </c>
      <c r="Q39" s="33">
        <v>45565</v>
      </c>
    </row>
    <row r="40" spans="1:17" ht="63" customHeight="1" x14ac:dyDescent="0.35">
      <c r="A40" s="72"/>
      <c r="B40" s="72"/>
      <c r="C40" s="72"/>
      <c r="D40" s="98"/>
      <c r="E40" s="72"/>
      <c r="F40" s="72"/>
      <c r="G40" s="72"/>
      <c r="H40" s="72"/>
      <c r="I40" s="98"/>
      <c r="J40" s="72"/>
      <c r="K40" s="69"/>
      <c r="L40" s="52" t="s">
        <v>72</v>
      </c>
      <c r="M40" s="48">
        <f t="shared" si="0"/>
        <v>1.075268817204301E-2</v>
      </c>
      <c r="N40" s="46" t="s">
        <v>64</v>
      </c>
      <c r="O40" s="46" t="s">
        <v>48</v>
      </c>
      <c r="P40" s="32">
        <v>45383</v>
      </c>
      <c r="Q40" s="32">
        <v>45412</v>
      </c>
    </row>
    <row r="41" spans="1:17" ht="20.100000000000001" customHeight="1" x14ac:dyDescent="0.35">
      <c r="A41" s="72"/>
      <c r="B41" s="72"/>
      <c r="C41" s="72"/>
      <c r="D41" s="98"/>
      <c r="E41" s="72"/>
      <c r="F41" s="72"/>
      <c r="G41" s="72"/>
      <c r="H41" s="72"/>
      <c r="I41" s="98"/>
      <c r="J41" s="72"/>
      <c r="K41" s="69"/>
      <c r="L41" s="54"/>
      <c r="M41" s="49"/>
      <c r="N41" s="51"/>
      <c r="O41" s="51"/>
      <c r="P41" s="32">
        <v>45474</v>
      </c>
      <c r="Q41" s="32">
        <v>45504</v>
      </c>
    </row>
    <row r="42" spans="1:17" ht="20.100000000000001" customHeight="1" x14ac:dyDescent="0.35">
      <c r="A42" s="72"/>
      <c r="B42" s="72"/>
      <c r="C42" s="72"/>
      <c r="D42" s="98"/>
      <c r="E42" s="72"/>
      <c r="F42" s="72"/>
      <c r="G42" s="72"/>
      <c r="H42" s="72"/>
      <c r="I42" s="98"/>
      <c r="J42" s="72"/>
      <c r="K42" s="69"/>
      <c r="L42" s="53"/>
      <c r="M42" s="50"/>
      <c r="N42" s="47"/>
      <c r="O42" s="47"/>
      <c r="P42" s="32">
        <v>45566</v>
      </c>
      <c r="Q42" s="32">
        <v>45596</v>
      </c>
    </row>
    <row r="43" spans="1:17" ht="63" x14ac:dyDescent="0.35">
      <c r="A43" s="72"/>
      <c r="B43" s="72"/>
      <c r="C43" s="72"/>
      <c r="D43" s="98"/>
      <c r="E43" s="72"/>
      <c r="F43" s="72"/>
      <c r="G43" s="72"/>
      <c r="H43" s="72"/>
      <c r="I43" s="98"/>
      <c r="J43" s="72"/>
      <c r="K43" s="69"/>
      <c r="L43" s="30" t="s">
        <v>73</v>
      </c>
      <c r="M43" s="4">
        <f t="shared" si="0"/>
        <v>1.075268817204301E-2</v>
      </c>
      <c r="N43" s="31" t="s">
        <v>74</v>
      </c>
      <c r="O43" s="31" t="s">
        <v>48</v>
      </c>
      <c r="P43" s="32">
        <v>45444</v>
      </c>
      <c r="Q43" s="32">
        <v>45473</v>
      </c>
    </row>
    <row r="44" spans="1:17" ht="63" customHeight="1" x14ac:dyDescent="0.35">
      <c r="A44" s="72"/>
      <c r="B44" s="72"/>
      <c r="C44" s="72"/>
      <c r="D44" s="98"/>
      <c r="E44" s="72"/>
      <c r="F44" s="72"/>
      <c r="G44" s="72"/>
      <c r="H44" s="72"/>
      <c r="I44" s="98"/>
      <c r="J44" s="72"/>
      <c r="K44" s="69"/>
      <c r="L44" s="52" t="s">
        <v>75</v>
      </c>
      <c r="M44" s="48">
        <f t="shared" si="0"/>
        <v>1.075268817204301E-2</v>
      </c>
      <c r="N44" s="46" t="s">
        <v>76</v>
      </c>
      <c r="O44" s="46" t="s">
        <v>48</v>
      </c>
      <c r="P44" s="32">
        <v>45413</v>
      </c>
      <c r="Q44" s="32">
        <v>45443</v>
      </c>
    </row>
    <row r="45" spans="1:17" ht="63" customHeight="1" x14ac:dyDescent="0.35">
      <c r="A45" s="72"/>
      <c r="B45" s="72"/>
      <c r="C45" s="72"/>
      <c r="D45" s="98"/>
      <c r="E45" s="72"/>
      <c r="F45" s="72"/>
      <c r="G45" s="72"/>
      <c r="H45" s="72"/>
      <c r="I45" s="98"/>
      <c r="J45" s="72"/>
      <c r="K45" s="69"/>
      <c r="L45" s="53"/>
      <c r="M45" s="50"/>
      <c r="N45" s="47"/>
      <c r="O45" s="47"/>
      <c r="P45" s="32">
        <v>45444</v>
      </c>
      <c r="Q45" s="32">
        <v>45473</v>
      </c>
    </row>
    <row r="46" spans="1:17" ht="63" customHeight="1" x14ac:dyDescent="0.35">
      <c r="A46" s="72"/>
      <c r="B46" s="72"/>
      <c r="C46" s="72"/>
      <c r="D46" s="98"/>
      <c r="E46" s="72"/>
      <c r="F46" s="72"/>
      <c r="G46" s="72"/>
      <c r="H46" s="72"/>
      <c r="I46" s="98"/>
      <c r="J46" s="72"/>
      <c r="K46" s="69"/>
      <c r="L46" s="52" t="s">
        <v>77</v>
      </c>
      <c r="M46" s="48">
        <f t="shared" si="0"/>
        <v>1.075268817204301E-2</v>
      </c>
      <c r="N46" s="46" t="s">
        <v>76</v>
      </c>
      <c r="O46" s="46" t="s">
        <v>48</v>
      </c>
      <c r="P46" s="32">
        <v>45413</v>
      </c>
      <c r="Q46" s="32">
        <v>45443</v>
      </c>
    </row>
    <row r="47" spans="1:17" ht="59.25" customHeight="1" x14ac:dyDescent="0.35">
      <c r="A47" s="72"/>
      <c r="B47" s="72"/>
      <c r="C47" s="72"/>
      <c r="D47" s="98"/>
      <c r="E47" s="72"/>
      <c r="F47" s="72"/>
      <c r="G47" s="72"/>
      <c r="H47" s="72"/>
      <c r="I47" s="98"/>
      <c r="J47" s="72"/>
      <c r="K47" s="69"/>
      <c r="L47" s="53"/>
      <c r="M47" s="50"/>
      <c r="N47" s="47"/>
      <c r="O47" s="47"/>
      <c r="P47" s="32">
        <v>45444</v>
      </c>
      <c r="Q47" s="32">
        <v>45473</v>
      </c>
    </row>
    <row r="48" spans="1:17" ht="81" customHeight="1" x14ac:dyDescent="0.35">
      <c r="A48" s="72"/>
      <c r="B48" s="72"/>
      <c r="C48" s="72"/>
      <c r="D48" s="98"/>
      <c r="E48" s="72"/>
      <c r="F48" s="72"/>
      <c r="G48" s="72"/>
      <c r="H48" s="72"/>
      <c r="I48" s="98"/>
      <c r="J48" s="72"/>
      <c r="K48" s="69"/>
      <c r="L48" s="30" t="s">
        <v>78</v>
      </c>
      <c r="M48" s="4">
        <f t="shared" si="0"/>
        <v>1.075268817204301E-2</v>
      </c>
      <c r="N48" s="31" t="s">
        <v>76</v>
      </c>
      <c r="O48" s="31" t="s">
        <v>48</v>
      </c>
      <c r="P48" s="32">
        <v>45444</v>
      </c>
      <c r="Q48" s="32">
        <v>45473</v>
      </c>
    </row>
    <row r="49" spans="1:17" ht="115.5" customHeight="1" x14ac:dyDescent="0.35">
      <c r="A49" s="72"/>
      <c r="B49" s="72"/>
      <c r="C49" s="72"/>
      <c r="D49" s="98"/>
      <c r="E49" s="72"/>
      <c r="F49" s="72"/>
      <c r="G49" s="72"/>
      <c r="H49" s="72"/>
      <c r="I49" s="98"/>
      <c r="J49" s="72"/>
      <c r="K49" s="69"/>
      <c r="L49" s="30" t="s">
        <v>79</v>
      </c>
      <c r="M49" s="4">
        <f t="shared" si="0"/>
        <v>1.075268817204301E-2</v>
      </c>
      <c r="N49" s="31" t="s">
        <v>76</v>
      </c>
      <c r="O49" s="31" t="s">
        <v>48</v>
      </c>
      <c r="P49" s="32">
        <v>45597</v>
      </c>
      <c r="Q49" s="32">
        <v>45626</v>
      </c>
    </row>
    <row r="50" spans="1:17" ht="87" customHeight="1" x14ac:dyDescent="0.35">
      <c r="A50" s="72"/>
      <c r="B50" s="72"/>
      <c r="C50" s="72"/>
      <c r="D50" s="98"/>
      <c r="E50" s="72"/>
      <c r="F50" s="72"/>
      <c r="G50" s="72"/>
      <c r="H50" s="72"/>
      <c r="I50" s="98"/>
      <c r="J50" s="72"/>
      <c r="K50" s="69"/>
      <c r="L50" s="30" t="s">
        <v>80</v>
      </c>
      <c r="M50" s="4">
        <f t="shared" si="0"/>
        <v>1.075268817204301E-2</v>
      </c>
      <c r="N50" s="31" t="s">
        <v>76</v>
      </c>
      <c r="O50" s="31" t="s">
        <v>48</v>
      </c>
      <c r="P50" s="32">
        <v>45474</v>
      </c>
      <c r="Q50" s="32">
        <v>45504</v>
      </c>
    </row>
    <row r="51" spans="1:17" ht="88.5" customHeight="1" x14ac:dyDescent="0.35">
      <c r="A51" s="72"/>
      <c r="B51" s="72"/>
      <c r="C51" s="72"/>
      <c r="D51" s="98"/>
      <c r="E51" s="72"/>
      <c r="F51" s="72"/>
      <c r="G51" s="72"/>
      <c r="H51" s="72"/>
      <c r="I51" s="98"/>
      <c r="J51" s="72"/>
      <c r="K51" s="69"/>
      <c r="L51" s="30" t="s">
        <v>81</v>
      </c>
      <c r="M51" s="4">
        <f t="shared" si="0"/>
        <v>1.075268817204301E-2</v>
      </c>
      <c r="N51" s="31" t="s">
        <v>76</v>
      </c>
      <c r="O51" s="31" t="s">
        <v>48</v>
      </c>
      <c r="P51" s="32">
        <v>45505</v>
      </c>
      <c r="Q51" s="32">
        <v>45535</v>
      </c>
    </row>
    <row r="52" spans="1:17" ht="63" x14ac:dyDescent="0.35">
      <c r="A52" s="72"/>
      <c r="B52" s="72"/>
      <c r="C52" s="72"/>
      <c r="D52" s="98"/>
      <c r="E52" s="72"/>
      <c r="F52" s="72"/>
      <c r="G52" s="72"/>
      <c r="H52" s="72"/>
      <c r="I52" s="98"/>
      <c r="J52" s="72"/>
      <c r="K52" s="69"/>
      <c r="L52" s="30" t="s">
        <v>82</v>
      </c>
      <c r="M52" s="4">
        <f t="shared" si="0"/>
        <v>1.075268817204301E-2</v>
      </c>
      <c r="N52" s="31" t="s">
        <v>76</v>
      </c>
      <c r="O52" s="31" t="s">
        <v>48</v>
      </c>
      <c r="P52" s="32">
        <v>45505</v>
      </c>
      <c r="Q52" s="32">
        <v>45535</v>
      </c>
    </row>
    <row r="53" spans="1:17" ht="93" customHeight="1" x14ac:dyDescent="0.35">
      <c r="A53" s="72"/>
      <c r="B53" s="72"/>
      <c r="C53" s="72"/>
      <c r="D53" s="98"/>
      <c r="E53" s="72"/>
      <c r="F53" s="72"/>
      <c r="G53" s="72"/>
      <c r="H53" s="72"/>
      <c r="I53" s="98"/>
      <c r="J53" s="72"/>
      <c r="K53" s="69"/>
      <c r="L53" s="30" t="s">
        <v>83</v>
      </c>
      <c r="M53" s="4">
        <f t="shared" si="0"/>
        <v>1.075268817204301E-2</v>
      </c>
      <c r="N53" s="31" t="s">
        <v>76</v>
      </c>
      <c r="O53" s="31" t="s">
        <v>48</v>
      </c>
      <c r="P53" s="32">
        <v>45536</v>
      </c>
      <c r="Q53" s="33">
        <v>45565</v>
      </c>
    </row>
    <row r="54" spans="1:17" ht="75.75" customHeight="1" x14ac:dyDescent="0.35">
      <c r="A54" s="72"/>
      <c r="B54" s="72"/>
      <c r="C54" s="72"/>
      <c r="D54" s="98"/>
      <c r="E54" s="72"/>
      <c r="F54" s="72"/>
      <c r="G54" s="72"/>
      <c r="H54" s="72"/>
      <c r="I54" s="98"/>
      <c r="J54" s="72"/>
      <c r="K54" s="69"/>
      <c r="L54" s="30" t="s">
        <v>84</v>
      </c>
      <c r="M54" s="4">
        <f t="shared" si="0"/>
        <v>1.075268817204301E-2</v>
      </c>
      <c r="N54" s="31" t="s">
        <v>76</v>
      </c>
      <c r="O54" s="31" t="s">
        <v>48</v>
      </c>
      <c r="P54" s="32">
        <v>45536</v>
      </c>
      <c r="Q54" s="33">
        <v>45565</v>
      </c>
    </row>
    <row r="55" spans="1:17" ht="78.75" customHeight="1" x14ac:dyDescent="0.35">
      <c r="A55" s="72"/>
      <c r="B55" s="72"/>
      <c r="C55" s="72"/>
      <c r="D55" s="98"/>
      <c r="E55" s="72"/>
      <c r="F55" s="72"/>
      <c r="G55" s="72"/>
      <c r="H55" s="72"/>
      <c r="I55" s="98"/>
      <c r="J55" s="72"/>
      <c r="K55" s="69"/>
      <c r="L55" s="30" t="s">
        <v>85</v>
      </c>
      <c r="M55" s="4">
        <f t="shared" si="0"/>
        <v>1.075268817204301E-2</v>
      </c>
      <c r="N55" s="31" t="s">
        <v>76</v>
      </c>
      <c r="O55" s="31" t="s">
        <v>48</v>
      </c>
      <c r="P55" s="32">
        <v>45536</v>
      </c>
      <c r="Q55" s="33">
        <v>45565</v>
      </c>
    </row>
    <row r="56" spans="1:17" ht="83.25" customHeight="1" x14ac:dyDescent="0.35">
      <c r="A56" s="72"/>
      <c r="B56" s="72"/>
      <c r="C56" s="72"/>
      <c r="D56" s="98"/>
      <c r="E56" s="72"/>
      <c r="F56" s="72"/>
      <c r="G56" s="72"/>
      <c r="H56" s="72"/>
      <c r="I56" s="98"/>
      <c r="J56" s="72"/>
      <c r="K56" s="69"/>
      <c r="L56" s="30" t="s">
        <v>86</v>
      </c>
      <c r="M56" s="4">
        <f t="shared" si="0"/>
        <v>1.075268817204301E-2</v>
      </c>
      <c r="N56" s="31" t="s">
        <v>76</v>
      </c>
      <c r="O56" s="31" t="s">
        <v>48</v>
      </c>
      <c r="P56" s="32">
        <v>45566</v>
      </c>
      <c r="Q56" s="32">
        <v>45596</v>
      </c>
    </row>
    <row r="57" spans="1:17" ht="72.599999999999994" customHeight="1" x14ac:dyDescent="0.35">
      <c r="A57" s="72"/>
      <c r="B57" s="72"/>
      <c r="C57" s="72"/>
      <c r="D57" s="98"/>
      <c r="E57" s="72"/>
      <c r="F57" s="72"/>
      <c r="G57" s="72"/>
      <c r="H57" s="72"/>
      <c r="I57" s="98"/>
      <c r="J57" s="72"/>
      <c r="K57" s="69"/>
      <c r="L57" s="30" t="s">
        <v>87</v>
      </c>
      <c r="M57" s="4">
        <f t="shared" si="0"/>
        <v>1.075268817204301E-2</v>
      </c>
      <c r="N57" s="31" t="s">
        <v>76</v>
      </c>
      <c r="O57" s="31" t="s">
        <v>48</v>
      </c>
      <c r="P57" s="32">
        <v>45597</v>
      </c>
      <c r="Q57" s="32">
        <v>45626</v>
      </c>
    </row>
    <row r="58" spans="1:17" ht="179.25" customHeight="1" x14ac:dyDescent="0.35">
      <c r="A58" s="72"/>
      <c r="B58" s="72"/>
      <c r="C58" s="72"/>
      <c r="D58" s="98"/>
      <c r="E58" s="72"/>
      <c r="F58" s="72"/>
      <c r="G58" s="72"/>
      <c r="H58" s="72"/>
      <c r="I58" s="98"/>
      <c r="J58" s="72"/>
      <c r="K58" s="69"/>
      <c r="L58" s="30" t="s">
        <v>88</v>
      </c>
      <c r="M58" s="4">
        <f t="shared" si="0"/>
        <v>1.075268817204301E-2</v>
      </c>
      <c r="N58" s="31" t="s">
        <v>76</v>
      </c>
      <c r="O58" s="31" t="s">
        <v>89</v>
      </c>
      <c r="P58" s="32">
        <v>45597</v>
      </c>
      <c r="Q58" s="32">
        <v>45626</v>
      </c>
    </row>
    <row r="59" spans="1:17" ht="113.25" customHeight="1" x14ac:dyDescent="0.35">
      <c r="A59" s="72"/>
      <c r="B59" s="72"/>
      <c r="C59" s="72"/>
      <c r="D59" s="98"/>
      <c r="E59" s="72"/>
      <c r="F59" s="72"/>
      <c r="G59" s="72"/>
      <c r="H59" s="72"/>
      <c r="I59" s="98"/>
      <c r="J59" s="72"/>
      <c r="K59" s="69"/>
      <c r="L59" s="30" t="s">
        <v>90</v>
      </c>
      <c r="M59" s="4">
        <f t="shared" si="0"/>
        <v>1.075268817204301E-2</v>
      </c>
      <c r="N59" s="31" t="s">
        <v>91</v>
      </c>
      <c r="O59" s="31" t="s">
        <v>89</v>
      </c>
      <c r="P59" s="32">
        <v>45474</v>
      </c>
      <c r="Q59" s="32">
        <v>45503</v>
      </c>
    </row>
    <row r="60" spans="1:17" ht="78.599999999999994" customHeight="1" x14ac:dyDescent="0.35">
      <c r="A60" s="72"/>
      <c r="B60" s="72"/>
      <c r="C60" s="72"/>
      <c r="D60" s="98"/>
      <c r="E60" s="72"/>
      <c r="F60" s="72"/>
      <c r="G60" s="72"/>
      <c r="H60" s="72"/>
      <c r="I60" s="98"/>
      <c r="J60" s="72"/>
      <c r="K60" s="69"/>
      <c r="L60" s="30" t="s">
        <v>92</v>
      </c>
      <c r="M60" s="4">
        <f t="shared" si="0"/>
        <v>1.075268817204301E-2</v>
      </c>
      <c r="N60" s="31" t="s">
        <v>93</v>
      </c>
      <c r="O60" s="31" t="s">
        <v>94</v>
      </c>
      <c r="P60" s="32">
        <v>45413</v>
      </c>
      <c r="Q60" s="32">
        <v>45443</v>
      </c>
    </row>
    <row r="61" spans="1:17" ht="87.6" customHeight="1" x14ac:dyDescent="0.35">
      <c r="A61" s="72"/>
      <c r="B61" s="72"/>
      <c r="C61" s="72"/>
      <c r="D61" s="98"/>
      <c r="E61" s="72"/>
      <c r="F61" s="72"/>
      <c r="G61" s="72"/>
      <c r="H61" s="72"/>
      <c r="I61" s="98"/>
      <c r="J61" s="72"/>
      <c r="K61" s="69"/>
      <c r="L61" s="30" t="s">
        <v>95</v>
      </c>
      <c r="M61" s="4">
        <f t="shared" si="0"/>
        <v>1.075268817204301E-2</v>
      </c>
      <c r="N61" s="31" t="s">
        <v>96</v>
      </c>
      <c r="O61" s="31" t="s">
        <v>97</v>
      </c>
      <c r="P61" s="32">
        <v>45383</v>
      </c>
      <c r="Q61" s="32">
        <v>45412</v>
      </c>
    </row>
    <row r="62" spans="1:17" ht="37.5" customHeight="1" x14ac:dyDescent="0.35">
      <c r="A62" s="72"/>
      <c r="B62" s="72"/>
      <c r="C62" s="72"/>
      <c r="D62" s="98"/>
      <c r="E62" s="72"/>
      <c r="F62" s="72"/>
      <c r="G62" s="72"/>
      <c r="H62" s="72"/>
      <c r="I62" s="98"/>
      <c r="J62" s="72"/>
      <c r="K62" s="69"/>
      <c r="L62" s="52" t="s">
        <v>98</v>
      </c>
      <c r="M62" s="48">
        <f t="shared" si="0"/>
        <v>1.075268817204301E-2</v>
      </c>
      <c r="N62" s="46" t="s">
        <v>99</v>
      </c>
      <c r="O62" s="46" t="s">
        <v>48</v>
      </c>
      <c r="P62" s="32">
        <v>45444</v>
      </c>
      <c r="Q62" s="32">
        <v>45473</v>
      </c>
    </row>
    <row r="63" spans="1:17" ht="37.5" customHeight="1" x14ac:dyDescent="0.35">
      <c r="A63" s="72"/>
      <c r="B63" s="72"/>
      <c r="C63" s="72"/>
      <c r="D63" s="98"/>
      <c r="E63" s="72"/>
      <c r="F63" s="72"/>
      <c r="G63" s="72"/>
      <c r="H63" s="72"/>
      <c r="I63" s="98"/>
      <c r="J63" s="72"/>
      <c r="K63" s="69"/>
      <c r="L63" s="54"/>
      <c r="M63" s="49"/>
      <c r="N63" s="51"/>
      <c r="O63" s="51"/>
      <c r="P63" s="32">
        <v>45505</v>
      </c>
      <c r="Q63" s="32">
        <v>45535</v>
      </c>
    </row>
    <row r="64" spans="1:17" ht="37.5" customHeight="1" x14ac:dyDescent="0.35">
      <c r="A64" s="72"/>
      <c r="B64" s="72"/>
      <c r="C64" s="72"/>
      <c r="D64" s="98"/>
      <c r="E64" s="72"/>
      <c r="F64" s="72"/>
      <c r="G64" s="72"/>
      <c r="H64" s="72"/>
      <c r="I64" s="98"/>
      <c r="J64" s="72"/>
      <c r="K64" s="69"/>
      <c r="L64" s="53"/>
      <c r="M64" s="50"/>
      <c r="N64" s="47"/>
      <c r="O64" s="47"/>
      <c r="P64" s="32">
        <v>45566</v>
      </c>
      <c r="Q64" s="32">
        <v>45596</v>
      </c>
    </row>
    <row r="65" spans="1:18" ht="63" customHeight="1" x14ac:dyDescent="0.35">
      <c r="A65" s="72"/>
      <c r="B65" s="72"/>
      <c r="C65" s="72"/>
      <c r="D65" s="98"/>
      <c r="E65" s="72"/>
      <c r="F65" s="72"/>
      <c r="G65" s="72"/>
      <c r="H65" s="72"/>
      <c r="I65" s="98"/>
      <c r="J65" s="72"/>
      <c r="K65" s="69"/>
      <c r="L65" s="52" t="s">
        <v>100</v>
      </c>
      <c r="M65" s="48">
        <f t="shared" si="0"/>
        <v>1.075268817204301E-2</v>
      </c>
      <c r="N65" s="46" t="s">
        <v>101</v>
      </c>
      <c r="O65" s="46" t="s">
        <v>48</v>
      </c>
      <c r="P65" s="32">
        <v>45292</v>
      </c>
      <c r="Q65" s="32">
        <v>45382</v>
      </c>
    </row>
    <row r="66" spans="1:18" ht="55.5" customHeight="1" x14ac:dyDescent="0.35">
      <c r="A66" s="72"/>
      <c r="B66" s="72"/>
      <c r="C66" s="72"/>
      <c r="D66" s="98"/>
      <c r="E66" s="72"/>
      <c r="F66" s="72"/>
      <c r="G66" s="72"/>
      <c r="H66" s="72"/>
      <c r="I66" s="98"/>
      <c r="J66" s="72"/>
      <c r="K66" s="69"/>
      <c r="L66" s="53"/>
      <c r="M66" s="50"/>
      <c r="N66" s="47"/>
      <c r="O66" s="47"/>
      <c r="P66" s="32">
        <v>45566</v>
      </c>
      <c r="Q66" s="32">
        <v>45626</v>
      </c>
    </row>
    <row r="67" spans="1:18" ht="99" customHeight="1" x14ac:dyDescent="0.35">
      <c r="A67" s="72"/>
      <c r="B67" s="72"/>
      <c r="C67" s="72"/>
      <c r="D67" s="98"/>
      <c r="E67" s="72"/>
      <c r="F67" s="72"/>
      <c r="G67" s="72"/>
      <c r="H67" s="72"/>
      <c r="I67" s="98"/>
      <c r="J67" s="72"/>
      <c r="K67" s="69"/>
      <c r="L67" s="52" t="s">
        <v>102</v>
      </c>
      <c r="M67" s="48">
        <f>+$L$167%</f>
        <v>1.075268817204301E-2</v>
      </c>
      <c r="N67" s="46" t="s">
        <v>103</v>
      </c>
      <c r="O67" s="46" t="s">
        <v>48</v>
      </c>
      <c r="P67" s="32">
        <v>45413</v>
      </c>
      <c r="Q67" s="32">
        <v>45443</v>
      </c>
    </row>
    <row r="68" spans="1:18" ht="75.599999999999994" customHeight="1" x14ac:dyDescent="0.35">
      <c r="A68" s="72"/>
      <c r="B68" s="72"/>
      <c r="C68" s="72"/>
      <c r="D68" s="98"/>
      <c r="E68" s="72"/>
      <c r="F68" s="72"/>
      <c r="G68" s="72"/>
      <c r="H68" s="72"/>
      <c r="I68" s="98"/>
      <c r="J68" s="72"/>
      <c r="K68" s="69"/>
      <c r="L68" s="53"/>
      <c r="M68" s="50"/>
      <c r="N68" s="47"/>
      <c r="O68" s="47"/>
      <c r="P68" s="32">
        <v>45474</v>
      </c>
      <c r="Q68" s="32">
        <v>45504</v>
      </c>
    </row>
    <row r="69" spans="1:18" ht="98.25" customHeight="1" x14ac:dyDescent="0.35">
      <c r="A69" s="72"/>
      <c r="B69" s="72"/>
      <c r="C69" s="72"/>
      <c r="D69" s="98"/>
      <c r="E69" s="72"/>
      <c r="F69" s="72"/>
      <c r="G69" s="72"/>
      <c r="H69" s="72"/>
      <c r="I69" s="98"/>
      <c r="J69" s="72"/>
      <c r="K69" s="70"/>
      <c r="L69" s="30" t="s">
        <v>104</v>
      </c>
      <c r="M69" s="4">
        <f t="shared" si="0"/>
        <v>1.075268817204301E-2</v>
      </c>
      <c r="N69" s="31" t="s">
        <v>105</v>
      </c>
      <c r="O69" s="31" t="s">
        <v>89</v>
      </c>
      <c r="P69" s="32">
        <v>45383</v>
      </c>
      <c r="Q69" s="32">
        <v>45412</v>
      </c>
    </row>
    <row r="70" spans="1:18" ht="81" customHeight="1" x14ac:dyDescent="0.35">
      <c r="A70" s="72"/>
      <c r="B70" s="72"/>
      <c r="C70" s="72"/>
      <c r="D70" s="98"/>
      <c r="E70" s="72"/>
      <c r="F70" s="72"/>
      <c r="G70" s="72"/>
      <c r="H70" s="72"/>
      <c r="I70" s="98"/>
      <c r="J70" s="72"/>
      <c r="K70" s="1">
        <v>4000000</v>
      </c>
      <c r="L70" s="34" t="s">
        <v>106</v>
      </c>
      <c r="M70" s="4">
        <f t="shared" si="0"/>
        <v>1.075268817204301E-2</v>
      </c>
      <c r="N70" s="31" t="s">
        <v>107</v>
      </c>
      <c r="O70" s="31" t="s">
        <v>108</v>
      </c>
      <c r="P70" s="32">
        <v>45413</v>
      </c>
      <c r="Q70" s="32">
        <v>45443</v>
      </c>
    </row>
    <row r="71" spans="1:18" ht="81" customHeight="1" x14ac:dyDescent="0.35">
      <c r="A71" s="72"/>
      <c r="B71" s="72"/>
      <c r="C71" s="72"/>
      <c r="D71" s="98"/>
      <c r="E71" s="72"/>
      <c r="F71" s="72"/>
      <c r="G71" s="72"/>
      <c r="H71" s="72"/>
      <c r="I71" s="98"/>
      <c r="J71" s="72"/>
      <c r="K71" s="1">
        <v>3000000</v>
      </c>
      <c r="L71" s="30" t="s">
        <v>109</v>
      </c>
      <c r="M71" s="4">
        <f t="shared" si="0"/>
        <v>1.075268817204301E-2</v>
      </c>
      <c r="N71" s="31" t="s">
        <v>107</v>
      </c>
      <c r="O71" s="31" t="s">
        <v>110</v>
      </c>
      <c r="P71" s="32">
        <v>45505</v>
      </c>
      <c r="Q71" s="32">
        <v>45535</v>
      </c>
    </row>
    <row r="72" spans="1:18" ht="63" x14ac:dyDescent="0.35">
      <c r="A72" s="72"/>
      <c r="B72" s="72"/>
      <c r="C72" s="72"/>
      <c r="D72" s="98"/>
      <c r="E72" s="72"/>
      <c r="F72" s="72"/>
      <c r="G72" s="72"/>
      <c r="H72" s="72"/>
      <c r="I72" s="98"/>
      <c r="J72" s="72"/>
      <c r="K72" s="71"/>
      <c r="L72" s="30" t="s">
        <v>111</v>
      </c>
      <c r="M72" s="4">
        <f t="shared" si="0"/>
        <v>1.075268817204301E-2</v>
      </c>
      <c r="N72" s="31" t="s">
        <v>112</v>
      </c>
      <c r="O72" s="31" t="s">
        <v>89</v>
      </c>
      <c r="P72" s="32">
        <v>45444</v>
      </c>
      <c r="Q72" s="32">
        <v>45473</v>
      </c>
    </row>
    <row r="73" spans="1:18" ht="83.25" customHeight="1" x14ac:dyDescent="0.35">
      <c r="A73" s="72"/>
      <c r="B73" s="72"/>
      <c r="C73" s="72"/>
      <c r="D73" s="98"/>
      <c r="E73" s="72"/>
      <c r="F73" s="72"/>
      <c r="G73" s="72"/>
      <c r="H73" s="72"/>
      <c r="I73" s="98"/>
      <c r="J73" s="72"/>
      <c r="K73" s="72"/>
      <c r="L73" s="30" t="s">
        <v>113</v>
      </c>
      <c r="M73" s="4">
        <f t="shared" si="0"/>
        <v>1.075268817204301E-2</v>
      </c>
      <c r="N73" s="31" t="s">
        <v>112</v>
      </c>
      <c r="O73" s="31" t="s">
        <v>89</v>
      </c>
      <c r="P73" s="32">
        <v>45383</v>
      </c>
      <c r="Q73" s="32">
        <v>45412</v>
      </c>
    </row>
    <row r="74" spans="1:18" ht="63" x14ac:dyDescent="0.35">
      <c r="A74" s="72"/>
      <c r="B74" s="72"/>
      <c r="C74" s="72"/>
      <c r="D74" s="98"/>
      <c r="E74" s="72"/>
      <c r="F74" s="72"/>
      <c r="G74" s="72"/>
      <c r="H74" s="72"/>
      <c r="I74" s="98"/>
      <c r="J74" s="72"/>
      <c r="K74" s="72"/>
      <c r="L74" s="30" t="s">
        <v>114</v>
      </c>
      <c r="M74" s="4">
        <f t="shared" si="0"/>
        <v>1.075268817204301E-2</v>
      </c>
      <c r="N74" s="31" t="s">
        <v>112</v>
      </c>
      <c r="O74" s="31" t="s">
        <v>115</v>
      </c>
      <c r="P74" s="32">
        <v>45444</v>
      </c>
      <c r="Q74" s="32">
        <v>45473</v>
      </c>
    </row>
    <row r="75" spans="1:18" ht="81" customHeight="1" x14ac:dyDescent="0.35">
      <c r="A75" s="72"/>
      <c r="B75" s="72"/>
      <c r="C75" s="72"/>
      <c r="D75" s="98"/>
      <c r="E75" s="72"/>
      <c r="F75" s="72"/>
      <c r="G75" s="72"/>
      <c r="H75" s="72"/>
      <c r="I75" s="98"/>
      <c r="J75" s="72"/>
      <c r="K75" s="72"/>
      <c r="L75" s="30" t="s">
        <v>116</v>
      </c>
      <c r="M75" s="4">
        <f t="shared" si="0"/>
        <v>1.075268817204301E-2</v>
      </c>
      <c r="N75" s="31" t="s">
        <v>112</v>
      </c>
      <c r="O75" s="31" t="s">
        <v>117</v>
      </c>
      <c r="P75" s="32">
        <v>45536</v>
      </c>
      <c r="Q75" s="33">
        <v>45565</v>
      </c>
    </row>
    <row r="76" spans="1:18" ht="101.25" customHeight="1" x14ac:dyDescent="0.35">
      <c r="A76" s="72"/>
      <c r="B76" s="72"/>
      <c r="C76" s="72"/>
      <c r="D76" s="98"/>
      <c r="E76" s="72"/>
      <c r="F76" s="72"/>
      <c r="G76" s="72"/>
      <c r="H76" s="72"/>
      <c r="I76" s="98"/>
      <c r="J76" s="72"/>
      <c r="K76" s="72"/>
      <c r="L76" s="30" t="s">
        <v>118</v>
      </c>
      <c r="M76" s="4">
        <f t="shared" si="0"/>
        <v>1.075268817204301E-2</v>
      </c>
      <c r="N76" s="31" t="s">
        <v>112</v>
      </c>
      <c r="O76" s="31" t="s">
        <v>119</v>
      </c>
      <c r="P76" s="32">
        <v>45536</v>
      </c>
      <c r="Q76" s="33">
        <v>45565</v>
      </c>
    </row>
    <row r="77" spans="1:18" ht="40.950000000000003" customHeight="1" x14ac:dyDescent="0.35">
      <c r="A77" s="72"/>
      <c r="B77" s="72"/>
      <c r="C77" s="72"/>
      <c r="D77" s="98"/>
      <c r="E77" s="72"/>
      <c r="F77" s="72"/>
      <c r="G77" s="72"/>
      <c r="H77" s="72"/>
      <c r="I77" s="98"/>
      <c r="J77" s="72"/>
      <c r="K77" s="72"/>
      <c r="L77" s="52" t="s">
        <v>120</v>
      </c>
      <c r="M77" s="48">
        <f t="shared" si="0"/>
        <v>1.075268817204301E-2</v>
      </c>
      <c r="N77" s="46" t="s">
        <v>121</v>
      </c>
      <c r="O77" s="46" t="s">
        <v>48</v>
      </c>
      <c r="P77" s="39" t="s">
        <v>122</v>
      </c>
      <c r="Q77" s="40"/>
      <c r="R77" s="45"/>
    </row>
    <row r="78" spans="1:18" x14ac:dyDescent="0.35">
      <c r="A78" s="72"/>
      <c r="B78" s="72"/>
      <c r="C78" s="72"/>
      <c r="D78" s="98"/>
      <c r="E78" s="72"/>
      <c r="F78" s="72"/>
      <c r="G78" s="72"/>
      <c r="H78" s="72"/>
      <c r="I78" s="98"/>
      <c r="J78" s="72"/>
      <c r="K78" s="72"/>
      <c r="L78" s="54"/>
      <c r="M78" s="49"/>
      <c r="N78" s="51"/>
      <c r="O78" s="51"/>
      <c r="P78" s="41"/>
      <c r="Q78" s="42"/>
      <c r="R78" s="45"/>
    </row>
    <row r="79" spans="1:18" x14ac:dyDescent="0.35">
      <c r="A79" s="72"/>
      <c r="B79" s="72"/>
      <c r="C79" s="72"/>
      <c r="D79" s="98"/>
      <c r="E79" s="72"/>
      <c r="F79" s="72"/>
      <c r="G79" s="72"/>
      <c r="H79" s="72"/>
      <c r="I79" s="98"/>
      <c r="J79" s="72"/>
      <c r="K79" s="72"/>
      <c r="L79" s="54"/>
      <c r="M79" s="49"/>
      <c r="N79" s="51"/>
      <c r="O79" s="51"/>
      <c r="P79" s="41"/>
      <c r="Q79" s="42"/>
      <c r="R79" s="45"/>
    </row>
    <row r="80" spans="1:18" x14ac:dyDescent="0.35">
      <c r="A80" s="72"/>
      <c r="B80" s="72"/>
      <c r="C80" s="72"/>
      <c r="D80" s="98"/>
      <c r="E80" s="72"/>
      <c r="F80" s="72"/>
      <c r="G80" s="72"/>
      <c r="H80" s="72"/>
      <c r="I80" s="98"/>
      <c r="J80" s="72"/>
      <c r="K80" s="72"/>
      <c r="L80" s="54"/>
      <c r="M80" s="49"/>
      <c r="N80" s="51"/>
      <c r="O80" s="51"/>
      <c r="P80" s="41"/>
      <c r="Q80" s="42"/>
      <c r="R80" s="45"/>
    </row>
    <row r="81" spans="1:18" x14ac:dyDescent="0.35">
      <c r="A81" s="72"/>
      <c r="B81" s="72"/>
      <c r="C81" s="72"/>
      <c r="D81" s="98"/>
      <c r="E81" s="72"/>
      <c r="F81" s="72"/>
      <c r="G81" s="72"/>
      <c r="H81" s="72"/>
      <c r="I81" s="98"/>
      <c r="J81" s="72"/>
      <c r="K81" s="72"/>
      <c r="L81" s="54"/>
      <c r="M81" s="49"/>
      <c r="N81" s="51"/>
      <c r="O81" s="51"/>
      <c r="P81" s="41"/>
      <c r="Q81" s="42"/>
      <c r="R81" s="45"/>
    </row>
    <row r="82" spans="1:18" x14ac:dyDescent="0.35">
      <c r="A82" s="72"/>
      <c r="B82" s="72"/>
      <c r="C82" s="72"/>
      <c r="D82" s="98"/>
      <c r="E82" s="72"/>
      <c r="F82" s="72"/>
      <c r="G82" s="72"/>
      <c r="H82" s="72"/>
      <c r="I82" s="98"/>
      <c r="J82" s="72"/>
      <c r="K82" s="72"/>
      <c r="L82" s="53"/>
      <c r="M82" s="50"/>
      <c r="N82" s="47"/>
      <c r="O82" s="47"/>
      <c r="P82" s="43"/>
      <c r="Q82" s="44"/>
      <c r="R82" s="45"/>
    </row>
    <row r="83" spans="1:18" ht="60.75" customHeight="1" x14ac:dyDescent="0.35">
      <c r="A83" s="72"/>
      <c r="B83" s="72"/>
      <c r="C83" s="72"/>
      <c r="D83" s="98"/>
      <c r="E83" s="72"/>
      <c r="F83" s="72"/>
      <c r="G83" s="72"/>
      <c r="H83" s="72"/>
      <c r="I83" s="98"/>
      <c r="J83" s="72"/>
      <c r="K83" s="72"/>
      <c r="L83" s="52" t="s">
        <v>123</v>
      </c>
      <c r="M83" s="48">
        <f t="shared" ref="M83:M141" si="1">+$L$167%</f>
        <v>1.075268817204301E-2</v>
      </c>
      <c r="N83" s="46" t="s">
        <v>124</v>
      </c>
      <c r="O83" s="46" t="s">
        <v>115</v>
      </c>
      <c r="P83" s="39" t="s">
        <v>125</v>
      </c>
      <c r="Q83" s="40"/>
      <c r="R83" s="45"/>
    </row>
    <row r="84" spans="1:18" x14ac:dyDescent="0.35">
      <c r="A84" s="72"/>
      <c r="B84" s="72"/>
      <c r="C84" s="72"/>
      <c r="D84" s="98"/>
      <c r="E84" s="72"/>
      <c r="F84" s="72"/>
      <c r="G84" s="72"/>
      <c r="H84" s="72"/>
      <c r="I84" s="98"/>
      <c r="J84" s="72"/>
      <c r="K84" s="72"/>
      <c r="L84" s="54"/>
      <c r="M84" s="49"/>
      <c r="N84" s="51"/>
      <c r="O84" s="51"/>
      <c r="P84" s="41"/>
      <c r="Q84" s="42"/>
      <c r="R84" s="45"/>
    </row>
    <row r="85" spans="1:18" x14ac:dyDescent="0.35">
      <c r="A85" s="72"/>
      <c r="B85" s="72"/>
      <c r="C85" s="72"/>
      <c r="D85" s="98"/>
      <c r="E85" s="72"/>
      <c r="F85" s="72"/>
      <c r="G85" s="72"/>
      <c r="H85" s="72"/>
      <c r="I85" s="98"/>
      <c r="J85" s="72"/>
      <c r="K85" s="72"/>
      <c r="L85" s="53"/>
      <c r="M85" s="50"/>
      <c r="N85" s="47"/>
      <c r="O85" s="47"/>
      <c r="P85" s="43"/>
      <c r="Q85" s="44"/>
      <c r="R85" s="45"/>
    </row>
    <row r="86" spans="1:18" ht="60.75" customHeight="1" x14ac:dyDescent="0.35">
      <c r="A86" s="72"/>
      <c r="B86" s="72"/>
      <c r="C86" s="72"/>
      <c r="D86" s="98"/>
      <c r="E86" s="72"/>
      <c r="F86" s="72"/>
      <c r="G86" s="72"/>
      <c r="H86" s="72"/>
      <c r="I86" s="98"/>
      <c r="J86" s="72"/>
      <c r="K86" s="72"/>
      <c r="L86" s="52" t="s">
        <v>126</v>
      </c>
      <c r="M86" s="48">
        <f t="shared" si="1"/>
        <v>1.075268817204301E-2</v>
      </c>
      <c r="N86" s="46" t="s">
        <v>127</v>
      </c>
      <c r="O86" s="46" t="s">
        <v>89</v>
      </c>
      <c r="P86" s="39" t="s">
        <v>122</v>
      </c>
      <c r="Q86" s="40"/>
      <c r="R86" s="45"/>
    </row>
    <row r="87" spans="1:18" ht="60.75" customHeight="1" x14ac:dyDescent="0.35">
      <c r="A87" s="72"/>
      <c r="B87" s="72"/>
      <c r="C87" s="72"/>
      <c r="D87" s="98"/>
      <c r="E87" s="72"/>
      <c r="F87" s="72"/>
      <c r="G87" s="72"/>
      <c r="H87" s="72"/>
      <c r="I87" s="98"/>
      <c r="J87" s="72"/>
      <c r="K87" s="72"/>
      <c r="L87" s="54"/>
      <c r="M87" s="49"/>
      <c r="N87" s="51"/>
      <c r="O87" s="51"/>
      <c r="P87" s="41"/>
      <c r="Q87" s="42"/>
      <c r="R87" s="45"/>
    </row>
    <row r="88" spans="1:18" x14ac:dyDescent="0.35">
      <c r="A88" s="72"/>
      <c r="B88" s="72"/>
      <c r="C88" s="72"/>
      <c r="D88" s="98"/>
      <c r="E88" s="72"/>
      <c r="F88" s="72"/>
      <c r="G88" s="72"/>
      <c r="H88" s="72"/>
      <c r="I88" s="98"/>
      <c r="J88" s="72"/>
      <c r="K88" s="72"/>
      <c r="L88" s="54"/>
      <c r="M88" s="50"/>
      <c r="N88" s="47"/>
      <c r="O88" s="47"/>
      <c r="P88" s="43"/>
      <c r="Q88" s="44"/>
      <c r="R88" s="45"/>
    </row>
    <row r="89" spans="1:18" ht="60.75" customHeight="1" x14ac:dyDescent="0.35">
      <c r="A89" s="72"/>
      <c r="B89" s="72"/>
      <c r="C89" s="72"/>
      <c r="D89" s="98"/>
      <c r="E89" s="72"/>
      <c r="F89" s="72"/>
      <c r="G89" s="72"/>
      <c r="H89" s="72"/>
      <c r="I89" s="98"/>
      <c r="J89" s="72"/>
      <c r="K89" s="72"/>
      <c r="L89" s="52" t="s">
        <v>128</v>
      </c>
      <c r="M89" s="48">
        <f t="shared" si="1"/>
        <v>1.075268817204301E-2</v>
      </c>
      <c r="N89" s="46" t="s">
        <v>129</v>
      </c>
      <c r="O89" s="46" t="s">
        <v>48</v>
      </c>
      <c r="P89" s="39" t="s">
        <v>130</v>
      </c>
      <c r="Q89" s="40"/>
      <c r="R89" s="45"/>
    </row>
    <row r="90" spans="1:18" x14ac:dyDescent="0.35">
      <c r="A90" s="72"/>
      <c r="B90" s="72"/>
      <c r="C90" s="72"/>
      <c r="D90" s="98"/>
      <c r="E90" s="72"/>
      <c r="F90" s="72"/>
      <c r="G90" s="72"/>
      <c r="H90" s="72"/>
      <c r="I90" s="98"/>
      <c r="J90" s="72"/>
      <c r="K90" s="72"/>
      <c r="L90" s="54"/>
      <c r="M90" s="49"/>
      <c r="N90" s="51"/>
      <c r="O90" s="51"/>
      <c r="P90" s="41"/>
      <c r="Q90" s="42"/>
      <c r="R90" s="45"/>
    </row>
    <row r="91" spans="1:18" x14ac:dyDescent="0.35">
      <c r="A91" s="72"/>
      <c r="B91" s="72"/>
      <c r="C91" s="72"/>
      <c r="D91" s="98"/>
      <c r="E91" s="72"/>
      <c r="F91" s="72"/>
      <c r="G91" s="72"/>
      <c r="H91" s="72"/>
      <c r="I91" s="98"/>
      <c r="J91" s="72"/>
      <c r="K91" s="72"/>
      <c r="L91" s="53"/>
      <c r="M91" s="50"/>
      <c r="N91" s="47"/>
      <c r="O91" s="47"/>
      <c r="P91" s="43"/>
      <c r="Q91" s="44"/>
      <c r="R91" s="45"/>
    </row>
    <row r="92" spans="1:18" ht="45" customHeight="1" x14ac:dyDescent="0.35">
      <c r="A92" s="72"/>
      <c r="B92" s="72"/>
      <c r="C92" s="72"/>
      <c r="D92" s="98"/>
      <c r="E92" s="72"/>
      <c r="F92" s="72"/>
      <c r="G92" s="72"/>
      <c r="H92" s="72"/>
      <c r="I92" s="98"/>
      <c r="J92" s="72"/>
      <c r="K92" s="72"/>
      <c r="L92" s="52" t="s">
        <v>131</v>
      </c>
      <c r="M92" s="48">
        <f t="shared" si="1"/>
        <v>1.075268817204301E-2</v>
      </c>
      <c r="N92" s="46" t="s">
        <v>132</v>
      </c>
      <c r="O92" s="46" t="s">
        <v>48</v>
      </c>
      <c r="P92" s="32">
        <v>45413</v>
      </c>
      <c r="Q92" s="32">
        <v>45443</v>
      </c>
    </row>
    <row r="93" spans="1:18" ht="39.6" customHeight="1" x14ac:dyDescent="0.35">
      <c r="A93" s="72"/>
      <c r="B93" s="72"/>
      <c r="C93" s="72"/>
      <c r="D93" s="98"/>
      <c r="E93" s="72"/>
      <c r="F93" s="72"/>
      <c r="G93" s="72"/>
      <c r="H93" s="72"/>
      <c r="I93" s="98"/>
      <c r="J93" s="72"/>
      <c r="K93" s="72"/>
      <c r="L93" s="53"/>
      <c r="M93" s="50"/>
      <c r="N93" s="47"/>
      <c r="O93" s="47"/>
      <c r="P93" s="32">
        <v>45536</v>
      </c>
      <c r="Q93" s="33">
        <v>45565</v>
      </c>
    </row>
    <row r="94" spans="1:18" ht="120" customHeight="1" x14ac:dyDescent="0.35">
      <c r="A94" s="72"/>
      <c r="B94" s="72"/>
      <c r="C94" s="72"/>
      <c r="D94" s="98"/>
      <c r="E94" s="72"/>
      <c r="F94" s="72"/>
      <c r="G94" s="72"/>
      <c r="H94" s="72"/>
      <c r="I94" s="98"/>
      <c r="J94" s="72"/>
      <c r="K94" s="72"/>
      <c r="L94" s="30" t="s">
        <v>133</v>
      </c>
      <c r="M94" s="4">
        <f t="shared" si="1"/>
        <v>1.075268817204301E-2</v>
      </c>
      <c r="N94" s="31" t="s">
        <v>132</v>
      </c>
      <c r="O94" s="31" t="s">
        <v>48</v>
      </c>
      <c r="P94" s="32">
        <v>45566</v>
      </c>
      <c r="Q94" s="32">
        <v>45596</v>
      </c>
    </row>
    <row r="95" spans="1:18" ht="60.75" customHeight="1" x14ac:dyDescent="0.35">
      <c r="A95" s="72"/>
      <c r="B95" s="72"/>
      <c r="C95" s="72"/>
      <c r="D95" s="98"/>
      <c r="E95" s="72"/>
      <c r="F95" s="72"/>
      <c r="G95" s="72"/>
      <c r="H95" s="72"/>
      <c r="I95" s="98"/>
      <c r="J95" s="72"/>
      <c r="K95" s="72"/>
      <c r="L95" s="30" t="s">
        <v>134</v>
      </c>
      <c r="M95" s="4">
        <f t="shared" si="1"/>
        <v>1.075268817204301E-2</v>
      </c>
      <c r="N95" s="31" t="s">
        <v>132</v>
      </c>
      <c r="O95" s="31" t="s">
        <v>48</v>
      </c>
      <c r="P95" s="32">
        <v>45296</v>
      </c>
      <c r="Q95" s="32">
        <v>45443</v>
      </c>
    </row>
    <row r="96" spans="1:18" ht="63" x14ac:dyDescent="0.35">
      <c r="A96" s="72"/>
      <c r="B96" s="72"/>
      <c r="C96" s="72"/>
      <c r="D96" s="98"/>
      <c r="E96" s="72"/>
      <c r="F96" s="72"/>
      <c r="G96" s="72"/>
      <c r="H96" s="72"/>
      <c r="I96" s="98"/>
      <c r="J96" s="72"/>
      <c r="K96" s="72"/>
      <c r="L96" s="30" t="s">
        <v>135</v>
      </c>
      <c r="M96" s="4">
        <f t="shared" si="1"/>
        <v>1.075268817204301E-2</v>
      </c>
      <c r="N96" s="31" t="s">
        <v>136</v>
      </c>
      <c r="O96" s="31" t="s">
        <v>48</v>
      </c>
      <c r="P96" s="32">
        <v>45323</v>
      </c>
      <c r="Q96" s="32">
        <v>45351</v>
      </c>
    </row>
    <row r="97" spans="1:17" ht="63" x14ac:dyDescent="0.35">
      <c r="A97" s="72"/>
      <c r="B97" s="72"/>
      <c r="C97" s="72"/>
      <c r="D97" s="98"/>
      <c r="E97" s="72"/>
      <c r="F97" s="72"/>
      <c r="G97" s="72"/>
      <c r="H97" s="72"/>
      <c r="I97" s="98"/>
      <c r="J97" s="72"/>
      <c r="K97" s="72"/>
      <c r="L97" s="30" t="s">
        <v>137</v>
      </c>
      <c r="M97" s="4">
        <f t="shared" si="1"/>
        <v>1.075268817204301E-2</v>
      </c>
      <c r="N97" s="31" t="s">
        <v>138</v>
      </c>
      <c r="O97" s="31" t="s">
        <v>48</v>
      </c>
      <c r="P97" s="32">
        <v>45413</v>
      </c>
      <c r="Q97" s="32">
        <v>45443</v>
      </c>
    </row>
    <row r="98" spans="1:17" ht="75.75" customHeight="1" x14ac:dyDescent="0.35">
      <c r="A98" s="72"/>
      <c r="B98" s="72"/>
      <c r="C98" s="72"/>
      <c r="D98" s="98"/>
      <c r="E98" s="72"/>
      <c r="F98" s="72"/>
      <c r="G98" s="72"/>
      <c r="H98" s="72"/>
      <c r="I98" s="98"/>
      <c r="J98" s="72"/>
      <c r="K98" s="72"/>
      <c r="L98" s="30" t="s">
        <v>139</v>
      </c>
      <c r="M98" s="4">
        <f t="shared" si="1"/>
        <v>1.075268817204301E-2</v>
      </c>
      <c r="N98" s="31" t="s">
        <v>138</v>
      </c>
      <c r="O98" s="31" t="s">
        <v>48</v>
      </c>
      <c r="P98" s="32">
        <v>45474</v>
      </c>
      <c r="Q98" s="32">
        <v>45504</v>
      </c>
    </row>
    <row r="99" spans="1:17" ht="78.75" customHeight="1" x14ac:dyDescent="0.35">
      <c r="A99" s="72"/>
      <c r="B99" s="72"/>
      <c r="C99" s="72"/>
      <c r="D99" s="98"/>
      <c r="E99" s="72"/>
      <c r="F99" s="72"/>
      <c r="G99" s="72"/>
      <c r="H99" s="72"/>
      <c r="I99" s="98"/>
      <c r="J99" s="72"/>
      <c r="K99" s="72"/>
      <c r="L99" s="52" t="s">
        <v>140</v>
      </c>
      <c r="M99" s="48">
        <f t="shared" si="1"/>
        <v>1.075268817204301E-2</v>
      </c>
      <c r="N99" s="46" t="s">
        <v>141</v>
      </c>
      <c r="O99" s="46" t="s">
        <v>48</v>
      </c>
      <c r="P99" s="32">
        <v>45383</v>
      </c>
      <c r="Q99" s="32">
        <v>45412</v>
      </c>
    </row>
    <row r="100" spans="1:17" ht="78.75" customHeight="1" x14ac:dyDescent="0.35">
      <c r="A100" s="72"/>
      <c r="B100" s="72"/>
      <c r="C100" s="72"/>
      <c r="D100" s="98"/>
      <c r="E100" s="72"/>
      <c r="F100" s="72"/>
      <c r="G100" s="72"/>
      <c r="H100" s="72"/>
      <c r="I100" s="98"/>
      <c r="J100" s="72"/>
      <c r="K100" s="72"/>
      <c r="L100" s="54"/>
      <c r="M100" s="49"/>
      <c r="N100" s="51"/>
      <c r="O100" s="51"/>
      <c r="P100" s="32">
        <v>45474</v>
      </c>
      <c r="Q100" s="32">
        <v>45504</v>
      </c>
    </row>
    <row r="101" spans="1:17" ht="78.75" customHeight="1" x14ac:dyDescent="0.35">
      <c r="A101" s="72"/>
      <c r="B101" s="72"/>
      <c r="C101" s="72"/>
      <c r="D101" s="98"/>
      <c r="E101" s="72"/>
      <c r="F101" s="72"/>
      <c r="G101" s="72"/>
      <c r="H101" s="72"/>
      <c r="I101" s="98"/>
      <c r="J101" s="72"/>
      <c r="K101" s="72"/>
      <c r="L101" s="54"/>
      <c r="M101" s="50"/>
      <c r="N101" s="47"/>
      <c r="O101" s="47"/>
      <c r="P101" s="32">
        <v>45566</v>
      </c>
      <c r="Q101" s="32">
        <v>45596</v>
      </c>
    </row>
    <row r="102" spans="1:17" ht="33.6" customHeight="1" x14ac:dyDescent="0.35">
      <c r="A102" s="72"/>
      <c r="B102" s="72"/>
      <c r="C102" s="72"/>
      <c r="D102" s="98"/>
      <c r="E102" s="72"/>
      <c r="F102" s="72"/>
      <c r="G102" s="72"/>
      <c r="H102" s="72"/>
      <c r="I102" s="98"/>
      <c r="J102" s="72"/>
      <c r="K102" s="72"/>
      <c r="L102" s="52" t="s">
        <v>142</v>
      </c>
      <c r="M102" s="48">
        <f t="shared" si="1"/>
        <v>1.075268817204301E-2</v>
      </c>
      <c r="N102" s="46" t="s">
        <v>143</v>
      </c>
      <c r="O102" s="46" t="s">
        <v>48</v>
      </c>
      <c r="P102" s="32">
        <v>45352</v>
      </c>
      <c r="Q102" s="32">
        <v>45382</v>
      </c>
    </row>
    <row r="103" spans="1:17" ht="21" x14ac:dyDescent="0.35">
      <c r="A103" s="72"/>
      <c r="B103" s="72"/>
      <c r="C103" s="72"/>
      <c r="D103" s="98"/>
      <c r="E103" s="72"/>
      <c r="F103" s="72"/>
      <c r="G103" s="72"/>
      <c r="H103" s="72"/>
      <c r="I103" s="98"/>
      <c r="J103" s="72"/>
      <c r="K103" s="72"/>
      <c r="L103" s="54"/>
      <c r="M103" s="49"/>
      <c r="N103" s="51"/>
      <c r="O103" s="51"/>
      <c r="P103" s="32">
        <v>45383</v>
      </c>
      <c r="Q103" s="32">
        <v>45412</v>
      </c>
    </row>
    <row r="104" spans="1:17" ht="21" x14ac:dyDescent="0.35">
      <c r="A104" s="72"/>
      <c r="B104" s="72"/>
      <c r="C104" s="72"/>
      <c r="D104" s="98"/>
      <c r="E104" s="72"/>
      <c r="F104" s="72"/>
      <c r="G104" s="72"/>
      <c r="H104" s="72"/>
      <c r="I104" s="98"/>
      <c r="J104" s="72"/>
      <c r="K104" s="72"/>
      <c r="L104" s="54"/>
      <c r="M104" s="49"/>
      <c r="N104" s="51"/>
      <c r="O104" s="51"/>
      <c r="P104" s="32">
        <v>45444</v>
      </c>
      <c r="Q104" s="32">
        <v>45473</v>
      </c>
    </row>
    <row r="105" spans="1:17" ht="21" x14ac:dyDescent="0.35">
      <c r="A105" s="72"/>
      <c r="B105" s="72"/>
      <c r="C105" s="72"/>
      <c r="D105" s="98"/>
      <c r="E105" s="72"/>
      <c r="F105" s="72"/>
      <c r="G105" s="72"/>
      <c r="H105" s="72"/>
      <c r="I105" s="98"/>
      <c r="J105" s="72"/>
      <c r="K105" s="72"/>
      <c r="L105" s="54"/>
      <c r="M105" s="49"/>
      <c r="N105" s="51"/>
      <c r="O105" s="51"/>
      <c r="P105" s="32">
        <v>45505</v>
      </c>
      <c r="Q105" s="32">
        <v>45535</v>
      </c>
    </row>
    <row r="106" spans="1:17" ht="21" x14ac:dyDescent="0.35">
      <c r="A106" s="72"/>
      <c r="B106" s="72"/>
      <c r="C106" s="72"/>
      <c r="D106" s="98"/>
      <c r="E106" s="72"/>
      <c r="F106" s="72"/>
      <c r="G106" s="72"/>
      <c r="H106" s="72"/>
      <c r="I106" s="98"/>
      <c r="J106" s="72"/>
      <c r="K106" s="72"/>
      <c r="L106" s="54"/>
      <c r="M106" s="49"/>
      <c r="N106" s="51"/>
      <c r="O106" s="51"/>
      <c r="P106" s="32">
        <v>45566</v>
      </c>
      <c r="Q106" s="32">
        <v>45596</v>
      </c>
    </row>
    <row r="107" spans="1:17" ht="21" x14ac:dyDescent="0.35">
      <c r="A107" s="72"/>
      <c r="B107" s="72"/>
      <c r="C107" s="72"/>
      <c r="D107" s="98"/>
      <c r="E107" s="72"/>
      <c r="F107" s="72"/>
      <c r="G107" s="72"/>
      <c r="H107" s="72"/>
      <c r="I107" s="98"/>
      <c r="J107" s="72"/>
      <c r="K107" s="72"/>
      <c r="L107" s="53"/>
      <c r="M107" s="50"/>
      <c r="N107" s="47"/>
      <c r="O107" s="47"/>
      <c r="P107" s="32">
        <v>45597</v>
      </c>
      <c r="Q107" s="32">
        <v>45626</v>
      </c>
    </row>
    <row r="108" spans="1:17" ht="92.25" customHeight="1" x14ac:dyDescent="0.35">
      <c r="A108" s="72"/>
      <c r="B108" s="72"/>
      <c r="C108" s="72"/>
      <c r="D108" s="98"/>
      <c r="E108" s="72"/>
      <c r="F108" s="72"/>
      <c r="G108" s="72"/>
      <c r="H108" s="72"/>
      <c r="I108" s="98"/>
      <c r="J108" s="72"/>
      <c r="K108" s="72"/>
      <c r="L108" s="35" t="s">
        <v>144</v>
      </c>
      <c r="M108" s="4">
        <f t="shared" si="1"/>
        <v>1.075268817204301E-2</v>
      </c>
      <c r="N108" s="36" t="s">
        <v>143</v>
      </c>
      <c r="O108" s="36" t="s">
        <v>145</v>
      </c>
      <c r="P108" s="32">
        <v>45597</v>
      </c>
      <c r="Q108" s="32">
        <v>45626</v>
      </c>
    </row>
    <row r="109" spans="1:17" ht="90" customHeight="1" x14ac:dyDescent="0.35">
      <c r="A109" s="72"/>
      <c r="B109" s="72"/>
      <c r="C109" s="72"/>
      <c r="D109" s="98"/>
      <c r="E109" s="72"/>
      <c r="F109" s="72"/>
      <c r="G109" s="72"/>
      <c r="H109" s="72"/>
      <c r="I109" s="98"/>
      <c r="J109" s="72"/>
      <c r="K109" s="72"/>
      <c r="L109" s="30" t="s">
        <v>146</v>
      </c>
      <c r="M109" s="4">
        <f t="shared" si="1"/>
        <v>1.075268817204301E-2</v>
      </c>
      <c r="N109" s="31" t="s">
        <v>147</v>
      </c>
      <c r="O109" s="31" t="s">
        <v>148</v>
      </c>
      <c r="P109" s="32">
        <v>45413</v>
      </c>
      <c r="Q109" s="32">
        <v>45443</v>
      </c>
    </row>
    <row r="110" spans="1:17" ht="90" customHeight="1" x14ac:dyDescent="0.35">
      <c r="A110" s="72"/>
      <c r="B110" s="72"/>
      <c r="C110" s="72"/>
      <c r="D110" s="98"/>
      <c r="E110" s="72"/>
      <c r="F110" s="72"/>
      <c r="G110" s="72"/>
      <c r="H110" s="72"/>
      <c r="I110" s="98"/>
      <c r="J110" s="72"/>
      <c r="K110" s="72"/>
      <c r="L110" s="30" t="s">
        <v>149</v>
      </c>
      <c r="M110" s="4">
        <f t="shared" si="1"/>
        <v>1.075268817204301E-2</v>
      </c>
      <c r="N110" s="31" t="s">
        <v>150</v>
      </c>
      <c r="O110" s="31" t="s">
        <v>48</v>
      </c>
      <c r="P110" s="32">
        <v>45536</v>
      </c>
      <c r="Q110" s="33">
        <v>45565</v>
      </c>
    </row>
    <row r="111" spans="1:17" ht="33" customHeight="1" x14ac:dyDescent="0.35">
      <c r="A111" s="72"/>
      <c r="B111" s="72"/>
      <c r="C111" s="72"/>
      <c r="D111" s="98"/>
      <c r="E111" s="72"/>
      <c r="F111" s="72"/>
      <c r="G111" s="72"/>
      <c r="H111" s="72"/>
      <c r="I111" s="98"/>
      <c r="J111" s="72"/>
      <c r="K111" s="72"/>
      <c r="L111" s="52" t="s">
        <v>151</v>
      </c>
      <c r="M111" s="48">
        <f t="shared" si="1"/>
        <v>1.075268817204301E-2</v>
      </c>
      <c r="N111" s="46" t="s">
        <v>152</v>
      </c>
      <c r="O111" s="46" t="s">
        <v>153</v>
      </c>
      <c r="P111" s="32">
        <v>45323</v>
      </c>
      <c r="Q111" s="32">
        <v>45351</v>
      </c>
    </row>
    <row r="112" spans="1:17" ht="28.2" customHeight="1" x14ac:dyDescent="0.35">
      <c r="A112" s="72"/>
      <c r="B112" s="72"/>
      <c r="C112" s="72"/>
      <c r="D112" s="98"/>
      <c r="E112" s="72"/>
      <c r="F112" s="72"/>
      <c r="G112" s="72"/>
      <c r="H112" s="72"/>
      <c r="I112" s="98"/>
      <c r="J112" s="72"/>
      <c r="K112" s="72"/>
      <c r="L112" s="54"/>
      <c r="M112" s="49"/>
      <c r="N112" s="51"/>
      <c r="O112" s="51"/>
      <c r="P112" s="32">
        <v>45383</v>
      </c>
      <c r="Q112" s="32">
        <v>45412</v>
      </c>
    </row>
    <row r="113" spans="1:17" ht="31.95" customHeight="1" x14ac:dyDescent="0.35">
      <c r="A113" s="72"/>
      <c r="B113" s="72"/>
      <c r="C113" s="72"/>
      <c r="D113" s="98"/>
      <c r="E113" s="72"/>
      <c r="F113" s="72"/>
      <c r="G113" s="72"/>
      <c r="H113" s="72"/>
      <c r="I113" s="98"/>
      <c r="J113" s="72"/>
      <c r="K113" s="72"/>
      <c r="L113" s="54"/>
      <c r="M113" s="49"/>
      <c r="N113" s="51"/>
      <c r="O113" s="51"/>
      <c r="P113" s="32">
        <v>45444</v>
      </c>
      <c r="Q113" s="32">
        <v>45473</v>
      </c>
    </row>
    <row r="114" spans="1:17" ht="21" customHeight="1" x14ac:dyDescent="0.35">
      <c r="A114" s="72"/>
      <c r="B114" s="72"/>
      <c r="C114" s="72"/>
      <c r="D114" s="98"/>
      <c r="E114" s="72"/>
      <c r="F114" s="72"/>
      <c r="G114" s="72"/>
      <c r="H114" s="72"/>
      <c r="I114" s="98"/>
      <c r="J114" s="72"/>
      <c r="K114" s="72"/>
      <c r="L114" s="54"/>
      <c r="M114" s="49"/>
      <c r="N114" s="51"/>
      <c r="O114" s="51"/>
      <c r="P114" s="32">
        <v>45505</v>
      </c>
      <c r="Q114" s="32">
        <v>45535</v>
      </c>
    </row>
    <row r="115" spans="1:17" ht="21" customHeight="1" x14ac:dyDescent="0.35">
      <c r="A115" s="72"/>
      <c r="B115" s="72"/>
      <c r="C115" s="72"/>
      <c r="D115" s="98"/>
      <c r="E115" s="72"/>
      <c r="F115" s="72"/>
      <c r="G115" s="72"/>
      <c r="H115" s="72"/>
      <c r="I115" s="98"/>
      <c r="J115" s="72"/>
      <c r="K115" s="72"/>
      <c r="L115" s="54"/>
      <c r="M115" s="49"/>
      <c r="N115" s="51"/>
      <c r="O115" s="51"/>
      <c r="P115" s="32">
        <v>45566</v>
      </c>
      <c r="Q115" s="32">
        <v>45596</v>
      </c>
    </row>
    <row r="116" spans="1:17" ht="21" customHeight="1" x14ac:dyDescent="0.35">
      <c r="A116" s="72"/>
      <c r="B116" s="72"/>
      <c r="C116" s="72"/>
      <c r="D116" s="98"/>
      <c r="E116" s="72"/>
      <c r="F116" s="72"/>
      <c r="G116" s="72"/>
      <c r="H116" s="72"/>
      <c r="I116" s="98"/>
      <c r="J116" s="72"/>
      <c r="K116" s="72"/>
      <c r="L116" s="53"/>
      <c r="M116" s="50"/>
      <c r="N116" s="47"/>
      <c r="O116" s="47"/>
      <c r="P116" s="32">
        <v>45627</v>
      </c>
      <c r="Q116" s="32">
        <v>45646</v>
      </c>
    </row>
    <row r="117" spans="1:17" ht="84" customHeight="1" x14ac:dyDescent="0.35">
      <c r="A117" s="72"/>
      <c r="B117" s="72"/>
      <c r="C117" s="72"/>
      <c r="D117" s="98"/>
      <c r="E117" s="72"/>
      <c r="F117" s="72"/>
      <c r="G117" s="72"/>
      <c r="H117" s="72"/>
      <c r="I117" s="98"/>
      <c r="J117" s="72"/>
      <c r="K117" s="72"/>
      <c r="L117" s="52" t="s">
        <v>154</v>
      </c>
      <c r="M117" s="48">
        <f t="shared" si="1"/>
        <v>1.075268817204301E-2</v>
      </c>
      <c r="N117" s="46" t="s">
        <v>150</v>
      </c>
      <c r="O117" s="46" t="s">
        <v>48</v>
      </c>
      <c r="P117" s="32">
        <v>45352</v>
      </c>
      <c r="Q117" s="32">
        <v>45382</v>
      </c>
    </row>
    <row r="118" spans="1:17" ht="21" x14ac:dyDescent="0.35">
      <c r="A118" s="72"/>
      <c r="B118" s="72"/>
      <c r="C118" s="72"/>
      <c r="D118" s="98"/>
      <c r="E118" s="72"/>
      <c r="F118" s="72"/>
      <c r="G118" s="72"/>
      <c r="H118" s="72"/>
      <c r="I118" s="98"/>
      <c r="J118" s="72"/>
      <c r="K118" s="72"/>
      <c r="L118" s="53"/>
      <c r="M118" s="50"/>
      <c r="N118" s="47"/>
      <c r="O118" s="47"/>
      <c r="P118" s="32">
        <v>45536</v>
      </c>
      <c r="Q118" s="33">
        <v>45565</v>
      </c>
    </row>
    <row r="119" spans="1:17" ht="63" x14ac:dyDescent="0.35">
      <c r="A119" s="72"/>
      <c r="B119" s="72"/>
      <c r="C119" s="72"/>
      <c r="D119" s="98"/>
      <c r="E119" s="72"/>
      <c r="F119" s="72"/>
      <c r="G119" s="72"/>
      <c r="H119" s="72"/>
      <c r="I119" s="98"/>
      <c r="J119" s="72"/>
      <c r="K119" s="72"/>
      <c r="L119" s="30" t="s">
        <v>155</v>
      </c>
      <c r="M119" s="4">
        <f t="shared" si="1"/>
        <v>1.075268817204301E-2</v>
      </c>
      <c r="N119" s="31" t="s">
        <v>150</v>
      </c>
      <c r="O119" s="31" t="s">
        <v>48</v>
      </c>
      <c r="P119" s="32">
        <v>45413</v>
      </c>
      <c r="Q119" s="32">
        <v>45443</v>
      </c>
    </row>
    <row r="120" spans="1:17" ht="63" x14ac:dyDescent="0.35">
      <c r="A120" s="72"/>
      <c r="B120" s="72"/>
      <c r="C120" s="72"/>
      <c r="D120" s="98"/>
      <c r="E120" s="72"/>
      <c r="F120" s="72"/>
      <c r="G120" s="72"/>
      <c r="H120" s="72"/>
      <c r="I120" s="98"/>
      <c r="J120" s="72"/>
      <c r="K120" s="72"/>
      <c r="L120" s="30" t="s">
        <v>156</v>
      </c>
      <c r="M120" s="4">
        <f t="shared" si="1"/>
        <v>1.075268817204301E-2</v>
      </c>
      <c r="N120" s="31" t="s">
        <v>150</v>
      </c>
      <c r="O120" s="31" t="s">
        <v>48</v>
      </c>
      <c r="P120" s="32">
        <v>45566</v>
      </c>
      <c r="Q120" s="32">
        <v>45596</v>
      </c>
    </row>
    <row r="121" spans="1:17" ht="63" x14ac:dyDescent="0.35">
      <c r="A121" s="72"/>
      <c r="B121" s="72"/>
      <c r="C121" s="72"/>
      <c r="D121" s="98"/>
      <c r="E121" s="72"/>
      <c r="F121" s="72"/>
      <c r="G121" s="72"/>
      <c r="H121" s="72"/>
      <c r="I121" s="98"/>
      <c r="J121" s="72"/>
      <c r="K121" s="72"/>
      <c r="L121" s="30" t="s">
        <v>157</v>
      </c>
      <c r="M121" s="4">
        <f t="shared" si="1"/>
        <v>1.075268817204301E-2</v>
      </c>
      <c r="N121" s="31" t="s">
        <v>158</v>
      </c>
      <c r="O121" s="31" t="s">
        <v>48</v>
      </c>
      <c r="P121" s="32">
        <v>45323</v>
      </c>
      <c r="Q121" s="32">
        <v>45351</v>
      </c>
    </row>
    <row r="122" spans="1:17" ht="63" x14ac:dyDescent="0.35">
      <c r="A122" s="72"/>
      <c r="B122" s="72"/>
      <c r="C122" s="72"/>
      <c r="D122" s="98"/>
      <c r="E122" s="72"/>
      <c r="F122" s="72"/>
      <c r="G122" s="72"/>
      <c r="H122" s="72"/>
      <c r="I122" s="98"/>
      <c r="J122" s="72"/>
      <c r="K122" s="72"/>
      <c r="L122" s="30" t="s">
        <v>159</v>
      </c>
      <c r="M122" s="4">
        <f t="shared" si="1"/>
        <v>1.075268817204301E-2</v>
      </c>
      <c r="N122" s="31" t="s">
        <v>158</v>
      </c>
      <c r="O122" s="31" t="s">
        <v>48</v>
      </c>
      <c r="P122" s="32">
        <v>45323</v>
      </c>
      <c r="Q122" s="32">
        <v>45351</v>
      </c>
    </row>
    <row r="123" spans="1:17" ht="60.75" customHeight="1" x14ac:dyDescent="0.35">
      <c r="A123" s="72"/>
      <c r="B123" s="72"/>
      <c r="C123" s="72"/>
      <c r="D123" s="98"/>
      <c r="E123" s="72"/>
      <c r="F123" s="72"/>
      <c r="G123" s="72"/>
      <c r="H123" s="72"/>
      <c r="I123" s="98"/>
      <c r="J123" s="72"/>
      <c r="K123" s="72"/>
      <c r="L123" s="30" t="s">
        <v>160</v>
      </c>
      <c r="M123" s="4">
        <f t="shared" si="1"/>
        <v>1.075268817204301E-2</v>
      </c>
      <c r="N123" s="31" t="s">
        <v>158</v>
      </c>
      <c r="O123" s="31" t="s">
        <v>48</v>
      </c>
      <c r="P123" s="32">
        <v>45323</v>
      </c>
      <c r="Q123" s="32">
        <v>45351</v>
      </c>
    </row>
    <row r="124" spans="1:17" ht="60.75" customHeight="1" x14ac:dyDescent="0.35">
      <c r="A124" s="72"/>
      <c r="B124" s="72"/>
      <c r="C124" s="72"/>
      <c r="D124" s="98"/>
      <c r="E124" s="72"/>
      <c r="F124" s="72"/>
      <c r="G124" s="72"/>
      <c r="H124" s="72"/>
      <c r="I124" s="98"/>
      <c r="J124" s="72"/>
      <c r="K124" s="72"/>
      <c r="L124" s="30" t="s">
        <v>161</v>
      </c>
      <c r="M124" s="4">
        <f t="shared" si="1"/>
        <v>1.075268817204301E-2</v>
      </c>
      <c r="N124" s="31" t="s">
        <v>158</v>
      </c>
      <c r="O124" s="31" t="s">
        <v>48</v>
      </c>
      <c r="P124" s="32">
        <v>45323</v>
      </c>
      <c r="Q124" s="32">
        <v>45351</v>
      </c>
    </row>
    <row r="125" spans="1:17" ht="63" customHeight="1" x14ac:dyDescent="0.35">
      <c r="A125" s="72"/>
      <c r="B125" s="72"/>
      <c r="C125" s="72"/>
      <c r="D125" s="98"/>
      <c r="E125" s="72"/>
      <c r="F125" s="72"/>
      <c r="G125" s="72"/>
      <c r="H125" s="72"/>
      <c r="I125" s="98"/>
      <c r="J125" s="72"/>
      <c r="K125" s="72"/>
      <c r="L125" s="52" t="s">
        <v>162</v>
      </c>
      <c r="M125" s="48">
        <f t="shared" si="1"/>
        <v>1.075268817204301E-2</v>
      </c>
      <c r="N125" s="46" t="s">
        <v>163</v>
      </c>
      <c r="O125" s="46" t="s">
        <v>164</v>
      </c>
      <c r="P125" s="32">
        <v>45413</v>
      </c>
      <c r="Q125" s="32">
        <v>45443</v>
      </c>
    </row>
    <row r="126" spans="1:17" ht="84" customHeight="1" x14ac:dyDescent="0.35">
      <c r="A126" s="72"/>
      <c r="B126" s="72"/>
      <c r="C126" s="72"/>
      <c r="D126" s="98"/>
      <c r="E126" s="72"/>
      <c r="F126" s="72"/>
      <c r="G126" s="72"/>
      <c r="H126" s="72"/>
      <c r="I126" s="98"/>
      <c r="J126" s="72"/>
      <c r="K126" s="72"/>
      <c r="L126" s="53"/>
      <c r="M126" s="50"/>
      <c r="N126" s="47"/>
      <c r="O126" s="47"/>
      <c r="P126" s="32">
        <v>45536</v>
      </c>
      <c r="Q126" s="33">
        <v>45565</v>
      </c>
    </row>
    <row r="127" spans="1:17" ht="63" customHeight="1" x14ac:dyDescent="0.35">
      <c r="A127" s="72"/>
      <c r="B127" s="72"/>
      <c r="C127" s="72"/>
      <c r="D127" s="98"/>
      <c r="E127" s="72"/>
      <c r="F127" s="72"/>
      <c r="G127" s="72"/>
      <c r="H127" s="72"/>
      <c r="I127" s="98"/>
      <c r="J127" s="72"/>
      <c r="K127" s="72"/>
      <c r="L127" s="52" t="s">
        <v>165</v>
      </c>
      <c r="M127" s="48">
        <f>+$L$167%</f>
        <v>1.075268817204301E-2</v>
      </c>
      <c r="N127" s="46" t="s">
        <v>166</v>
      </c>
      <c r="O127" s="46" t="s">
        <v>48</v>
      </c>
      <c r="P127" s="32">
        <v>45413</v>
      </c>
      <c r="Q127" s="32">
        <v>45443</v>
      </c>
    </row>
    <row r="128" spans="1:17" ht="63" customHeight="1" x14ac:dyDescent="0.35">
      <c r="A128" s="72"/>
      <c r="B128" s="72"/>
      <c r="C128" s="72"/>
      <c r="D128" s="98"/>
      <c r="E128" s="72"/>
      <c r="F128" s="72"/>
      <c r="G128" s="72"/>
      <c r="H128" s="72"/>
      <c r="I128" s="98"/>
      <c r="J128" s="72"/>
      <c r="K128" s="72"/>
      <c r="L128" s="54"/>
      <c r="M128" s="49"/>
      <c r="N128" s="51"/>
      <c r="O128" s="51"/>
      <c r="P128" s="32">
        <v>45474</v>
      </c>
      <c r="Q128" s="32">
        <v>45504</v>
      </c>
    </row>
    <row r="129" spans="1:17" ht="63" customHeight="1" x14ac:dyDescent="0.35">
      <c r="A129" s="72"/>
      <c r="B129" s="72"/>
      <c r="C129" s="72"/>
      <c r="D129" s="98"/>
      <c r="E129" s="72"/>
      <c r="F129" s="72"/>
      <c r="G129" s="72"/>
      <c r="H129" s="72"/>
      <c r="I129" s="98"/>
      <c r="J129" s="72"/>
      <c r="K129" s="72"/>
      <c r="L129" s="53"/>
      <c r="M129" s="50"/>
      <c r="N129" s="47"/>
      <c r="O129" s="47"/>
      <c r="P129" s="32">
        <v>45536</v>
      </c>
      <c r="Q129" s="33">
        <v>45565</v>
      </c>
    </row>
    <row r="130" spans="1:17" ht="63" customHeight="1" x14ac:dyDescent="0.35">
      <c r="A130" s="72"/>
      <c r="B130" s="72"/>
      <c r="C130" s="72"/>
      <c r="D130" s="98"/>
      <c r="E130" s="72"/>
      <c r="F130" s="72"/>
      <c r="G130" s="72"/>
      <c r="H130" s="72"/>
      <c r="I130" s="98"/>
      <c r="J130" s="72"/>
      <c r="K130" s="72"/>
      <c r="L130" s="55" t="s">
        <v>167</v>
      </c>
      <c r="M130" s="48">
        <f t="shared" si="1"/>
        <v>1.075268817204301E-2</v>
      </c>
      <c r="N130" s="46" t="s">
        <v>168</v>
      </c>
      <c r="O130" s="46" t="s">
        <v>48</v>
      </c>
      <c r="P130" s="32">
        <v>45413</v>
      </c>
      <c r="Q130" s="32">
        <v>45443</v>
      </c>
    </row>
    <row r="131" spans="1:17" ht="63" customHeight="1" x14ac:dyDescent="0.35">
      <c r="A131" s="72"/>
      <c r="B131" s="72"/>
      <c r="C131" s="72"/>
      <c r="D131" s="98"/>
      <c r="E131" s="72"/>
      <c r="F131" s="72"/>
      <c r="G131" s="72"/>
      <c r="H131" s="72"/>
      <c r="I131" s="98"/>
      <c r="J131" s="72"/>
      <c r="K131" s="72"/>
      <c r="L131" s="56"/>
      <c r="M131" s="49"/>
      <c r="N131" s="51"/>
      <c r="O131" s="51"/>
      <c r="P131" s="32">
        <v>45474</v>
      </c>
      <c r="Q131" s="32">
        <v>45504</v>
      </c>
    </row>
    <row r="132" spans="1:17" ht="63" customHeight="1" x14ac:dyDescent="0.35">
      <c r="A132" s="72"/>
      <c r="B132" s="72"/>
      <c r="C132" s="72"/>
      <c r="D132" s="98"/>
      <c r="E132" s="72"/>
      <c r="F132" s="72"/>
      <c r="G132" s="72"/>
      <c r="H132" s="72"/>
      <c r="I132" s="98"/>
      <c r="J132" s="72"/>
      <c r="K132" s="72"/>
      <c r="L132" s="56"/>
      <c r="M132" s="49"/>
      <c r="N132" s="51"/>
      <c r="O132" s="51"/>
      <c r="P132" s="32">
        <v>45536</v>
      </c>
      <c r="Q132" s="33">
        <v>45565</v>
      </c>
    </row>
    <row r="133" spans="1:17" ht="63" customHeight="1" x14ac:dyDescent="0.35">
      <c r="A133" s="72"/>
      <c r="B133" s="72"/>
      <c r="C133" s="72"/>
      <c r="D133" s="98"/>
      <c r="E133" s="72"/>
      <c r="F133" s="72"/>
      <c r="G133" s="72"/>
      <c r="H133" s="72"/>
      <c r="I133" s="98"/>
      <c r="J133" s="72"/>
      <c r="K133" s="72"/>
      <c r="L133" s="57"/>
      <c r="M133" s="50"/>
      <c r="N133" s="47"/>
      <c r="O133" s="47"/>
      <c r="P133" s="32">
        <v>45597</v>
      </c>
      <c r="Q133" s="32">
        <v>45626</v>
      </c>
    </row>
    <row r="134" spans="1:17" ht="147" customHeight="1" x14ac:dyDescent="0.35">
      <c r="A134" s="72"/>
      <c r="B134" s="72"/>
      <c r="C134" s="72"/>
      <c r="D134" s="98"/>
      <c r="E134" s="72"/>
      <c r="F134" s="72"/>
      <c r="G134" s="72"/>
      <c r="H134" s="72"/>
      <c r="I134" s="98"/>
      <c r="J134" s="72"/>
      <c r="K134" s="72"/>
      <c r="L134" s="52" t="s">
        <v>169</v>
      </c>
      <c r="M134" s="48">
        <f t="shared" si="1"/>
        <v>1.075268817204301E-2</v>
      </c>
      <c r="N134" s="46" t="s">
        <v>170</v>
      </c>
      <c r="O134" s="46" t="s">
        <v>48</v>
      </c>
      <c r="P134" s="32">
        <v>45292</v>
      </c>
      <c r="Q134" s="32">
        <v>45322</v>
      </c>
    </row>
    <row r="135" spans="1:17" ht="21" x14ac:dyDescent="0.35">
      <c r="A135" s="72"/>
      <c r="B135" s="72"/>
      <c r="C135" s="72"/>
      <c r="D135" s="98"/>
      <c r="E135" s="72"/>
      <c r="F135" s="72"/>
      <c r="G135" s="72"/>
      <c r="H135" s="72"/>
      <c r="I135" s="98"/>
      <c r="J135" s="72"/>
      <c r="K135" s="72"/>
      <c r="L135" s="54"/>
      <c r="M135" s="49"/>
      <c r="N135" s="51"/>
      <c r="O135" s="51"/>
      <c r="P135" s="32">
        <v>45383</v>
      </c>
      <c r="Q135" s="32">
        <v>45412</v>
      </c>
    </row>
    <row r="136" spans="1:17" ht="21" x14ac:dyDescent="0.35">
      <c r="A136" s="72"/>
      <c r="B136" s="72"/>
      <c r="C136" s="72"/>
      <c r="D136" s="98"/>
      <c r="E136" s="72"/>
      <c r="F136" s="72"/>
      <c r="G136" s="72"/>
      <c r="H136" s="72"/>
      <c r="I136" s="98"/>
      <c r="J136" s="72"/>
      <c r="K136" s="72"/>
      <c r="L136" s="54"/>
      <c r="M136" s="49"/>
      <c r="N136" s="51"/>
      <c r="O136" s="51"/>
      <c r="P136" s="32">
        <v>45474</v>
      </c>
      <c r="Q136" s="32">
        <v>45504</v>
      </c>
    </row>
    <row r="137" spans="1:17" ht="21" x14ac:dyDescent="0.35">
      <c r="A137" s="72"/>
      <c r="B137" s="72"/>
      <c r="C137" s="72"/>
      <c r="D137" s="98"/>
      <c r="E137" s="72"/>
      <c r="F137" s="72"/>
      <c r="G137" s="72"/>
      <c r="H137" s="72"/>
      <c r="I137" s="98"/>
      <c r="J137" s="72"/>
      <c r="K137" s="72"/>
      <c r="L137" s="53"/>
      <c r="M137" s="50"/>
      <c r="N137" s="47"/>
      <c r="O137" s="47"/>
      <c r="P137" s="32">
        <v>45597</v>
      </c>
      <c r="Q137" s="32">
        <v>45626</v>
      </c>
    </row>
    <row r="138" spans="1:17" ht="63" x14ac:dyDescent="0.35">
      <c r="A138" s="72"/>
      <c r="B138" s="72"/>
      <c r="C138" s="72"/>
      <c r="D138" s="98"/>
      <c r="E138" s="72"/>
      <c r="F138" s="72"/>
      <c r="G138" s="72"/>
      <c r="H138" s="72"/>
      <c r="I138" s="98"/>
      <c r="J138" s="72"/>
      <c r="K138" s="72"/>
      <c r="L138" s="30" t="s">
        <v>171</v>
      </c>
      <c r="M138" s="4">
        <f t="shared" si="1"/>
        <v>1.075268817204301E-2</v>
      </c>
      <c r="N138" s="31" t="s">
        <v>170</v>
      </c>
      <c r="O138" s="31" t="s">
        <v>48</v>
      </c>
      <c r="P138" s="32">
        <v>45292</v>
      </c>
      <c r="Q138" s="32">
        <v>45322</v>
      </c>
    </row>
    <row r="139" spans="1:17" ht="63" x14ac:dyDescent="0.35">
      <c r="A139" s="72"/>
      <c r="B139" s="72"/>
      <c r="C139" s="72"/>
      <c r="D139" s="98"/>
      <c r="E139" s="72"/>
      <c r="F139" s="72"/>
      <c r="G139" s="72"/>
      <c r="H139" s="72"/>
      <c r="I139" s="98"/>
      <c r="J139" s="72"/>
      <c r="K139" s="72"/>
      <c r="L139" s="30" t="s">
        <v>172</v>
      </c>
      <c r="M139" s="4">
        <f t="shared" si="1"/>
        <v>1.075268817204301E-2</v>
      </c>
      <c r="N139" s="31" t="s">
        <v>170</v>
      </c>
      <c r="O139" s="31" t="s">
        <v>48</v>
      </c>
      <c r="P139" s="32">
        <v>45323</v>
      </c>
      <c r="Q139" s="32">
        <v>45351</v>
      </c>
    </row>
    <row r="140" spans="1:17" ht="63" x14ac:dyDescent="0.35">
      <c r="A140" s="72"/>
      <c r="B140" s="72"/>
      <c r="C140" s="72"/>
      <c r="D140" s="98"/>
      <c r="E140" s="72"/>
      <c r="F140" s="72"/>
      <c r="G140" s="72"/>
      <c r="H140" s="72"/>
      <c r="I140" s="98"/>
      <c r="J140" s="72"/>
      <c r="K140" s="72"/>
      <c r="L140" s="30" t="s">
        <v>173</v>
      </c>
      <c r="M140" s="4">
        <f t="shared" si="1"/>
        <v>1.075268817204301E-2</v>
      </c>
      <c r="N140" s="31" t="s">
        <v>170</v>
      </c>
      <c r="O140" s="31" t="s">
        <v>48</v>
      </c>
      <c r="P140" s="32">
        <v>45597</v>
      </c>
      <c r="Q140" s="32">
        <v>45626</v>
      </c>
    </row>
    <row r="141" spans="1:17" ht="126" customHeight="1" x14ac:dyDescent="0.35">
      <c r="A141" s="72"/>
      <c r="B141" s="72"/>
      <c r="C141" s="72"/>
      <c r="D141" s="98"/>
      <c r="E141" s="72"/>
      <c r="F141" s="72"/>
      <c r="G141" s="72"/>
      <c r="H141" s="72"/>
      <c r="I141" s="98"/>
      <c r="J141" s="72"/>
      <c r="K141" s="72"/>
      <c r="L141" s="52" t="s">
        <v>174</v>
      </c>
      <c r="M141" s="48">
        <f t="shared" si="1"/>
        <v>1.075268817204301E-2</v>
      </c>
      <c r="N141" s="46" t="s">
        <v>170</v>
      </c>
      <c r="O141" s="46" t="s">
        <v>48</v>
      </c>
      <c r="P141" s="32">
        <v>45323</v>
      </c>
      <c r="Q141" s="32">
        <v>45351</v>
      </c>
    </row>
    <row r="142" spans="1:17" ht="21" x14ac:dyDescent="0.35">
      <c r="A142" s="72"/>
      <c r="B142" s="72"/>
      <c r="C142" s="72"/>
      <c r="D142" s="98"/>
      <c r="E142" s="72"/>
      <c r="F142" s="72"/>
      <c r="G142" s="72"/>
      <c r="H142" s="72"/>
      <c r="I142" s="98"/>
      <c r="J142" s="72"/>
      <c r="K142" s="72"/>
      <c r="L142" s="53"/>
      <c r="M142" s="50"/>
      <c r="N142" s="47"/>
      <c r="O142" s="47"/>
      <c r="P142" s="32">
        <v>45505</v>
      </c>
      <c r="Q142" s="32">
        <v>45534</v>
      </c>
    </row>
    <row r="143" spans="1:17" ht="81" customHeight="1" x14ac:dyDescent="0.35">
      <c r="A143" s="72"/>
      <c r="B143" s="72"/>
      <c r="C143" s="72"/>
      <c r="D143" s="98"/>
      <c r="E143" s="72"/>
      <c r="F143" s="72"/>
      <c r="G143" s="72"/>
      <c r="H143" s="72"/>
      <c r="I143" s="98"/>
      <c r="J143" s="72"/>
      <c r="K143" s="72"/>
      <c r="L143" s="30" t="s">
        <v>175</v>
      </c>
      <c r="M143" s="4">
        <f t="shared" ref="M143:M163" si="2">+$L$167%</f>
        <v>1.075268817204301E-2</v>
      </c>
      <c r="N143" s="31" t="s">
        <v>170</v>
      </c>
      <c r="O143" s="31" t="s">
        <v>48</v>
      </c>
      <c r="P143" s="32">
        <v>45352</v>
      </c>
      <c r="Q143" s="32">
        <v>45382</v>
      </c>
    </row>
    <row r="144" spans="1:17" ht="63" customHeight="1" x14ac:dyDescent="0.35">
      <c r="A144" s="72"/>
      <c r="B144" s="72"/>
      <c r="C144" s="72"/>
      <c r="D144" s="98"/>
      <c r="E144" s="72"/>
      <c r="F144" s="72"/>
      <c r="G144" s="72"/>
      <c r="H144" s="72"/>
      <c r="I144" s="98"/>
      <c r="J144" s="72"/>
      <c r="K144" s="72"/>
      <c r="L144" s="52" t="s">
        <v>176</v>
      </c>
      <c r="M144" s="48">
        <f t="shared" si="2"/>
        <v>1.075268817204301E-2</v>
      </c>
      <c r="N144" s="46" t="s">
        <v>170</v>
      </c>
      <c r="O144" s="46" t="s">
        <v>48</v>
      </c>
      <c r="P144" s="32">
        <v>45383</v>
      </c>
      <c r="Q144" s="32">
        <v>45412</v>
      </c>
    </row>
    <row r="145" spans="1:17" ht="63" customHeight="1" x14ac:dyDescent="0.35">
      <c r="A145" s="72"/>
      <c r="B145" s="72"/>
      <c r="C145" s="72"/>
      <c r="D145" s="98"/>
      <c r="E145" s="72"/>
      <c r="F145" s="72"/>
      <c r="G145" s="72"/>
      <c r="H145" s="72"/>
      <c r="I145" s="98"/>
      <c r="J145" s="72"/>
      <c r="K145" s="72"/>
      <c r="L145" s="53"/>
      <c r="M145" s="50"/>
      <c r="N145" s="47"/>
      <c r="O145" s="47"/>
      <c r="P145" s="32">
        <v>45566</v>
      </c>
      <c r="Q145" s="32">
        <v>45596</v>
      </c>
    </row>
    <row r="146" spans="1:17" ht="105" customHeight="1" x14ac:dyDescent="0.35">
      <c r="A146" s="72"/>
      <c r="B146" s="72"/>
      <c r="C146" s="72"/>
      <c r="D146" s="98"/>
      <c r="E146" s="72"/>
      <c r="F146" s="72"/>
      <c r="G146" s="72"/>
      <c r="H146" s="72"/>
      <c r="I146" s="98"/>
      <c r="J146" s="72"/>
      <c r="K146" s="72"/>
      <c r="L146" s="30" t="s">
        <v>177</v>
      </c>
      <c r="M146" s="4">
        <f t="shared" si="2"/>
        <v>1.075268817204301E-2</v>
      </c>
      <c r="N146" s="31" t="s">
        <v>170</v>
      </c>
      <c r="O146" s="31" t="s">
        <v>48</v>
      </c>
      <c r="P146" s="32">
        <v>45292</v>
      </c>
      <c r="Q146" s="32">
        <v>45322</v>
      </c>
    </row>
    <row r="147" spans="1:17" ht="63" x14ac:dyDescent="0.35">
      <c r="A147" s="72"/>
      <c r="B147" s="72"/>
      <c r="C147" s="72"/>
      <c r="D147" s="98"/>
      <c r="E147" s="72"/>
      <c r="F147" s="72"/>
      <c r="G147" s="72"/>
      <c r="H147" s="72"/>
      <c r="I147" s="98"/>
      <c r="J147" s="72"/>
      <c r="K147" s="72"/>
      <c r="L147" s="30" t="s">
        <v>178</v>
      </c>
      <c r="M147" s="4">
        <f t="shared" si="2"/>
        <v>1.075268817204301E-2</v>
      </c>
      <c r="N147" s="31" t="s">
        <v>179</v>
      </c>
      <c r="O147" s="31" t="s">
        <v>48</v>
      </c>
      <c r="P147" s="32">
        <v>45474</v>
      </c>
      <c r="Q147" s="32">
        <v>45504</v>
      </c>
    </row>
    <row r="148" spans="1:17" ht="81" customHeight="1" x14ac:dyDescent="0.35">
      <c r="A148" s="72"/>
      <c r="B148" s="72"/>
      <c r="C148" s="72"/>
      <c r="D148" s="98"/>
      <c r="E148" s="72"/>
      <c r="F148" s="72"/>
      <c r="G148" s="72"/>
      <c r="H148" s="72"/>
      <c r="I148" s="98"/>
      <c r="J148" s="72"/>
      <c r="K148" s="72"/>
      <c r="L148" s="30" t="s">
        <v>180</v>
      </c>
      <c r="M148" s="4">
        <f t="shared" si="2"/>
        <v>1.075268817204301E-2</v>
      </c>
      <c r="N148" s="31" t="s">
        <v>179</v>
      </c>
      <c r="O148" s="31" t="s">
        <v>48</v>
      </c>
      <c r="P148" s="32">
        <v>45505</v>
      </c>
      <c r="Q148" s="32">
        <v>45534</v>
      </c>
    </row>
    <row r="149" spans="1:17" ht="63" x14ac:dyDescent="0.35">
      <c r="A149" s="72"/>
      <c r="B149" s="72"/>
      <c r="C149" s="72"/>
      <c r="D149" s="98"/>
      <c r="E149" s="72"/>
      <c r="F149" s="72"/>
      <c r="G149" s="72"/>
      <c r="H149" s="72"/>
      <c r="I149" s="98"/>
      <c r="J149" s="72"/>
      <c r="K149" s="72"/>
      <c r="L149" s="52" t="s">
        <v>181</v>
      </c>
      <c r="M149" s="48">
        <f t="shared" si="2"/>
        <v>1.075268817204301E-2</v>
      </c>
      <c r="N149" s="46" t="s">
        <v>179</v>
      </c>
      <c r="O149" s="31" t="s">
        <v>48</v>
      </c>
      <c r="P149" s="32">
        <v>45413</v>
      </c>
      <c r="Q149" s="32">
        <v>45443</v>
      </c>
    </row>
    <row r="150" spans="1:17" ht="63" x14ac:dyDescent="0.35">
      <c r="A150" s="72"/>
      <c r="B150" s="72"/>
      <c r="C150" s="72"/>
      <c r="D150" s="98"/>
      <c r="E150" s="72"/>
      <c r="F150" s="72"/>
      <c r="G150" s="72"/>
      <c r="H150" s="72"/>
      <c r="I150" s="98"/>
      <c r="J150" s="72"/>
      <c r="K150" s="72"/>
      <c r="L150" s="53"/>
      <c r="M150" s="50"/>
      <c r="N150" s="47"/>
      <c r="O150" s="31" t="s">
        <v>48</v>
      </c>
      <c r="P150" s="32">
        <v>45597</v>
      </c>
      <c r="Q150" s="32">
        <v>45626</v>
      </c>
    </row>
    <row r="151" spans="1:17" ht="63" x14ac:dyDescent="0.35">
      <c r="A151" s="72"/>
      <c r="B151" s="72"/>
      <c r="C151" s="72"/>
      <c r="D151" s="98"/>
      <c r="E151" s="72"/>
      <c r="F151" s="72"/>
      <c r="G151" s="72"/>
      <c r="H151" s="72"/>
      <c r="I151" s="98"/>
      <c r="J151" s="72"/>
      <c r="K151" s="72"/>
      <c r="L151" s="30" t="s">
        <v>182</v>
      </c>
      <c r="M151" s="4">
        <f t="shared" si="2"/>
        <v>1.075268817204301E-2</v>
      </c>
      <c r="N151" s="31" t="s">
        <v>183</v>
      </c>
      <c r="O151" s="31" t="s">
        <v>48</v>
      </c>
      <c r="P151" s="32">
        <v>45536</v>
      </c>
      <c r="Q151" s="33">
        <v>45565</v>
      </c>
    </row>
    <row r="152" spans="1:17" ht="63" x14ac:dyDescent="0.35">
      <c r="A152" s="72"/>
      <c r="B152" s="72"/>
      <c r="C152" s="72"/>
      <c r="D152" s="98"/>
      <c r="E152" s="72"/>
      <c r="F152" s="72"/>
      <c r="G152" s="72"/>
      <c r="H152" s="72"/>
      <c r="I152" s="98"/>
      <c r="J152" s="72"/>
      <c r="K152" s="72"/>
      <c r="L152" s="30" t="s">
        <v>184</v>
      </c>
      <c r="M152" s="4">
        <f t="shared" si="2"/>
        <v>1.075268817204301E-2</v>
      </c>
      <c r="N152" s="31" t="s">
        <v>185</v>
      </c>
      <c r="O152" s="31" t="s">
        <v>48</v>
      </c>
      <c r="P152" s="32">
        <v>45597</v>
      </c>
      <c r="Q152" s="32">
        <v>45626</v>
      </c>
    </row>
    <row r="153" spans="1:17" ht="115.5" customHeight="1" x14ac:dyDescent="0.35">
      <c r="A153" s="72"/>
      <c r="B153" s="72"/>
      <c r="C153" s="72"/>
      <c r="D153" s="98"/>
      <c r="E153" s="72"/>
      <c r="F153" s="72"/>
      <c r="G153" s="72"/>
      <c r="H153" s="72"/>
      <c r="I153" s="98"/>
      <c r="J153" s="72"/>
      <c r="K153" s="72"/>
      <c r="L153" s="30" t="s">
        <v>186</v>
      </c>
      <c r="M153" s="4">
        <f t="shared" si="2"/>
        <v>1.075268817204301E-2</v>
      </c>
      <c r="N153" s="31" t="s">
        <v>179</v>
      </c>
      <c r="O153" s="31" t="s">
        <v>48</v>
      </c>
      <c r="P153" s="32">
        <v>45413</v>
      </c>
      <c r="Q153" s="32">
        <v>45443</v>
      </c>
    </row>
    <row r="154" spans="1:17" ht="63" customHeight="1" x14ac:dyDescent="0.35">
      <c r="A154" s="72"/>
      <c r="B154" s="72"/>
      <c r="C154" s="72"/>
      <c r="D154" s="98"/>
      <c r="E154" s="72"/>
      <c r="F154" s="72"/>
      <c r="G154" s="72"/>
      <c r="H154" s="72"/>
      <c r="I154" s="98"/>
      <c r="J154" s="72"/>
      <c r="K154" s="72"/>
      <c r="L154" s="52" t="s">
        <v>187</v>
      </c>
      <c r="M154" s="48">
        <f t="shared" si="2"/>
        <v>1.075268817204301E-2</v>
      </c>
      <c r="N154" s="46" t="s">
        <v>179</v>
      </c>
      <c r="O154" s="46" t="s">
        <v>48</v>
      </c>
      <c r="P154" s="32">
        <v>45323</v>
      </c>
      <c r="Q154" s="32">
        <v>45351</v>
      </c>
    </row>
    <row r="155" spans="1:17" ht="63" customHeight="1" x14ac:dyDescent="0.35">
      <c r="A155" s="72"/>
      <c r="B155" s="72"/>
      <c r="C155" s="72"/>
      <c r="D155" s="98"/>
      <c r="E155" s="72"/>
      <c r="F155" s="72"/>
      <c r="G155" s="72"/>
      <c r="H155" s="72"/>
      <c r="I155" s="98"/>
      <c r="J155" s="72"/>
      <c r="K155" s="72"/>
      <c r="L155" s="54"/>
      <c r="M155" s="49"/>
      <c r="N155" s="51"/>
      <c r="O155" s="51"/>
      <c r="P155" s="32">
        <v>45383</v>
      </c>
      <c r="Q155" s="32">
        <v>45412</v>
      </c>
    </row>
    <row r="156" spans="1:17" ht="63" customHeight="1" x14ac:dyDescent="0.35">
      <c r="A156" s="72"/>
      <c r="B156" s="72"/>
      <c r="C156" s="72"/>
      <c r="D156" s="98"/>
      <c r="E156" s="72"/>
      <c r="F156" s="72"/>
      <c r="G156" s="72"/>
      <c r="H156" s="72"/>
      <c r="I156" s="98"/>
      <c r="J156" s="72"/>
      <c r="K156" s="72"/>
      <c r="L156" s="53"/>
      <c r="M156" s="50"/>
      <c r="N156" s="47"/>
      <c r="O156" s="47"/>
      <c r="P156" s="32">
        <v>45566</v>
      </c>
      <c r="Q156" s="32">
        <v>45596</v>
      </c>
    </row>
    <row r="157" spans="1:17" ht="63" x14ac:dyDescent="0.35">
      <c r="A157" s="72"/>
      <c r="B157" s="72"/>
      <c r="C157" s="72"/>
      <c r="D157" s="98"/>
      <c r="E157" s="72"/>
      <c r="F157" s="72"/>
      <c r="G157" s="72"/>
      <c r="H157" s="72"/>
      <c r="I157" s="98"/>
      <c r="J157" s="72"/>
      <c r="K157" s="72"/>
      <c r="L157" s="30" t="s">
        <v>188</v>
      </c>
      <c r="M157" s="4">
        <f t="shared" si="2"/>
        <v>1.075268817204301E-2</v>
      </c>
      <c r="N157" s="31" t="s">
        <v>189</v>
      </c>
      <c r="O157" s="31" t="s">
        <v>48</v>
      </c>
      <c r="P157" s="32">
        <v>45566</v>
      </c>
      <c r="Q157" s="32">
        <v>45596</v>
      </c>
    </row>
    <row r="158" spans="1:17" ht="63" x14ac:dyDescent="0.35">
      <c r="A158" s="72"/>
      <c r="B158" s="72"/>
      <c r="C158" s="72"/>
      <c r="D158" s="98"/>
      <c r="E158" s="72"/>
      <c r="F158" s="72"/>
      <c r="G158" s="72"/>
      <c r="H158" s="72"/>
      <c r="I158" s="98"/>
      <c r="J158" s="72"/>
      <c r="K158" s="72"/>
      <c r="L158" s="30" t="s">
        <v>190</v>
      </c>
      <c r="M158" s="4">
        <f t="shared" si="2"/>
        <v>1.075268817204301E-2</v>
      </c>
      <c r="N158" s="31" t="s">
        <v>191</v>
      </c>
      <c r="O158" s="31" t="s">
        <v>48</v>
      </c>
      <c r="P158" s="32">
        <v>45383</v>
      </c>
      <c r="Q158" s="32">
        <v>45412</v>
      </c>
    </row>
    <row r="159" spans="1:17" ht="40.200000000000003" customHeight="1" x14ac:dyDescent="0.35">
      <c r="A159" s="72"/>
      <c r="B159" s="72"/>
      <c r="C159" s="72"/>
      <c r="D159" s="98"/>
      <c r="E159" s="72"/>
      <c r="F159" s="72"/>
      <c r="G159" s="72"/>
      <c r="H159" s="72"/>
      <c r="I159" s="98"/>
      <c r="J159" s="72"/>
      <c r="K159" s="72"/>
      <c r="L159" s="30" t="s">
        <v>192</v>
      </c>
      <c r="M159" s="4">
        <f t="shared" si="2"/>
        <v>1.075268817204301E-2</v>
      </c>
      <c r="N159" s="31" t="s">
        <v>191</v>
      </c>
      <c r="O159" s="31" t="s">
        <v>48</v>
      </c>
      <c r="P159" s="32">
        <v>45383</v>
      </c>
      <c r="Q159" s="32">
        <v>45412</v>
      </c>
    </row>
    <row r="160" spans="1:17" ht="84" x14ac:dyDescent="0.35">
      <c r="A160" s="72"/>
      <c r="B160" s="72"/>
      <c r="C160" s="72"/>
      <c r="D160" s="98"/>
      <c r="E160" s="72"/>
      <c r="F160" s="72"/>
      <c r="G160" s="72"/>
      <c r="H160" s="72"/>
      <c r="I160" s="98"/>
      <c r="J160" s="72"/>
      <c r="K160" s="72"/>
      <c r="L160" s="30" t="s">
        <v>193</v>
      </c>
      <c r="M160" s="4">
        <f t="shared" si="2"/>
        <v>1.075268817204301E-2</v>
      </c>
      <c r="N160" s="31" t="s">
        <v>194</v>
      </c>
      <c r="O160" s="31" t="s">
        <v>195</v>
      </c>
      <c r="P160" s="32">
        <v>45323</v>
      </c>
      <c r="Q160" s="32">
        <v>45504</v>
      </c>
    </row>
    <row r="161" spans="1:17" ht="63" x14ac:dyDescent="0.35">
      <c r="A161" s="72"/>
      <c r="B161" s="72"/>
      <c r="C161" s="72"/>
      <c r="D161" s="98"/>
      <c r="E161" s="72"/>
      <c r="F161" s="72"/>
      <c r="G161" s="72"/>
      <c r="H161" s="72"/>
      <c r="I161" s="98"/>
      <c r="J161" s="72"/>
      <c r="K161" s="72"/>
      <c r="L161" s="30" t="s">
        <v>196</v>
      </c>
      <c r="M161" s="4">
        <f t="shared" si="2"/>
        <v>1.075268817204301E-2</v>
      </c>
      <c r="N161" s="31" t="s">
        <v>191</v>
      </c>
      <c r="O161" s="31" t="s">
        <v>48</v>
      </c>
      <c r="P161" s="32">
        <v>45323</v>
      </c>
      <c r="Q161" s="32">
        <v>45351</v>
      </c>
    </row>
    <row r="162" spans="1:17" ht="63" x14ac:dyDescent="0.4">
      <c r="A162" s="72"/>
      <c r="B162" s="72"/>
      <c r="C162" s="72"/>
      <c r="D162" s="98"/>
      <c r="E162" s="72"/>
      <c r="F162" s="72"/>
      <c r="G162" s="72"/>
      <c r="H162" s="72"/>
      <c r="I162" s="98"/>
      <c r="J162" s="72"/>
      <c r="K162" s="72"/>
      <c r="L162" s="30" t="s">
        <v>197</v>
      </c>
      <c r="M162" s="4">
        <f t="shared" si="2"/>
        <v>1.075268817204301E-2</v>
      </c>
      <c r="N162" s="37" t="s">
        <v>99</v>
      </c>
      <c r="O162" s="31" t="s">
        <v>48</v>
      </c>
      <c r="P162" s="32">
        <v>45292</v>
      </c>
      <c r="Q162" s="32">
        <v>45321</v>
      </c>
    </row>
    <row r="163" spans="1:17" ht="244.5" customHeight="1" x14ac:dyDescent="0.35">
      <c r="A163" s="73"/>
      <c r="B163" s="73"/>
      <c r="C163" s="73"/>
      <c r="D163" s="99"/>
      <c r="E163" s="73"/>
      <c r="F163" s="73"/>
      <c r="G163" s="73"/>
      <c r="H163" s="72"/>
      <c r="I163" s="99"/>
      <c r="J163" s="73"/>
      <c r="K163" s="73"/>
      <c r="L163" s="30" t="s">
        <v>198</v>
      </c>
      <c r="M163" s="4">
        <f t="shared" si="2"/>
        <v>1.075268817204301E-2</v>
      </c>
      <c r="N163" s="31" t="s">
        <v>199</v>
      </c>
      <c r="O163" s="31" t="s">
        <v>200</v>
      </c>
      <c r="P163" s="32">
        <v>45474</v>
      </c>
      <c r="Q163" s="32">
        <v>45626</v>
      </c>
    </row>
    <row r="164" spans="1:17" ht="51.75" customHeight="1" x14ac:dyDescent="0.4">
      <c r="A164" s="58" t="s">
        <v>201</v>
      </c>
      <c r="B164" s="59"/>
      <c r="C164" s="60"/>
      <c r="D164" s="61"/>
      <c r="M164" s="2"/>
    </row>
    <row r="165" spans="1:17" ht="180" customHeight="1" x14ac:dyDescent="0.35"/>
    <row r="166" spans="1:17" ht="123.75" customHeight="1" x14ac:dyDescent="0.35"/>
    <row r="167" spans="1:17" ht="73.5" customHeight="1" x14ac:dyDescent="0.35">
      <c r="L167" s="38">
        <f>100/93</f>
        <v>1.075268817204301</v>
      </c>
      <c r="M167" s="3">
        <f>+SUM(M14:M163)</f>
        <v>0.99999999999999933</v>
      </c>
    </row>
    <row r="168" spans="1:17" ht="39" customHeight="1" x14ac:dyDescent="0.35"/>
    <row r="170" spans="1:17" x14ac:dyDescent="0.35">
      <c r="G170" s="13" t="s">
        <v>202</v>
      </c>
    </row>
  </sheetData>
  <autoFilter ref="A13:Q163" xr:uid="{3670B9D3-29DE-4805-81DD-FCD9BD66E6DD}"/>
  <mergeCells count="163">
    <mergeCell ref="M30:M31"/>
    <mergeCell ref="L32:L34"/>
    <mergeCell ref="L35:L36"/>
    <mergeCell ref="M35:M36"/>
    <mergeCell ref="M32:M34"/>
    <mergeCell ref="M37:M39"/>
    <mergeCell ref="A14:A163"/>
    <mergeCell ref="B14:B163"/>
    <mergeCell ref="C14:C163"/>
    <mergeCell ref="D14:D163"/>
    <mergeCell ref="J14:J163"/>
    <mergeCell ref="L46:L47"/>
    <mergeCell ref="L40:L42"/>
    <mergeCell ref="L62:L64"/>
    <mergeCell ref="L149:L150"/>
    <mergeCell ref="L37:L39"/>
    <mergeCell ref="L111:L116"/>
    <mergeCell ref="L65:L66"/>
    <mergeCell ref="L30:L31"/>
    <mergeCell ref="E14:E163"/>
    <mergeCell ref="I14:I163"/>
    <mergeCell ref="H14:H163"/>
    <mergeCell ref="G14:G163"/>
    <mergeCell ref="F14:F163"/>
    <mergeCell ref="K14:K69"/>
    <mergeCell ref="K72:K163"/>
    <mergeCell ref="L25:L26"/>
    <mergeCell ref="L154:L156"/>
    <mergeCell ref="A1:C4"/>
    <mergeCell ref="D1:O3"/>
    <mergeCell ref="D4:O4"/>
    <mergeCell ref="A6:C6"/>
    <mergeCell ref="D6:F6"/>
    <mergeCell ref="I6:J6"/>
    <mergeCell ref="N6:O6"/>
    <mergeCell ref="A10:C10"/>
    <mergeCell ref="D10:Q10"/>
    <mergeCell ref="P6:Q6"/>
    <mergeCell ref="A8:C8"/>
    <mergeCell ref="D8:F8"/>
    <mergeCell ref="N8:O8"/>
    <mergeCell ref="P8:Q8"/>
    <mergeCell ref="A9:C9"/>
    <mergeCell ref="M25:M26"/>
    <mergeCell ref="L20:L21"/>
    <mergeCell ref="M20:M21"/>
    <mergeCell ref="L22:L23"/>
    <mergeCell ref="M22:M23"/>
    <mergeCell ref="L92:L93"/>
    <mergeCell ref="M92:M93"/>
    <mergeCell ref="D9:Q9"/>
    <mergeCell ref="N149:N150"/>
    <mergeCell ref="A11:O11"/>
    <mergeCell ref="N65:N66"/>
    <mergeCell ref="O65:O66"/>
    <mergeCell ref="N86:N88"/>
    <mergeCell ref="O99:O101"/>
    <mergeCell ref="O102:O107"/>
    <mergeCell ref="O83:O85"/>
    <mergeCell ref="O125:O126"/>
    <mergeCell ref="O86:O88"/>
    <mergeCell ref="P11:Q11"/>
    <mergeCell ref="L28:L29"/>
    <mergeCell ref="M28:M29"/>
    <mergeCell ref="N102:N107"/>
    <mergeCell ref="N99:N101"/>
    <mergeCell ref="O37:O39"/>
    <mergeCell ref="O62:O64"/>
    <mergeCell ref="N67:N68"/>
    <mergeCell ref="O67:O68"/>
    <mergeCell ref="M111:M116"/>
    <mergeCell ref="N111:N116"/>
    <mergeCell ref="A164:B164"/>
    <mergeCell ref="C164:D164"/>
    <mergeCell ref="M40:M42"/>
    <mergeCell ref="L44:L45"/>
    <mergeCell ref="M44:M45"/>
    <mergeCell ref="M46:M47"/>
    <mergeCell ref="L67:L68"/>
    <mergeCell ref="M67:M68"/>
    <mergeCell ref="L99:L101"/>
    <mergeCell ref="M99:M101"/>
    <mergeCell ref="L102:L107"/>
    <mergeCell ref="M102:M107"/>
    <mergeCell ref="M149:M150"/>
    <mergeCell ref="L125:L126"/>
    <mergeCell ref="M125:M126"/>
    <mergeCell ref="L77:L82"/>
    <mergeCell ref="M77:M82"/>
    <mergeCell ref="L83:L85"/>
    <mergeCell ref="M83:M85"/>
    <mergeCell ref="L86:L88"/>
    <mergeCell ref="M86:M88"/>
    <mergeCell ref="L89:L91"/>
    <mergeCell ref="M89:M91"/>
    <mergeCell ref="L144:L145"/>
    <mergeCell ref="N134:N137"/>
    <mergeCell ref="O134:O137"/>
    <mergeCell ref="M62:M64"/>
    <mergeCell ref="N89:N91"/>
    <mergeCell ref="O89:O91"/>
    <mergeCell ref="O92:O93"/>
    <mergeCell ref="N77:N82"/>
    <mergeCell ref="O77:O82"/>
    <mergeCell ref="N83:N85"/>
    <mergeCell ref="M65:M66"/>
    <mergeCell ref="N62:N64"/>
    <mergeCell ref="N92:N93"/>
    <mergeCell ref="N20:N21"/>
    <mergeCell ref="O20:O21"/>
    <mergeCell ref="N22:N23"/>
    <mergeCell ref="O22:O23"/>
    <mergeCell ref="N25:N26"/>
    <mergeCell ref="O25:O26"/>
    <mergeCell ref="O46:O47"/>
    <mergeCell ref="N28:N29"/>
    <mergeCell ref="O28:O29"/>
    <mergeCell ref="N30:N31"/>
    <mergeCell ref="O30:O31"/>
    <mergeCell ref="O40:O42"/>
    <mergeCell ref="N44:N45"/>
    <mergeCell ref="O44:O45"/>
    <mergeCell ref="N46:N47"/>
    <mergeCell ref="O35:O36"/>
    <mergeCell ref="O32:O34"/>
    <mergeCell ref="N37:N39"/>
    <mergeCell ref="N40:N42"/>
    <mergeCell ref="N32:N34"/>
    <mergeCell ref="N35:N36"/>
    <mergeCell ref="M154:M156"/>
    <mergeCell ref="N154:N156"/>
    <mergeCell ref="O154:O156"/>
    <mergeCell ref="L117:L118"/>
    <mergeCell ref="M117:M118"/>
    <mergeCell ref="N117:N118"/>
    <mergeCell ref="O117:O118"/>
    <mergeCell ref="N144:N145"/>
    <mergeCell ref="N127:N129"/>
    <mergeCell ref="O127:O129"/>
    <mergeCell ref="N130:N133"/>
    <mergeCell ref="O130:O133"/>
    <mergeCell ref="N125:N126"/>
    <mergeCell ref="O144:O145"/>
    <mergeCell ref="L127:L129"/>
    <mergeCell ref="M127:M129"/>
    <mergeCell ref="L130:L133"/>
    <mergeCell ref="M130:M133"/>
    <mergeCell ref="N141:N142"/>
    <mergeCell ref="M144:M145"/>
    <mergeCell ref="L141:L142"/>
    <mergeCell ref="M141:M142"/>
    <mergeCell ref="L134:L137"/>
    <mergeCell ref="M134:M137"/>
    <mergeCell ref="P77:Q82"/>
    <mergeCell ref="P83:Q85"/>
    <mergeCell ref="P86:Q88"/>
    <mergeCell ref="P89:Q91"/>
    <mergeCell ref="R77:R82"/>
    <mergeCell ref="R83:R85"/>
    <mergeCell ref="R86:R88"/>
    <mergeCell ref="R89:R91"/>
    <mergeCell ref="O141:O142"/>
    <mergeCell ref="O111:O116"/>
  </mergeCells>
  <dataValidations disablePrompts="1" count="1">
    <dataValidation allowBlank="1" showInputMessage="1" showErrorMessage="1" prompt="Seleccionar de la lista desplegable" sqref="A13" xr:uid="{82D05D24-5894-497C-A1CE-DF50F99FF919}"/>
  </dataValidations>
  <pageMargins left="0.7" right="0.7" top="0.75" bottom="0.75" header="0.3" footer="0.3"/>
  <pageSetup paperSize="9" scale="1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AE1E-475D-4537-A081-615085D60943}">
  <dimension ref="A1:B93"/>
  <sheetViews>
    <sheetView topLeftCell="A86" workbookViewId="0">
      <selection activeCell="B86" sqref="B86"/>
    </sheetView>
  </sheetViews>
  <sheetFormatPr baseColWidth="10" defaultColWidth="11.44140625" defaultRowHeight="14.4" x14ac:dyDescent="0.3"/>
  <cols>
    <col min="1" max="1" width="11.44140625" style="10"/>
    <col min="2" max="2" width="82.33203125" customWidth="1"/>
  </cols>
  <sheetData>
    <row r="1" spans="1:2" ht="42" x14ac:dyDescent="0.3">
      <c r="A1" s="10">
        <v>1</v>
      </c>
      <c r="B1" s="7" t="s">
        <v>46</v>
      </c>
    </row>
    <row r="2" spans="1:2" ht="21" x14ac:dyDescent="0.3">
      <c r="A2" s="10">
        <v>2</v>
      </c>
      <c r="B2" s="7" t="s">
        <v>49</v>
      </c>
    </row>
    <row r="3" spans="1:2" ht="42" x14ac:dyDescent="0.3">
      <c r="A3" s="10">
        <v>3</v>
      </c>
      <c r="B3" s="7" t="s">
        <v>51</v>
      </c>
    </row>
    <row r="4" spans="1:2" ht="21" x14ac:dyDescent="0.3">
      <c r="A4" s="10">
        <v>4</v>
      </c>
      <c r="B4" s="7" t="s">
        <v>53</v>
      </c>
    </row>
    <row r="5" spans="1:2" ht="42" x14ac:dyDescent="0.3">
      <c r="A5" s="10">
        <v>5</v>
      </c>
      <c r="B5" s="7" t="s">
        <v>54</v>
      </c>
    </row>
    <row r="6" spans="1:2" ht="42" x14ac:dyDescent="0.3">
      <c r="A6" s="10">
        <v>6</v>
      </c>
      <c r="B6" s="7" t="s">
        <v>55</v>
      </c>
    </row>
    <row r="7" spans="1:2" ht="42" x14ac:dyDescent="0.3">
      <c r="A7" s="10">
        <v>7</v>
      </c>
      <c r="B7" s="5" t="s">
        <v>56</v>
      </c>
    </row>
    <row r="8" spans="1:2" ht="42" x14ac:dyDescent="0.3">
      <c r="A8" s="10">
        <v>8</v>
      </c>
      <c r="B8" s="5" t="s">
        <v>59</v>
      </c>
    </row>
    <row r="9" spans="1:2" ht="42" x14ac:dyDescent="0.3">
      <c r="A9" s="10">
        <v>9</v>
      </c>
      <c r="B9" s="7" t="s">
        <v>61</v>
      </c>
    </row>
    <row r="10" spans="1:2" ht="42" x14ac:dyDescent="0.3">
      <c r="A10" s="10">
        <v>10</v>
      </c>
      <c r="B10" s="5" t="s">
        <v>62</v>
      </c>
    </row>
    <row r="11" spans="1:2" ht="63" x14ac:dyDescent="0.3">
      <c r="A11" s="10">
        <v>11</v>
      </c>
      <c r="B11" s="7" t="s">
        <v>63</v>
      </c>
    </row>
    <row r="12" spans="1:2" ht="42" x14ac:dyDescent="0.3">
      <c r="A12" s="10">
        <v>12</v>
      </c>
      <c r="B12" s="5" t="s">
        <v>65</v>
      </c>
    </row>
    <row r="13" spans="1:2" ht="63" x14ac:dyDescent="0.3">
      <c r="A13" s="10">
        <v>13</v>
      </c>
      <c r="B13" s="5" t="s">
        <v>67</v>
      </c>
    </row>
    <row r="14" spans="1:2" ht="42" x14ac:dyDescent="0.3">
      <c r="A14" s="10">
        <v>14</v>
      </c>
      <c r="B14" s="5" t="s">
        <v>68</v>
      </c>
    </row>
    <row r="15" spans="1:2" ht="42" x14ac:dyDescent="0.3">
      <c r="A15" s="10">
        <v>15</v>
      </c>
      <c r="B15" s="5" t="s">
        <v>69</v>
      </c>
    </row>
    <row r="16" spans="1:2" ht="42" x14ac:dyDescent="0.3">
      <c r="A16" s="10">
        <v>16</v>
      </c>
      <c r="B16" s="5" t="s">
        <v>70</v>
      </c>
    </row>
    <row r="17" spans="1:2" ht="42" x14ac:dyDescent="0.3">
      <c r="A17" s="10">
        <v>17</v>
      </c>
      <c r="B17" s="5" t="s">
        <v>72</v>
      </c>
    </row>
    <row r="18" spans="1:2" ht="63" x14ac:dyDescent="0.3">
      <c r="A18" s="10">
        <v>18</v>
      </c>
      <c r="B18" s="7" t="s">
        <v>73</v>
      </c>
    </row>
    <row r="19" spans="1:2" ht="63" x14ac:dyDescent="0.3">
      <c r="A19" s="10">
        <v>19</v>
      </c>
      <c r="B19" s="5" t="s">
        <v>75</v>
      </c>
    </row>
    <row r="20" spans="1:2" ht="63" x14ac:dyDescent="0.3">
      <c r="A20" s="10">
        <v>20</v>
      </c>
      <c r="B20" s="5" t="s">
        <v>77</v>
      </c>
    </row>
    <row r="21" spans="1:2" ht="84" x14ac:dyDescent="0.3">
      <c r="A21" s="10">
        <v>21</v>
      </c>
      <c r="B21" s="7" t="s">
        <v>78</v>
      </c>
    </row>
    <row r="22" spans="1:2" ht="63" x14ac:dyDescent="0.3">
      <c r="A22" s="10">
        <v>22</v>
      </c>
      <c r="B22" s="7" t="s">
        <v>79</v>
      </c>
    </row>
    <row r="23" spans="1:2" ht="63" x14ac:dyDescent="0.3">
      <c r="A23" s="10">
        <v>23</v>
      </c>
      <c r="B23" s="7" t="s">
        <v>80</v>
      </c>
    </row>
    <row r="24" spans="1:2" ht="63" x14ac:dyDescent="0.3">
      <c r="A24" s="10">
        <v>24</v>
      </c>
      <c r="B24" s="7" t="s">
        <v>81</v>
      </c>
    </row>
    <row r="25" spans="1:2" ht="21" x14ac:dyDescent="0.3">
      <c r="A25" s="10">
        <v>25</v>
      </c>
      <c r="B25" s="7" t="s">
        <v>82</v>
      </c>
    </row>
    <row r="26" spans="1:2" ht="63" x14ac:dyDescent="0.3">
      <c r="A26" s="10">
        <v>26</v>
      </c>
      <c r="B26" s="7" t="s">
        <v>83</v>
      </c>
    </row>
    <row r="27" spans="1:2" ht="42" x14ac:dyDescent="0.3">
      <c r="A27" s="10">
        <v>27</v>
      </c>
      <c r="B27" s="7" t="s">
        <v>84</v>
      </c>
    </row>
    <row r="28" spans="1:2" ht="42" x14ac:dyDescent="0.3">
      <c r="A28" s="10">
        <v>28</v>
      </c>
      <c r="B28" s="7" t="s">
        <v>85</v>
      </c>
    </row>
    <row r="29" spans="1:2" ht="42" x14ac:dyDescent="0.3">
      <c r="A29" s="10">
        <v>29</v>
      </c>
      <c r="B29" s="7" t="s">
        <v>86</v>
      </c>
    </row>
    <row r="30" spans="1:2" ht="63" x14ac:dyDescent="0.3">
      <c r="A30" s="10">
        <v>30</v>
      </c>
      <c r="B30" s="7" t="s">
        <v>87</v>
      </c>
    </row>
    <row r="31" spans="1:2" ht="147" x14ac:dyDescent="0.3">
      <c r="A31" s="10">
        <v>31</v>
      </c>
      <c r="B31" s="7" t="s">
        <v>88</v>
      </c>
    </row>
    <row r="32" spans="1:2" ht="63" x14ac:dyDescent="0.3">
      <c r="A32" s="10">
        <v>32</v>
      </c>
      <c r="B32" s="7" t="s">
        <v>90</v>
      </c>
    </row>
    <row r="33" spans="1:2" ht="21" x14ac:dyDescent="0.3">
      <c r="A33" s="10">
        <v>33</v>
      </c>
      <c r="B33" s="7" t="s">
        <v>92</v>
      </c>
    </row>
    <row r="34" spans="1:2" ht="21" x14ac:dyDescent="0.3">
      <c r="A34" s="10">
        <v>34</v>
      </c>
      <c r="B34" s="7" t="s">
        <v>95</v>
      </c>
    </row>
    <row r="35" spans="1:2" ht="42" x14ac:dyDescent="0.3">
      <c r="A35" s="10">
        <v>35</v>
      </c>
      <c r="B35" s="5" t="s">
        <v>98</v>
      </c>
    </row>
    <row r="36" spans="1:2" ht="42" x14ac:dyDescent="0.3">
      <c r="A36" s="10">
        <v>36</v>
      </c>
      <c r="B36" s="5" t="s">
        <v>100</v>
      </c>
    </row>
    <row r="37" spans="1:2" ht="168" x14ac:dyDescent="0.3">
      <c r="A37" s="10">
        <v>37</v>
      </c>
      <c r="B37" s="5" t="s">
        <v>102</v>
      </c>
    </row>
    <row r="38" spans="1:2" ht="63" x14ac:dyDescent="0.3">
      <c r="A38" s="10">
        <v>38</v>
      </c>
      <c r="B38" s="7" t="s">
        <v>104</v>
      </c>
    </row>
    <row r="39" spans="1:2" ht="42" x14ac:dyDescent="0.3">
      <c r="A39" s="10">
        <v>39</v>
      </c>
      <c r="B39" s="5" t="s">
        <v>106</v>
      </c>
    </row>
    <row r="40" spans="1:2" ht="42" x14ac:dyDescent="0.3">
      <c r="A40" s="10">
        <v>40</v>
      </c>
      <c r="B40" s="7" t="s">
        <v>109</v>
      </c>
    </row>
    <row r="41" spans="1:2" ht="42" x14ac:dyDescent="0.3">
      <c r="A41" s="10">
        <v>41</v>
      </c>
      <c r="B41" s="7" t="s">
        <v>111</v>
      </c>
    </row>
    <row r="42" spans="1:2" ht="63" x14ac:dyDescent="0.3">
      <c r="A42" s="10">
        <v>42</v>
      </c>
      <c r="B42" s="7" t="s">
        <v>113</v>
      </c>
    </row>
    <row r="43" spans="1:2" ht="63" x14ac:dyDescent="0.3">
      <c r="A43" s="10">
        <v>43</v>
      </c>
      <c r="B43" s="7" t="s">
        <v>114</v>
      </c>
    </row>
    <row r="44" spans="1:2" ht="21" x14ac:dyDescent="0.3">
      <c r="A44" s="10">
        <v>44</v>
      </c>
      <c r="B44" s="7" t="s">
        <v>116</v>
      </c>
    </row>
    <row r="45" spans="1:2" ht="21" x14ac:dyDescent="0.3">
      <c r="A45" s="10">
        <v>45</v>
      </c>
      <c r="B45" s="7" t="s">
        <v>118</v>
      </c>
    </row>
    <row r="46" spans="1:2" ht="63" x14ac:dyDescent="0.3">
      <c r="A46" s="10">
        <v>46</v>
      </c>
      <c r="B46" s="5" t="s">
        <v>120</v>
      </c>
    </row>
    <row r="47" spans="1:2" ht="42" x14ac:dyDescent="0.3">
      <c r="A47" s="10">
        <v>47</v>
      </c>
      <c r="B47" s="5" t="s">
        <v>123</v>
      </c>
    </row>
    <row r="48" spans="1:2" ht="42" x14ac:dyDescent="0.3">
      <c r="A48" s="10">
        <v>48</v>
      </c>
      <c r="B48" s="5" t="s">
        <v>126</v>
      </c>
    </row>
    <row r="49" spans="1:2" ht="63" x14ac:dyDescent="0.3">
      <c r="A49" s="10">
        <v>49</v>
      </c>
      <c r="B49" s="5" t="s">
        <v>128</v>
      </c>
    </row>
    <row r="50" spans="1:2" ht="84" x14ac:dyDescent="0.3">
      <c r="A50" s="10">
        <v>50</v>
      </c>
      <c r="B50" s="5" t="s">
        <v>131</v>
      </c>
    </row>
    <row r="51" spans="1:2" ht="84" x14ac:dyDescent="0.3">
      <c r="A51" s="10">
        <v>51</v>
      </c>
      <c r="B51" s="7" t="s">
        <v>133</v>
      </c>
    </row>
    <row r="52" spans="1:2" ht="21" x14ac:dyDescent="0.3">
      <c r="A52" s="10">
        <v>52</v>
      </c>
      <c r="B52" s="7" t="s">
        <v>134</v>
      </c>
    </row>
    <row r="53" spans="1:2" ht="42" x14ac:dyDescent="0.3">
      <c r="A53" s="10">
        <v>53</v>
      </c>
      <c r="B53" s="7" t="s">
        <v>135</v>
      </c>
    </row>
    <row r="54" spans="1:2" ht="42" x14ac:dyDescent="0.3">
      <c r="A54" s="10">
        <v>54</v>
      </c>
      <c r="B54" s="7" t="s">
        <v>137</v>
      </c>
    </row>
    <row r="55" spans="1:2" ht="63" x14ac:dyDescent="0.3">
      <c r="A55" s="10">
        <v>55</v>
      </c>
      <c r="B55" s="7" t="s">
        <v>139</v>
      </c>
    </row>
    <row r="56" spans="1:2" ht="42" x14ac:dyDescent="0.3">
      <c r="A56" s="10">
        <v>56</v>
      </c>
      <c r="B56" s="5" t="s">
        <v>140</v>
      </c>
    </row>
    <row r="57" spans="1:2" ht="63" x14ac:dyDescent="0.3">
      <c r="A57" s="10">
        <v>57</v>
      </c>
      <c r="B57" s="5" t="s">
        <v>142</v>
      </c>
    </row>
    <row r="58" spans="1:2" ht="42" x14ac:dyDescent="0.3">
      <c r="A58" s="10">
        <v>58</v>
      </c>
      <c r="B58" s="6" t="s">
        <v>144</v>
      </c>
    </row>
    <row r="59" spans="1:2" ht="42" x14ac:dyDescent="0.3">
      <c r="A59" s="10">
        <v>59</v>
      </c>
      <c r="B59" s="7" t="s">
        <v>146</v>
      </c>
    </row>
    <row r="60" spans="1:2" ht="42" x14ac:dyDescent="0.3">
      <c r="A60" s="10">
        <v>60</v>
      </c>
      <c r="B60" s="7" t="s">
        <v>149</v>
      </c>
    </row>
    <row r="61" spans="1:2" ht="105" x14ac:dyDescent="0.3">
      <c r="A61" s="10">
        <v>61</v>
      </c>
      <c r="B61" s="5" t="s">
        <v>151</v>
      </c>
    </row>
    <row r="62" spans="1:2" ht="84" x14ac:dyDescent="0.3">
      <c r="A62" s="10">
        <v>62</v>
      </c>
      <c r="B62" s="5" t="s">
        <v>154</v>
      </c>
    </row>
    <row r="63" spans="1:2" ht="21" x14ac:dyDescent="0.3">
      <c r="A63" s="10">
        <v>63</v>
      </c>
      <c r="B63" s="7" t="s">
        <v>155</v>
      </c>
    </row>
    <row r="64" spans="1:2" ht="21" x14ac:dyDescent="0.3">
      <c r="A64" s="10">
        <v>64</v>
      </c>
      <c r="B64" s="7" t="s">
        <v>156</v>
      </c>
    </row>
    <row r="65" spans="1:2" ht="42" x14ac:dyDescent="0.3">
      <c r="A65" s="10">
        <v>65</v>
      </c>
      <c r="B65" s="7" t="s">
        <v>157</v>
      </c>
    </row>
    <row r="66" spans="1:2" ht="42" x14ac:dyDescent="0.3">
      <c r="A66" s="10">
        <v>66</v>
      </c>
      <c r="B66" s="7" t="s">
        <v>159</v>
      </c>
    </row>
    <row r="67" spans="1:2" ht="63" x14ac:dyDescent="0.3">
      <c r="A67" s="10">
        <v>67</v>
      </c>
      <c r="B67" s="7" t="s">
        <v>160</v>
      </c>
    </row>
    <row r="68" spans="1:2" ht="42" x14ac:dyDescent="0.3">
      <c r="A68" s="10">
        <v>68</v>
      </c>
      <c r="B68" s="7" t="s">
        <v>161</v>
      </c>
    </row>
    <row r="69" spans="1:2" ht="84" x14ac:dyDescent="0.3">
      <c r="A69" s="10">
        <v>69</v>
      </c>
      <c r="B69" s="5" t="s">
        <v>162</v>
      </c>
    </row>
    <row r="70" spans="1:2" ht="84" x14ac:dyDescent="0.3">
      <c r="A70" s="10">
        <v>70</v>
      </c>
      <c r="B70" s="5" t="s">
        <v>165</v>
      </c>
    </row>
    <row r="71" spans="1:2" ht="105" x14ac:dyDescent="0.3">
      <c r="A71" s="10">
        <v>71</v>
      </c>
      <c r="B71" s="9" t="s">
        <v>167</v>
      </c>
    </row>
    <row r="72" spans="1:2" ht="126" x14ac:dyDescent="0.3">
      <c r="A72" s="10">
        <v>72</v>
      </c>
      <c r="B72" s="5" t="s">
        <v>169</v>
      </c>
    </row>
    <row r="73" spans="1:2" ht="42" x14ac:dyDescent="0.3">
      <c r="A73" s="10">
        <v>73</v>
      </c>
      <c r="B73" s="7" t="s">
        <v>171</v>
      </c>
    </row>
    <row r="74" spans="1:2" ht="42" x14ac:dyDescent="0.3">
      <c r="A74" s="10">
        <v>74</v>
      </c>
      <c r="B74" s="7" t="s">
        <v>172</v>
      </c>
    </row>
    <row r="75" spans="1:2" ht="21" x14ac:dyDescent="0.3">
      <c r="A75" s="10">
        <v>75</v>
      </c>
      <c r="B75" s="7" t="s">
        <v>173</v>
      </c>
    </row>
    <row r="76" spans="1:2" ht="126" x14ac:dyDescent="0.3">
      <c r="A76" s="10">
        <v>76</v>
      </c>
      <c r="B76" s="5" t="s">
        <v>174</v>
      </c>
    </row>
    <row r="77" spans="1:2" ht="84" x14ac:dyDescent="0.3">
      <c r="A77" s="10">
        <v>77</v>
      </c>
      <c r="B77" s="7" t="s">
        <v>175</v>
      </c>
    </row>
    <row r="78" spans="1:2" ht="63" x14ac:dyDescent="0.3">
      <c r="A78" s="10">
        <v>78</v>
      </c>
      <c r="B78" s="5" t="s">
        <v>176</v>
      </c>
    </row>
    <row r="79" spans="1:2" ht="63" x14ac:dyDescent="0.3">
      <c r="A79" s="10">
        <v>79</v>
      </c>
      <c r="B79" s="7" t="s">
        <v>177</v>
      </c>
    </row>
    <row r="80" spans="1:2" ht="42" x14ac:dyDescent="0.3">
      <c r="A80" s="10">
        <v>80</v>
      </c>
      <c r="B80" s="7" t="s">
        <v>178</v>
      </c>
    </row>
    <row r="81" spans="1:2" ht="84" x14ac:dyDescent="0.3">
      <c r="A81" s="10">
        <v>81</v>
      </c>
      <c r="B81" s="7" t="s">
        <v>180</v>
      </c>
    </row>
    <row r="82" spans="1:2" ht="42" x14ac:dyDescent="0.3">
      <c r="A82" s="10">
        <v>82</v>
      </c>
      <c r="B82" s="8" t="s">
        <v>181</v>
      </c>
    </row>
    <row r="83" spans="1:2" ht="42" x14ac:dyDescent="0.3">
      <c r="A83" s="10">
        <v>83</v>
      </c>
      <c r="B83" s="7" t="s">
        <v>182</v>
      </c>
    </row>
    <row r="84" spans="1:2" ht="42" x14ac:dyDescent="0.3">
      <c r="A84" s="10">
        <v>84</v>
      </c>
      <c r="B84" s="7" t="s">
        <v>184</v>
      </c>
    </row>
    <row r="85" spans="1:2" ht="84" x14ac:dyDescent="0.3">
      <c r="A85" s="10">
        <v>85</v>
      </c>
      <c r="B85" s="7" t="s">
        <v>186</v>
      </c>
    </row>
    <row r="86" spans="1:2" ht="105" x14ac:dyDescent="0.3">
      <c r="A86" s="10">
        <v>86</v>
      </c>
      <c r="B86" s="5" t="s">
        <v>187</v>
      </c>
    </row>
    <row r="87" spans="1:2" ht="42" x14ac:dyDescent="0.3">
      <c r="A87" s="10">
        <v>87</v>
      </c>
      <c r="B87" s="7" t="s">
        <v>188</v>
      </c>
    </row>
    <row r="88" spans="1:2" ht="42" x14ac:dyDescent="0.3">
      <c r="A88" s="10">
        <v>88</v>
      </c>
      <c r="B88" s="7" t="s">
        <v>190</v>
      </c>
    </row>
    <row r="89" spans="1:2" ht="21" x14ac:dyDescent="0.3">
      <c r="A89" s="10">
        <v>89</v>
      </c>
      <c r="B89" s="7" t="s">
        <v>192</v>
      </c>
    </row>
    <row r="90" spans="1:2" ht="21" x14ac:dyDescent="0.3">
      <c r="A90" s="10">
        <v>90</v>
      </c>
      <c r="B90" s="7" t="s">
        <v>193</v>
      </c>
    </row>
    <row r="91" spans="1:2" ht="42" x14ac:dyDescent="0.3">
      <c r="A91" s="10">
        <v>91</v>
      </c>
      <c r="B91" s="7" t="s">
        <v>196</v>
      </c>
    </row>
    <row r="92" spans="1:2" ht="42" x14ac:dyDescent="0.3">
      <c r="A92" s="10">
        <v>92</v>
      </c>
      <c r="B92" s="7" t="s">
        <v>197</v>
      </c>
    </row>
    <row r="93" spans="1:2" ht="42" x14ac:dyDescent="0.3">
      <c r="A93" s="10">
        <v>93</v>
      </c>
      <c r="B93" s="7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PLAN DE ACCIÓN  (2)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Yossarys Yulieth Deluque Montaño</dc:creator>
  <cp:keywords/>
  <dc:description/>
  <cp:lastModifiedBy>Yossarys Deluque</cp:lastModifiedBy>
  <cp:revision/>
  <dcterms:created xsi:type="dcterms:W3CDTF">2024-04-08T21:46:30Z</dcterms:created>
  <dcterms:modified xsi:type="dcterms:W3CDTF">2024-05-06T14:07:03Z</dcterms:modified>
  <cp:category/>
  <cp:contentStatus/>
</cp:coreProperties>
</file>