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fonade-my.sharepoint.com/personal/mlopez1_enterritorio_gov_co/Documents/Back up oficina 9 julio 21/PM CGR/SOPORTES JUNIO 2022/"/>
    </mc:Choice>
  </mc:AlternateContent>
  <xr:revisionPtr revIDLastSave="14" documentId="8_{D519F240-D305-402A-9696-C66FB5995E79}" xr6:coauthVersionLast="47" xr6:coauthVersionMax="47" xr10:uidLastSave="{6C0D68DB-E292-4C33-B8F8-7678A376E51A}"/>
  <bookViews>
    <workbookView xWindow="-120" yWindow="-120" windowWidth="29040" windowHeight="15840" xr2:uid="{00000000-000D-0000-FFFF-FFFF00000000}"/>
  </bookViews>
  <sheets>
    <sheet name="F14.1  PLANES DE MEJORAMIENT..." sheetId="1" r:id="rId1"/>
  </sheets>
  <definedNames>
    <definedName name="_xlnm._FilterDatabase" localSheetId="0" hidden="1">'F14.1  PLANES DE MEJORAMIENT...'!$A$10:$IV$218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8" i="1" l="1"/>
  <c r="M217" i="1"/>
  <c r="M216" i="1"/>
  <c r="M215" i="1"/>
  <c r="M214" i="1"/>
  <c r="M213" i="1"/>
  <c r="M212" i="1"/>
  <c r="N211" i="1"/>
  <c r="M211" i="1"/>
  <c r="M210" i="1"/>
  <c r="M209" i="1"/>
  <c r="M208" i="1"/>
  <c r="M207" i="1"/>
  <c r="M206" i="1"/>
  <c r="M205" i="1"/>
  <c r="M204" i="1"/>
  <c r="K204" i="1"/>
  <c r="M203" i="1"/>
  <c r="M202" i="1"/>
  <c r="M201" i="1"/>
  <c r="M200" i="1"/>
  <c r="M199" i="1"/>
  <c r="M198" i="1"/>
  <c r="M197" i="1"/>
  <c r="M196" i="1"/>
  <c r="M195" i="1"/>
  <c r="M194" i="1"/>
  <c r="M193" i="1"/>
  <c r="M192" i="1"/>
  <c r="M191" i="1"/>
  <c r="K190" i="1"/>
  <c r="M190" i="1" s="1"/>
  <c r="M189" i="1"/>
  <c r="K189" i="1"/>
  <c r="M188" i="1"/>
  <c r="M187" i="1"/>
  <c r="K186" i="1"/>
  <c r="M186" i="1" s="1"/>
  <c r="M185" i="1"/>
  <c r="M184" i="1"/>
  <c r="M183" i="1"/>
  <c r="M182" i="1"/>
  <c r="M181" i="1"/>
  <c r="M180" i="1"/>
  <c r="M179" i="1"/>
  <c r="M178" i="1"/>
  <c r="M177" i="1"/>
  <c r="M176" i="1"/>
  <c r="M175" i="1"/>
  <c r="M174" i="1"/>
  <c r="M173" i="1"/>
  <c r="M172" i="1"/>
  <c r="M171" i="1"/>
  <c r="M170" i="1"/>
  <c r="M169" i="1"/>
  <c r="K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<sst xmlns="http://schemas.openxmlformats.org/spreadsheetml/2006/main" count="1898" uniqueCount="1092">
  <si>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</si>
  <si>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</si>
  <si>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</si>
  <si>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</si>
  <si>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</si>
  <si>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</si>
  <si>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</si>
  <si>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</si>
  <si>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</si>
  <si>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</si>
  <si>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</si>
  <si>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</si>
  <si>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</si>
  <si>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</si>
  <si>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</si>
  <si>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</si>
  <si>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</si>
  <si>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</si>
  <si>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</si>
  <si>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</si>
  <si>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</si>
  <si>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</si>
  <si>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</si>
  <si>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</si>
  <si>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</si>
  <si>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</si>
  <si>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</si>
  <si>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ANTIC2016</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</si>
  <si>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</si>
  <si>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</si>
  <si>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Requerir al municipio el envío de los documentos de titularidad del predio para poder reiniciar la obra.</t>
  </si>
  <si>
    <t xml:space="preserve">Una vez verificada la titularidad del inmueble por parte del municipio, realizar el reinicio de la obra </t>
  </si>
  <si>
    <t>Acta de reinicio</t>
  </si>
  <si>
    <t xml:space="preserve">El 14-12-2021 se envió oficio con radicado 20212700237501  al municipio de Baranoa reiterando  Inicio proceso por posible incumplimiento por parte de la firma DIZGRACON S.A.S en marco del Contrato de Obra N° A 098-2014 
Ayuda de memoria reunión presencial realizada el 10 de febrero de 2022 en el municipio de Baranoa- Atlántico y  Acta de reinicio del contrato del 23 de febrero de 2022. </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</si>
  <si>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</si>
  <si>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</si>
  <si>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</si>
  <si>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Revisión documental de la información que reposa en el expediente físico y digital del proyecto, que permita establecer un balance de las cantidades de obra evidenciadas por la Contraloría General de la República contra lo avalado por la interventoría y el municipio</t>
  </si>
  <si>
    <t>Informe</t>
  </si>
  <si>
    <t xml:space="preserve">Con radicado 20202700011673 la Gerente General solicita modificar esta acción. Desarrollo de Proyectos 2 remite Informe con balance de las cantidades evidenciadas por la CGR y las gestiones realizadas por ENTerritorio y la interventoría . </t>
  </si>
  <si>
    <t xml:space="preserve">HALLAZGO No.13  Convenio Interadministrativo Derivado No. 2133377 suscrito entre FONADE – y el municipio de Cotorra (F-D) $787.773.235 
</t>
  </si>
  <si>
    <t>Deficiencias en la etapa de construcción y en el seguimiento y control de las obligaciones contractuales, tanto de la interventoría como de la supervisión de FONADE y del municipio.</t>
  </si>
  <si>
    <t>Realizar el reinicio de la obra con el fin de cumplir con el objeto contractual y realizar el seguimiento a la presentación de facturación del pago por parte del contratista de obra, para amortizar el anticipo.</t>
  </si>
  <si>
    <t>Suscribir el acta de reinicio de proyecto.</t>
  </si>
  <si>
    <t>Acta de Reinicio</t>
  </si>
  <si>
    <t>El 16 de mayo de 2019 se firmó Acta de Reinicio No.3- Fase II del  Contrato de Obra LP-02/02-2014
La auditoría de planes de vigencias anteriores de la Asesoría de Control Interno, informe radicado 20221200058323, declaró efectivo el plan para este hallazgo.</t>
  </si>
  <si>
    <t>H1 FONTIC</t>
  </si>
  <si>
    <t>Hallazgo No. 1 Contrato de prestación de servicios profesionales No. 20171192 (F) y (D)</t>
  </si>
  <si>
    <t>Se presenta un incremento injustificado del valor de los honorarios profesionales para desempeñar obligaciones idénticas en un nuevo contrato suscrito con el mismo profesional en la vigencia 2017, porque los informes tienen el mismo reporte de avance cada mes.</t>
  </si>
  <si>
    <t>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t>
  </si>
  <si>
    <t>Informes de los Contratos de Prestación de Servicios vigentes  (10)</t>
  </si>
  <si>
    <t>La Gerencia de Unidad envía los 11 informes de ejecución firmados por la supervisión de los contratos de prestación de servicios vigentes para el convenio (11) Acción cumplida
La auditoría de planes de vigencias anteriores de la Asesoría de Control Interno, informe radicado 20221200058323, declaró efectivo el plan para este hallazgo.</t>
  </si>
  <si>
    <t>H2 FONTIC</t>
  </si>
  <si>
    <t>Hallazgo 2 Contrato de prestación de servicios profesionales No. 2016632 (F) y (D)</t>
  </si>
  <si>
    <t>La necesidad que dio origen al contrato y las obligaciones que se establecieron, no fueron satisfechas ni cumplidas durante la ejecución del contrato de prestación de servicios No. 2016632 y sí se canceló la totalidad del valor pactado.</t>
  </si>
  <si>
    <t>La Gerencia de Unidad envía los 11 informes de ejecución firmados por la supervisión de los contratos de prestación de servicios vigentes para el convenio (11)
La auditoría de planes de vigencias anteriores de la Asesoría de Control Interno, informe radicado 20221200058323, declaró efectivo el plan para este hallazgo.</t>
  </si>
  <si>
    <t>H3 FONTIC</t>
  </si>
  <si>
    <t xml:space="preserve">Hallazgo 3 Contrato de prestación de servicios profesionales No 20161332 y Contrato 2016558 (F) y (D) </t>
  </si>
  <si>
    <t>se evidencia  que las necesidades que dieron origen a la contratación y las obligaciones que se establecieron, no fueron satisfechas ni cumplidas durante la ejecución de los contratos de prestación de servicios en cuestión y sí se canceló la totalidad de los valores pactados</t>
  </si>
  <si>
    <t>H4 FONTIC</t>
  </si>
  <si>
    <t>Hallazgo No. 4 Contrato de prestación de servicios profesionales No. 2016667 (F) y (D)</t>
  </si>
  <si>
    <t>No se encontró evidencia sobre cuales contratos la profesional realizó la supervisión, pues no figuran designaciones para adelantar supervisión ni prueba de la labor realizada.</t>
  </si>
  <si>
    <t>H5 FONTIC</t>
  </si>
  <si>
    <t>Hallazgo No. 5 Contrato de prestación de servicios profesionales No. 2016641 (F) y (D)</t>
  </si>
  <si>
    <t>Deficiencias en la etapa precontractual, contractual, falta de seguimiento y control por parte de la supervisión a las actividades realizadas por el contratista.</t>
  </si>
  <si>
    <t>H6 FONTIC</t>
  </si>
  <si>
    <t>Hallazgo No. 6 Contrato de prestación de servicios profesionales No. 2016530 (F) y (D)</t>
  </si>
  <si>
    <t>Deficiencias en la etapa precontractual, contractual, falta de seguimiento y control por parte de la supervisión a las actividades realizadas por el contratista</t>
  </si>
  <si>
    <t>H7 FONTIC</t>
  </si>
  <si>
    <t>Hallazgo No. 7 Contratos de prestación de servicios profesionales No. 2016628, 2016643, 2016596, 20161300 y 20161200 (F) y (D)</t>
  </si>
  <si>
    <t>Esta situación se presenta por deficiencias en la etapa precontractual, dado que las necesidades establecidas en las solicitudes de contratación no correspondían con las necesidades reales de ejecución del convenio. En la etapa contractual por falta de seguimiento y control por parte de la supervisión a las actividades realizadas por cada uno de los contratistas.</t>
  </si>
  <si>
    <t>H8 FONTIC</t>
  </si>
  <si>
    <t>Hallazgo No. 8 Selección trabajador oficial Gerente de Unidad (P) y (D)</t>
  </si>
  <si>
    <t xml:space="preserve">Las  certificaciones laborales aportadas por el candidato presentaban varias inconsistencias tales como la firma de los documentos, empresa sin NIT, no señalar las responsabilidades específicas para poder establecer la experiencia relacionada y una de ellas fue aportada con fecha posterior a la verificación de requisitos realizadas por Talento Humano.   </t>
  </si>
  <si>
    <t>Implementar mejoras en el proceso de verificación de soportes de hoja de vida en empleados públicos y trabajadores oficiales</t>
  </si>
  <si>
    <t>Actualizar procedimiento de ingreso y egreso de empleados públicos y trabajadores oficiales</t>
  </si>
  <si>
    <t>Procedimiento aprobado y publicado en el catálogo documental</t>
  </si>
  <si>
    <t>La Gerencia de Talento Humano envía soporte de adopción del procedimiento en el catálogo documental de la entidad el 11/04/2019.
La auditoría de planes de vigencias anteriores de la Asesoría de Control Interno, informe radicado 20221200058323, declaró efectivo el plan para este hallazgo.</t>
  </si>
  <si>
    <t>H9 FONTIC</t>
  </si>
  <si>
    <t>Hallazgo No. 9 Plan Operativo Convenio 215085 suscrito entre FONADE y FONDO TIC (D)</t>
  </si>
  <si>
    <t>Se evidencian deficiencias en la supervisión, lo que se puede evidenciar en los continuos retrasos ocasionados incluso por falta de firma de la Gerencia del Convenio en Junio-Julio de 2016 y la decisión de llevar todos las convocatorias para el mes de octubre de 2016</t>
  </si>
  <si>
    <t>Verificar la aplicación del PMI001 Procedimiento de Negociación de Líneas Misionales en donde se incorpore las actividades a ejecutar en caso de que se presente en la ejecución de los convenios,  eventualidades o imprevistos que puedan afectar su normal ejecución y desarrollo.</t>
  </si>
  <si>
    <t>Lineamientos del marco general del proyecto-insumos plan operativo</t>
  </si>
  <si>
    <t>La dependencia envío documento con lineamientos con radicado 20192000185513
La auditoría de planes de vigencias anteriores de la Asesoría de Control Interno, informe radicado 20221200058323, declaró efectivo el plan para este hallazgo.</t>
  </si>
  <si>
    <t>H10FONTIC</t>
  </si>
  <si>
    <t>Hallazgo No. 10 Lineamientos contratación integrador (D)</t>
  </si>
  <si>
    <t xml:space="preserve">Las situaciones descritas denotan que no existía claridad por parte de la Gerencia del Convenio 215085 sobre el alcance del proyecto, sus obligaciones, las especificaciones requeridas y los lineamientos definidos desde el MINTIC para contratar el proveedor integrador de servicios.  </t>
  </si>
  <si>
    <t>Ajustar el Estatuto de Contratación y el Manual de Supervisión e Interventoría</t>
  </si>
  <si>
    <t>Manual de Contratación y Manual de Supervisión e Interventoría aprobados,  publicados  y socializados</t>
  </si>
  <si>
    <t>A partir de la identificación de estos hechos, FONADE adoptó controles en la contratación y adoptó el Manual de Supervisión e Interventoría (30/04/2018) con formatos de verificación de ejecución de anticipos.
La auditoría de planes de vigencias anteriores de la Asesoría de Control Interno, informe radicado 20221200058323, declaró efectivo el plan para este hallazgo.</t>
  </si>
  <si>
    <t>H11FONTIC</t>
  </si>
  <si>
    <t>Hallazgo No. 11 Determinación Anticipos Contratación derivada (D)</t>
  </si>
  <si>
    <t>Los contratos terminaron sin que se amortizara la totalidad de los dineros entregados como anticipo, lo cual afectó la capacidad de gestión y el cumplimiento de las metas del Convenio por parte de FONADE, y limitó el giro de nuevos recursos por parte de FONTIC ocasionando la desfinanciación del proyecto Vive Digital.</t>
  </si>
  <si>
    <t>Realizar compensación de recursos aceptada y autorizada por los Contratistas Integradores de Servicios, en la facturación radicada y aceptada por Fonade, por servicios prestados por los Contratistas Integradores de Servicios en el marco del Contrato Interadministrativo 215085.</t>
  </si>
  <si>
    <t>Comunicaciones emitidas por los Contratistas Integradores de Servicios</t>
  </si>
  <si>
    <t>La acción fue declarada no efectiva por la CGR en el informe de auditoría financiera 2020 (20214300231842),  y fueron consideradas sus causas y efectos en la formulación del  plan de mejoramiento, ver hallazgos 23 y 24.
La auditoría de planes de vigencias anteriores de la Asesoría de Control Interno, informe radicado 20221200058323, declaró efectivo el plan para este hallazgo.</t>
  </si>
  <si>
    <t>H13FONTIC</t>
  </si>
  <si>
    <t xml:space="preserve">Hallazgo No. 13 Obligaciones Interventoría 2162850  (D) </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</si>
  <si>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fecha a partir de la cual el interventor debía hacer entrega de algunos productos.</t>
  </si>
  <si>
    <t xml:space="preserve">Presentar demanda en contra de la interventoría por incumplimiento y posibles perjuicios para FONADE
</t>
  </si>
  <si>
    <t>Demanda</t>
  </si>
  <si>
    <t>FONADE radicó la demanda con número de proceso 25000233600020180105500 del 16/12/2018, se anexa Auto de Admisión de la demanda del 18 de diciembre de 2018 y Reporte del estado de la demanda FONADE VS UNIVERSIDAD DISTRITAL. 
La auditoría de planes de vigencias anteriores de la Asesoría de Control Interno, informe radicado 20221200058323, declaró efectivo el plan para este hallazgo.</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</si>
  <si>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t>
  </si>
  <si>
    <t xml:space="preserve">Capacitar a los supervisores en el procedimiento para solicitar acciones contractuales por presunto incumplimiento 
</t>
  </si>
  <si>
    <t xml:space="preserve">Capacitar a los supervisores en el procedimiento para solicitar acciones contractuales por presunto incumplimiento 
</t>
  </si>
  <si>
    <t>Lista de asistencia</t>
  </si>
  <si>
    <t>La Subgerencia de Operaciones envía la presentación realizada y la lista de asistencia de actividad ejecutada el 4/07/2019. Cumplida unos días fuera de plazo.
La auditoría de planes de vigencias anteriores de la Asesoría de Control Interno, informe radicado 20221200058323, declaró efectivo el plan para este hallazgo.</t>
  </si>
  <si>
    <t>D H1 ICBF</t>
  </si>
  <si>
    <t xml:space="preserve">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t>
  </si>
  <si>
    <t>Inadecuada gestión de Interventoría y supervisión
Gestión inoportuna de la prórroga del contrato interadministrativo para mantener la contratación derivada.</t>
  </si>
  <si>
    <t>Establecer lineamientos respecto a los términos (plazos) para el trámite de modificaciones contractuales por parte de los grupos de trabajo de la entidad</t>
  </si>
  <si>
    <t>Adoptar plazos para el trámite de modificaciones contractuales por parte de los grupos de trabajo de la entidad</t>
  </si>
  <si>
    <t>Circular</t>
  </si>
  <si>
    <t>La Subgerencia de Operaciones expidió la Circular interna No. 5 del 28/05/2019 con radicado 20195000000424
La auditoría de planes de vigencias anteriores de la Asesoría de Control Interno, informe radicado 20221200058323, declaró efectivo el plan para este hallazgo.</t>
  </si>
  <si>
    <t>Capacitar/formar  a los supervisores/interventorías en el procedimiento de alerta a las compañías de seguros para advertir potenciales incumplimientos (menores al 5%), establecido en el manual de supervisión e interventoría vigente en la entidad</t>
  </si>
  <si>
    <t>Capacitar/formar  a los supervisores/interventorías en el procedimiento de alerta a las compañías de seguros</t>
  </si>
  <si>
    <t>Capacitación / Formación</t>
  </si>
  <si>
    <t>La Subgerencia de Operaciones envía presentación soporte y lista de asistencia a charla del 22 y 23 de agosto de 2019.
La auditoría de planes de vigencias anteriores de la Asesoría de Control Interno, informe radicado 20221200058323, declaró efectivo el plan para este hallazgo.</t>
  </si>
  <si>
    <t>Gestión del proceso disciplinario por posible responsabilidades al interior de la entidad</t>
  </si>
  <si>
    <t xml:space="preserve">Incorporar este informe de denuncia en el proceso disciplinario 033-2018 </t>
  </si>
  <si>
    <t>Auto de incorporación</t>
  </si>
  <si>
    <t>La Subgerencia Administrativa expidió  Auto de apertura de investigación dentro del radicado No. 033 de 2018, bajo el cual se ordenó la incorporación del informe de denuncia, constancia secretarial de 18 de julio de 2019.
La auditoría de planes de vigencias anteriores de la Asesoría de Control Interno, informe radicado 20221200058323, declaró efectivo el plan para este hallazgo.</t>
  </si>
  <si>
    <t>AF2018 H1</t>
  </si>
  <si>
    <t xml:space="preserve">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t>
  </si>
  <si>
    <t>Tubería desinstalada con presencia de aguas residuales o servidas; manholes o pozos de inspección colmatados; cajas de inspección rebosadas o no construidas
Falta entrega de reajuste de diseños por parte de la Gobernación a Minvivienda
Inadecuada gestión de la interventoría y supervisión en el control del cumplimiento de las especificaciones técnicas pactadas en el contrato de obra</t>
  </si>
  <si>
    <t>Gestionar con la  Gobernación la terminación del proyecto</t>
  </si>
  <si>
    <t>Oficiar a la gobernación para que ejecute las reparaciones requeridas por deficiencias de calidad de obra y finalice la obra</t>
  </si>
  <si>
    <t>Oficio</t>
  </si>
  <si>
    <t>Enterritorio envió oficio a la Gobernación solicitando: Establecer acciones a adoptar respecto al informe de la CGR, garantizar la terminación y entrega de las obras y gestionar la devolución del anticipo. 20192700169821
La auditoría de planes de vigencias anteriores de la Asesoría de Control Interno, informe radicado 20221200058323, declaró efectivo el plan para este hallazgo.</t>
  </si>
  <si>
    <t>Adelantar un nuevo proceso de contratación para la interventoría técnica, administrativa, financiera, ambiental y de control presupuestal para la terminación de la extensión de redes de alcantarillado sanitario en el municipio de Puerto Libertador-Córdoba</t>
  </si>
  <si>
    <t>Contratar la interventoría</t>
  </si>
  <si>
    <t>Contrato de interventoría celebrado</t>
  </si>
  <si>
    <t>Con radicado 20201100010233 la Gerente General solicita modifcar esta acción de mejora. Se celebra contrato de interventoria con Consorcio Intrredes, producto de convocatoria meritoria CME 001-2020
La auditoría de planes de vigencias anteriores de la Asesoría de Control Interno, informe radicado 20221200058323, declaró efectivo el plan para este hallazgo.</t>
  </si>
  <si>
    <t>Gestionar acciones legales contra la Interventoría Consorcio GC CA</t>
  </si>
  <si>
    <t>Presentar FAP900 a Subgerencia de Operaciones por Subgerencia de Desarrollo de Proyectos</t>
  </si>
  <si>
    <t>FAP900 radicado</t>
  </si>
  <si>
    <t>La Subgerencia de Desarrollo de Proyectos presenta soporte del FAP900 proyectado respecto del Contrato de interventoría No. 2141015 Consorcio GC CA. Ficha que quedó como soporte de la solicitud de inicio de acción judicial.
La auditoría de planes de vigencias anteriores de la Asesoría de Control Interno, informe radicado 20221200058323, declaró efectivo el plan para este hallazgo.</t>
  </si>
  <si>
    <t xml:space="preserve">Presentar FAP900 y FAP901 a Oficina Jurídica por Subgerencia de Operaciones </t>
  </si>
  <si>
    <t>FAP900 y 901 radicados</t>
  </si>
  <si>
    <t>La Subgerencia de operaciones envía soporte de remisión de estudio jurídico para inicio de acción judicial del  9 de agosto de 2019.
La auditoría de planes de vigencias anteriores de la Asesoría de Control Interno, informe radicado 20221200058323, declaró efectivo el plan para este hallazgo.</t>
  </si>
  <si>
    <t>Presentar la demanda</t>
  </si>
  <si>
    <t>Documento de demanda radicado</t>
  </si>
  <si>
    <t>Se radicó la demanda contra la Interventoría Consorcio GC.CA, adjunta PDF del correo electrónico remitido por el sistema de demanda en línea habilitado por la Rama Judicial para la radicación de demandas judiciales.
La auditoría de planes de vigencias anteriores de la Asesoría de Control Interno, informe radicado 20221200058323, declaró efectivo el plan para este hallazgo.</t>
  </si>
  <si>
    <t>AF2018 H2</t>
  </si>
  <si>
    <t>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t>
  </si>
  <si>
    <t>Modificación de diseños para la fase II por parte de la Policía
Lesiones, daños y afectaciones de la fase I que deben corregirse 
Deficiencias en el diseño entregado por el Municipio en lo concerniente al capítulo eléctrico</t>
  </si>
  <si>
    <t>Gestionar con la interventoría  y el municipio la finalización del proyecto y recibo de la obra</t>
  </si>
  <si>
    <t>Solicitar pronunciamiento de la interventoría de los aspectos técnicos, administrativos, financieros y legales  frente a los hechos y observaciones de la CGR, y sobre las acciones correctivas correspondientes a implementar que subsanen lo pertinente</t>
  </si>
  <si>
    <t>Informe de interventoría</t>
  </si>
  <si>
    <t>SUBGERENCIA DE DESARROLLO DE PROYECTOS (Gerencia Infraestructura y Competitividad)La Gerencia de Unidad envía informe de interventoría sobre correcciones que hará en acta parcial de obra No. 8.
La auditoría de planes de vigencias anteriores de la Asesoría de Control Interno, informe radicado 20221200058323, declaró efectivo el plan para este hallazgo.</t>
  </si>
  <si>
    <t>Revisar las cantidades de obra ejecutadas y no ejecutadas evidenciadas por la CGR y tomar las acciones correctivas de compensación en acta parcial de obra</t>
  </si>
  <si>
    <t>Acta de recibo parcial de la interventoría</t>
  </si>
  <si>
    <t>La gerencia de Unidad remite el acta parcial de obra no. 8, con el registro de compensación de actividades y la memoria de cantidades de obra; y el acta parcial No. 9 con la memoria de cantidades de obra. 
La auditoría de planes de vigencias anteriores de la Asesoría de Control Interno, informe radicado 20221200058323, declaró efectivo el plan para este hallazgo.</t>
  </si>
  <si>
    <t>Gestionar la finalización del proyecto con sustento en la reparación de los elementos estructurales  fase I (ejecutada por el Municipio de Zipaquirá) y los ajustes al componente eléctrico</t>
  </si>
  <si>
    <t>Acta de recibo de obra a satisfacción de la interventoría</t>
  </si>
  <si>
    <t>La Subgerencia firmó compromiso de cumplimiento en nuevo plazo, al 28/02/2020 (Compromiso No. 2). La fecha inicial era 30/11/2019
Se adjunta acta de recibo a satisfacción firmada por las partes.
La auditoría de planes de vigencias anteriores de la Asesoría de Control Interno, informe radicado 20221200058323, declaró efectivo el plan para este hallazgo.</t>
  </si>
  <si>
    <t>AF2018 H3</t>
  </si>
  <si>
    <t>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t>
  </si>
  <si>
    <t>Requerimiento expreso de plataforma flotante por parte de FONTUR
No identificación de las deficiencias en los diseños entregados
Inadecuada planeación y control de FONADE en los contratos celebrados en el 2013 (ajustes diseños iniciales y su interventoría)
inadecuada gestión de supervisión debido a que validó y suscribió acta de  recibo final sin cumplimiento de cantidades construidas</t>
  </si>
  <si>
    <t xml:space="preserve">Realizar las gestiones necesarias para recuperar los recursos desembolsados y los perjuicios derivados por la ejecución defectuosa de la labor desarrollada por parte de los contratistas de consultoría e interventoría </t>
  </si>
  <si>
    <t>Gestionar acciones legales contra Proyectos de Ingeniería y Consultoría - estudios y diseños</t>
  </si>
  <si>
    <t>Auto admisorio de la demanda</t>
  </si>
  <si>
    <t>La Oficina Asesora Jurídica entrega el auto admisorio de la demanda de fecha 17/05/2018 para contratista e interventoría.
La auditoría de planes de vigencias anteriores de la Asesoría de Control Interno, informe radicado 20221200058323, declaró efectivo el plan para este hallazgo.</t>
  </si>
  <si>
    <t>Gestionar acciones legales contra Consorcio Gespro - Interventoría</t>
  </si>
  <si>
    <t>AF2018 H4</t>
  </si>
  <si>
    <t>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t>
  </si>
  <si>
    <t>Falta del servicio de energía eléctrica y de agua potable
Falta de mantenimiento preventivo 
Las obras no han sido recibidas por FONTUR</t>
  </si>
  <si>
    <t>Evidenciar recibo de la obra por parte de FONTUR y gestionar demanda judicial contra FONTUR por incumplimiento del convenio y para liquidación del mismo</t>
  </si>
  <si>
    <t>Acta de entrega y recibo de bienes y servicios producto del contrato</t>
  </si>
  <si>
    <t>La Gerencia de Unidad remite el acta de entrega del muelle de Lancheros firmada por las partes, que fue enviada con radicado 20182200349331 a FONTUR para su revisión y posterior aprobación.
La auditoría de planes de vigencias anteriores de la Asesoría de Control Interno, informe radicado 20221200058323, declaró efectivo el plan para este hallazgo.</t>
  </si>
  <si>
    <t>La Oficina Asesora Jurídica entrega el auto admisorio de la demanda de fecha 10/06/2019
La auditoría de planes de vigencias anteriores de la Asesoría de Control Interno, informe radicado 20221200058323, declaró efectivo el plan para este hallazgo.</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</si>
  <si>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</si>
  <si>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</si>
  <si>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</si>
  <si>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</si>
  <si>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</si>
  <si>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</si>
  <si>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El 26 de junio de 2019 se suscribió el Convenio Interadministrativo No. 2191870 con el muniicipio de Chaparral - Tolima para la terminación de la construcción del puente vehicular sobre el Rio Amoyá.</t>
  </si>
  <si>
    <t>Solicitar al Grupo de Gestión Post-contractual el inicio de acción judicial en contra del municipio de Chaparral - Tolima con el propósito de recuperar la suma pendiente por amortizar del anticipo, y de que se liquide el convenio interadministrativo 2170717 suscrito con la mencionada entidad territorial</t>
  </si>
  <si>
    <t>Gestionar el inicio de acción judicial en contra del municipio de Chaparral - Tolima</t>
  </si>
  <si>
    <t>FAP900 radicado en el Grupo de Gestión Post-contractual.</t>
  </si>
  <si>
    <t>Con radicado 20202700106543 la Gerente solicitó modificar la acción.
La entidad gestionó el inicio de acción judicial 20205400111633 el 03/08/2020 y gestionó conciliación en la procuraduría 2016 judicial 1, radicado 3649-0 del 29/09/2020.</t>
  </si>
  <si>
    <t>Realizar las gestiones para la contratación de la interventoría</t>
  </si>
  <si>
    <t xml:space="preserve">Realizar las gestiones para la contratación de la interventoría </t>
  </si>
  <si>
    <t>Con radicado 20202700106543 la Gerente solicitó modificar la acción. Se acordó entre las partes que el proyecto retorne a ENTerritorio. 
Se adjunta soporte del contrato de interventoria 2220594 celebrado para el proyecto terminación de la obra del puente vehicular sobre el rio amoyá en el municipio de Chaparral Tolima</t>
  </si>
  <si>
    <t>Realizar las gestiones para la contratación de la obra y terminación por parte de ENTERRITORIO</t>
  </si>
  <si>
    <t xml:space="preserve">Gestionar la finalización del proyecto y contrato firmado por parte del contratista de obra para terminación de este. </t>
  </si>
  <si>
    <t>Con radicado 20202700106543 la Gerente solicitó modificar la acción. Se acordó entre las partes que el proyecto retorne a ENTerritorio. El Subgerente firmó compromiso 43 para cambiar plazo de ejecución, inicialmente estaba para diciembre 2021. El proyecto se reinicio, una vez se adicionaron los recursos para la interventoria, se encuentra en ejecución normal.</t>
  </si>
  <si>
    <t>CMult H9</t>
  </si>
  <si>
    <t>Transferencia de recursos. No se evidencia a 19-03-2019 el reintegro de $1.768 millones al MHCP por 21 contratos liquidados de 2016 a 2018.</t>
  </si>
  <si>
    <t>Deficiencias en la supervisión y gestión administrativa
DNP no había girado a 21/12/2018 los recursos de la vigencia 2018</t>
  </si>
  <si>
    <t>Reintegrar los recursos a la Dirección del Tesoro del MHCP de los contratos liquidados entre 2016 y 2018.</t>
  </si>
  <si>
    <t>Reintregrar los recursos a la Dirección del Tesoro por contratos liquidados</t>
  </si>
  <si>
    <t>Reporte de consignaciones por el valor equivalente a los contratos liquidados entre 2016 y 2018</t>
  </si>
  <si>
    <t xml:space="preserve">La dependencia entrega soporte de consignaciones referidas en excel y comprobantes asociados.
La auditoría de planes de vigencias anteriores de la Asesoría de Control Interno, informe radicado 20221200058323, declaró efectivo el plan para este hallazgo.
</t>
  </si>
  <si>
    <t>Cmult H10</t>
  </si>
  <si>
    <t xml:space="preserve">Ejecución presupuestal. En el primer semestre de 2018 la proyección de ejecución se estimó en $50.381 millones y solo se ejecutó el 21%. El flujo de caja no sirve para su propósito que es ser usado para fines de transferencia de fondos. </t>
  </si>
  <si>
    <t xml:space="preserve">FONADE no aclara en sus informes las razones del bajo avance
DNP no realiza seguimiento </t>
  </si>
  <si>
    <t>Incorporar en el informe trimestral un reporte del cumplimiento del flujo de efectivo y ejecución presupuestal con estado de avance</t>
  </si>
  <si>
    <t>Incorporar el estado de ejecución y flujo en el informe trimestral de legalización</t>
  </si>
  <si>
    <t>Informe trimestral SOES</t>
  </si>
  <si>
    <t>La acción fue declarada no efectiva por la CGR en el informe de auditoría financiera 2020, y fueron consideradas sus causas y efectos en la formulación del nuevo plan de mejoramiento, ver hallazgos 10 y 11.
La auditoría de planes de vigencias anteriores de la Asesoría de Control Interno, informe radicado 20221200058323, declaró efectivo el plan para este hallazgo.</t>
  </si>
  <si>
    <t>TOLIMAH4</t>
  </si>
  <si>
    <t>Remoción de la cobertura vegetal del área de inundación del embalse Zanja Honda (D4, P1). No se hizo el retiro de vegetación que establecía el PMA antes del llenado del Embalse Zanja Honda del proyecto del Distrito Triángulo del Tolima,  medida de manejo ambiental establecida en virtud  del Convenio 195040 de 2005 suscrito con INCODER.</t>
  </si>
  <si>
    <t>Mecanismos de control interno que no permiten advertir sobre las afectaciones que se
producen sobre los ecosistemas.
Incumplimiento del titular de las licencias ambientales y omisión de las autoridades ambientales, para asegurar el manejo eficaz de impactos ambientales.</t>
  </si>
  <si>
    <t>Remitir un oficio a Cortolima y a la ANLA, con una exhortación para la prevensión de este tipo de situaciones apoyada en una exposición legal que respalde el Análisis de Respuesta otorgado por la Contraloría en el hallazgo. Lo anterior, considerando que son las dos autoridades a las cuales la Contraloría atribuyó la omisión.</t>
  </si>
  <si>
    <t>Emisión de oficio a Cortolima y ANLA con el contenido descrito en la acción de mejora.</t>
  </si>
  <si>
    <t>La dependencia envió el oficio radicado 20192000242441 al ANLA y el oficio radicado 20192000242411 a Cortolima
La auditoría de planes de vigencias anteriores de la Asesoría de Control Interno, informe radicado 20221200058323, declaró efectivo el plan para este hallazgo.</t>
  </si>
  <si>
    <t>TOLIMAH13</t>
  </si>
  <si>
    <t>Recursos del 3% de la obra del proyecto Distrito de Riego
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t>
  </si>
  <si>
    <t>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t>
  </si>
  <si>
    <t>Gestionar respuesta de la Agencia Nacional de Tierras en alcance al 
oficio (Radicado 20192000242541 del 30-09-2019)</t>
  </si>
  <si>
    <t>Oficios</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</si>
  <si>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4 acciones en reeemplazo. Se envían 2 oficios soporte</t>
  </si>
  <si>
    <t>Gestionar respuesta de Cortolima solicitando información del estado de 
la adquisición de los predios</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</si>
  <si>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4 acciones en reeemplazo.</t>
  </si>
  <si>
    <t>Coordinar mesas de trabajo con las entidades Agencia Nacional de 
Tierras y Cortolima con el objetivo de abordar la solución al hallazgo H13 identificado por la 
CGR</t>
  </si>
  <si>
    <t>Actas de reunión</t>
  </si>
  <si>
    <t xml:space="preserve">Realizar seguimiento a compromisos de mesas de trabajo con el fin de 
obtener soportes que evidencien gestión y/o el traspaso de los predios a la entidad 
competente. </t>
  </si>
  <si>
    <t>Soportes de gestión y/o Certificado de Tradición y libertad de predios</t>
  </si>
  <si>
    <t>TOLIMAH14</t>
  </si>
  <si>
    <t>Formulación y adopción de los Planes de Ordenación y Manejo de las cuencas de los ríos Cambrin, Hereje y sector Alto del río Saldaña con recursos del 1% (D14). Los POMCAS proyectados no fueron adoptados mediante acto aministrativo, por lo cual no se consolidó su formulación dentro del contrato 2082902 suscrito entre Fonade y Cortolima</t>
  </si>
  <si>
    <t xml:space="preserve">Los cambios normativos introducidos por el Decreto 1640 de agosto 2 de 2012 no fueron oportunamente incorporados en las especificaciones de los productos entregables, y no se adelantó el proceso administrativo para la adopción formal de los POMCAS. </t>
  </si>
  <si>
    <t>Establecer mediante circular las directrices que se deben seguir para tomar decisiones cuando un contratista informa del posible desequilibrio económico por el cambio de normatividad que afecta lo estipulado en el contrato</t>
  </si>
  <si>
    <t>Emitir circular interna</t>
  </si>
  <si>
    <t>Circular publicada en el catálogo documental</t>
  </si>
  <si>
    <t>La Gerente General con radicado 20205000059363 modifica la acción. Se expidió ciruclar 002.
La auditoría de planes de vigencias anteriores de la ACI, informe radicado 20221200058323, declaró efectivo el plan para este hallazgo.</t>
  </si>
  <si>
    <t>DANE 2</t>
  </si>
  <si>
    <t>Registros del personal transportado – Operación Censal. En los contratos No. 2180707, 2180681 y 2180894 suscritos con diferentes operadores de transporte se evidencia la ausencia de la relación del personal movilizado por cada vehículo, obligación definida en el documento de Especificaciones Técnicas de Movilidad y estudios previos.</t>
  </si>
  <si>
    <t>Debilidades en la implementación de controles adecuados. 
Deficiencia en la coordinación para la ejecución integral de los diferentes componentes del operativo censal.</t>
  </si>
  <si>
    <t xml:space="preserve">Sensibilizar y dar lineamientos a los supervisores de convenios en obligaciones, manuales, trazabilidad de actuaciones en la ejecución contractual, temas presupuestales que competen a los supervisores, formatos y uso de software que aplique. </t>
  </si>
  <si>
    <t>Sensibilizar y dar lineamientos a los supervisores de convenios/contratos vigentes</t>
  </si>
  <si>
    <t>Lista asistencia y presentación</t>
  </si>
  <si>
    <t>La Subgerencia de Desarrollo de Proyectos realizó socialización del Nuevo Manual de Supervisión e Interventoría a los Gerentes de Grupo, Gerentes de Convenio, Supervisores, con una participación de 135 personas. La auditoría de planes de vigencias anteriores de la Asesoría de Control Interno, informe radicado 20221200058323, declaró efectivo el plan para este hallazgo.</t>
  </si>
  <si>
    <t>DANE 3</t>
  </si>
  <si>
    <t>Transporte Rutas Policarpa Nariño - CNPV Consejo Comunitario Cordillera Occidental NARP - Convenio de Asociación No. 2180707. Las siete rutas programadas para recolectar la información en el área de ubicación de las comunidades negras del Consejo Comunitario COPDICONC no fueron realizadas, no obstante era parte del objeto y alcance de los compromisos y no se ejecutó plan de contingencia.</t>
  </si>
  <si>
    <t xml:space="preserve">Debilidades de supervisión en la medida que no tenía conocimiento de la existencia del Plan de Contingencia </t>
  </si>
  <si>
    <t>La Subgerencia de Operaciones ha realizado varias capacitaciones, al igual que la Gerencia de Presupuesto.  La auditoría de planes de vigencias anteriores de la Asesoría de Control Interno, informe radicado 20221200058323, declaró efectivo el plan para este hallazgo.</t>
  </si>
  <si>
    <t>DANE 4</t>
  </si>
  <si>
    <t>Tiempos de espera adicional. Pago 5 del contrato 007 de 2018 suscrito entre DANE y la Union Temporal, con novedades por falta de información y tiempo de espera superior a 48 horas en 9 municipios. Pago 10 con novedades por pagos pendientes de operadores de personal contratados por FONADE que afectaron el proceso de logística inversa y tiempo de espera superior a 48 horas en 4 municipios.</t>
  </si>
  <si>
    <t xml:space="preserve">Deficiencias en los componentes alusivos al personal y transporte, contratos que fueron suscritos en el marco de la ejecución del contrato interadministrativo 042 -2017 entre DANE y FONADE </t>
  </si>
  <si>
    <t>No aplica, ver campo observaciones</t>
  </si>
  <si>
    <t>El contrato objeto del Hallazgo no hace parte del Contrato 217047 suscrito con FONADE, y no contempló el componente logístico, por lo que el servicio de almacenamiento, custodia, alistamiento, empaque, distribución, devolución y demas actividades propias a la logistica inversa del operativo del Censo fue asumido directamente por el DANE. La respuesta de CGR no atribuye falta a FONADE.</t>
  </si>
  <si>
    <t>DANE 5</t>
  </si>
  <si>
    <t>Acuerdos de Niveles del Servicio de Transporte – ANS. En 1.682 casos de incumplimientos presentados por los operadores de transporte, el DANE solamente autorizó la medida por el primer día, perdiéndose la posibilidad de realizar el descuento indicado por concepto de “cada día de retardo” contemplada en el contrato, desconociendo a su vez los retrasos en la prestación real del servicio.</t>
  </si>
  <si>
    <t xml:space="preserve">No se estableció protocolo específico y/o mecanismo de control para registrar la trazabilidad efectiva de las solicitudes de servicio
Debilidades en el ejercicio de la supervisión </t>
  </si>
  <si>
    <t>DANE 7</t>
  </si>
  <si>
    <t>Gestión Componente de personal Valle del Cauca. incumplimiento por parte del operador en la contratación oportuna del personal, inobservando lo preceptuado en las reglas de participación por aplicación de los ANS, para hacer efectivos los posibles descuentos por los días de retraso en la contratación del personal.</t>
  </si>
  <si>
    <t>No se evidencian documentos de conciliación realizada para determinar la aplicación o no de ANS al operador.</t>
  </si>
  <si>
    <t>CDEP H96</t>
  </si>
  <si>
    <t>FONADE se constituyó como único beneficiario de las garantías de los contratos derivados N° 2160836, 2162988, 2171440, 2186733, para la construcción de la piscina olímpica de alto rendimiento en Bogotá - Contrato interadministrativo 215119 de 2015, incumpliendo el numeral 31 del literal B de la cláusula quinta que establece que el beneficiario de las garantías debió ser Coldeportes.</t>
  </si>
  <si>
    <t>Deficiencias en la supervisión de los beneficiarios de las pólizas por parte de Coldeportes y de FONADE</t>
  </si>
  <si>
    <t>Remitir Circular a los Gerentes de Unidad, en la cual se recomendará que para la elaboración de los estudios previos, verifiquen las obligaciones que en materia de pólizas  adquirió Enterritorio con su cliente, para que, si se estipuló incluirlo como beneficiario, ésto se cumpla.</t>
  </si>
  <si>
    <t xml:space="preserve">Circular a los Gerentes de Unidad </t>
  </si>
  <si>
    <t xml:space="preserve">La dependencia envió circular con radicado 20192000213913 
La auditoría de planes de vigencias anteriores de la Asesoría de Control Interno, informe radicado 20221200058323, declaró efectivo el plan para este hallazgo. </t>
  </si>
  <si>
    <t>CDEP H98</t>
  </si>
  <si>
    <t>Contrato interadministrativo 215119 de 2015. Adición. Se evidenciaron diversas situaciones que generaron alteraciones y atrasos en el desarrollo de los proyectos, y adiciones a la cuota de gerencia por parte de Coldeportes sin cuestionar la responsabilidad de FONADE como causante de los atrasos, y sin inicio de obras. Hallazgo fiscal por $440.088.533</t>
  </si>
  <si>
    <t>Deficiencias en la planeación, ejecución, seguimiento y control del Contrato, pese a lo advertido por la supervisión
Demoras de Enterritorio en la contratación derivada por causa de procesos de selección fallidos</t>
  </si>
  <si>
    <t>Ajuste de modalidades de contratación creando la modalidad convocatoria abierta abreviada</t>
  </si>
  <si>
    <t>Manual de contratación actualizado</t>
  </si>
  <si>
    <t xml:space="preserve">
En la última actualización del Manual de Contratación se crearon los procedimientos relativos a las Modalidades de Contratación y los Acuerdos de Niveles de Servicio. 
La auditoría de planes de vigencias anteriores de la Asesoría de Control Interno, informe radicado 20221200058323, declaró efectivo el plan para este hallazgo.</t>
  </si>
  <si>
    <t>CDEP H103</t>
  </si>
  <si>
    <t>Desde octubre de 2015 Coldeportes y FONADE eran conscientes de la baja calidad de los estudios y diseños elaborados por la Gobernación del Chocó. La planeación del contrato evidencia debilidad y falencias. De 2 meses programados para la consultoría de revisión y ajuste de diseños, se pasó a una ejecución de más de 2 años.</t>
  </si>
  <si>
    <t>Debilidad en la evaluación de proyectos por Coldeportes
Debilidad en la planeación del contrato interadministrativo por FONADE y Coldeportes</t>
  </si>
  <si>
    <t xml:space="preserve">Remitir Circular, en la cual se brindarán recomendaciones en cuanto al seguimiento de contratos cuyos estudios y diseños sean entregados por un tercero, en materia de verificación de la necesidad real del diseño (ajuste o rediseño), seguimiento al plazo, y revisión de una suspensión en caso de que se dependa de la actuación previa del tercero </t>
  </si>
  <si>
    <t>La dependencia envió circular con radicado 20192000213923
La auditoría de planes de vigencias anteriores de la Asesoría de Control Interno, informe radicado 20221200058323, declaró efectivo el plan para este hallazgo.</t>
  </si>
  <si>
    <t>CDEP H104</t>
  </si>
  <si>
    <t>Contrato de obra N°. 2171807 construcción de coliseo multideportivo Quibdó - Contrato interadministrativo 215081 de 2015. Se incluyó un costo indirecto  de pago al contratista por la fiducia y buen manejo de anticipo, que no estaba permitido en el estatuto de contratación vigente de FONADE.</t>
  </si>
  <si>
    <t>Proyección de presupuesto con un desagregado no ejecutable</t>
  </si>
  <si>
    <t>Expedir certificación del Gerente de Convenio y el Gerente de Unidad, donde indiquen que el monto asociado a la Fiducia y Buen Manejo del Anticipo, no ha sido, ni será, cobrado ni pagado.</t>
  </si>
  <si>
    <t>Certificación</t>
  </si>
  <si>
    <t>Convenio liquidado el 17 de septiembre de 2021, con parrafo aclaratorio que los recursos por concepto de fiducia y buen manejo del anticipo no fueron ni serán pagados.
La auditoría de planes de vigencias anteriores de la Asesoría de Control Interno, informe radicado 20221200058323, declaró efectivo el plan para este hallazgo.</t>
  </si>
  <si>
    <t>CDEP H105</t>
  </si>
  <si>
    <t>Contrato interadministrativo 215081 de 2015. Reconocimiento del valor de la cuota de gerencia por parte de Coldeportes a FONADE por un proyecto que no se realizará, causando detrimento por $688.469.598, correspondiente al proyecto del coliseo menor. Hallazgo fiscal.</t>
  </si>
  <si>
    <t>Las actividades desarrolladas por FONADE y cubiertas por la cuota de gerencia no obedecen a construcción propiamente. Son trabajos indirectos relacionados con actividades de administración.
Debilidades en la planeación del contrato inicial, por asociar la cuota de gerencia al desarrollo de unos componentes del proyecto (# proyectos) y no a la ejecución del objeto del mismo.</t>
  </si>
  <si>
    <t>Actualizar el Manual de Política Negociación y Costeo (MMI 402) de Enterritorio, el cual regula la cuota de gerencia.</t>
  </si>
  <si>
    <t>Actualizar el Manual de Política Negociación y Costeo (MMI 402) de Enterritorio.</t>
  </si>
  <si>
    <t>Manual de Política Negociación y Costeo  actualizado. Su aprobación se obtuvo en Acuerdo No. 273 de la Junta Directiva del 31 de agosto de 2018</t>
  </si>
  <si>
    <t>NÚM. 6.1 DEL MANUAL: Se tendrán en cuenta las características particulares de cada línea de negocio de FONADE al momento de realizar los costeos de cuota de gerencia. 
La auditoría de planes de vigencias anteriores de la Asesoría de Control Interno, informe radicado 20221200058323, declaró efectivo el plan para este hallazgo.</t>
  </si>
  <si>
    <t>CDEP H106</t>
  </si>
  <si>
    <t>Celebración de contratos de obra (2171807 y 2172264) en el marco del Contrato interadministrativo 215081 de 2015, sin la madurez
requerida en los diseños para su construcción; esto es, inicio de obras sin estudios y diseños completos y suficientes para construir.</t>
  </si>
  <si>
    <t>Deficiencias en la planeación contractual: los estudios y  diseños con que se realizó la contratación de los proyectos de este contrato interadministrativo afectaron al momento de contratar
las obras. Se evidenció que los estudios y diseños de dichas obras, estaban incompletos, eran inconsistentes con los proyectos a construir y presentaban ausencia de documentos técnicos requeridos</t>
  </si>
  <si>
    <t>Remitir Circular a los Gerentes de Unidad para que cuando evidencien fallas claras en los diseños recibidos de un contratista de la entidad, inicien cuanto antes el procedimiento de incumplimiento establecido en el sistema de gestión de calidad, y tomen las medidas preventivas que se requieran, entre las cuales deben verificar la procedencia de una suspensión del contrato</t>
  </si>
  <si>
    <t>La dependencia envió circular con radicado 20192000213933
La auditoría de planes de vigencias anteriores de la Asesoría de Control Interno, informe radicado 20221200058323, declaró efectivo el plan para este hallazgo.</t>
  </si>
  <si>
    <t>CDEP H107</t>
  </si>
  <si>
    <t>La expedición de las garantías de los contratos contratos derivados N° 2171807, 2172264 y 2016661 del contrato interadministrativo 215081 de 2015, fue a favor de FONADE y no del Departamento del Chocó, tanto en la póliza original como en todas las modificaciones, incumpliendo el numeral 28 de la cláusula quinta.</t>
  </si>
  <si>
    <t>Deficiencias en la supervisión del convenio interadministrativo por parte de Coldeportes, dado que no realizó seguimiento a la contratación derivada y las condiciones establecidas por FONADE en los procesos
de contratación</t>
  </si>
  <si>
    <t>La dependencia envió circular con radicado 20192000213913 
La auditoría de planes de vigencias anteriores de la Asesoría de Control Interno, informe radicado 20221200058323, declaró efectivo el plan para este hallazgo.</t>
  </si>
  <si>
    <t>CDEP H108</t>
  </si>
  <si>
    <t>Adición del convenio 215081 de 2015. La firma consultora contratada por FONADE, contrariando su obligación de realizar y ajustar los estudios y diseños técnicos del proyecto, solicitó la realización de las modificaciones y ajustes a la firma diseñadora original; lo que generó  varias prórrogas y suspensiones, y una adición de $1.250 millones de cuota de gerencia, halllazgo fiscal.</t>
  </si>
  <si>
    <t>Deficiencias en la planeación,
ejecución, seguimiento y control del Convenio por parte de Coldeportes</t>
  </si>
  <si>
    <t>Emitir oficio solicitando a la Subgerencia de Operaciones tomar una decisión definitiva en el procedimiento de incumplimiento del contrato de consultoría No. 2016661 que se inició en Rad. 20172100242443 y cuya última actuación correspondió al Rad. 20195400224891.</t>
  </si>
  <si>
    <t xml:space="preserve">Emisión de oficio de la Gerencia de Unidad 1 a la Subgerencia de Operaciones con copia a la Subgerencia de Desarrollo de Proyectos. </t>
  </si>
  <si>
    <t>La dependencia envió oficio con radicado 20192200201923
La auditoría de planes de vigencias anteriores de la Asesoría de Control Interno, informe radicado 20221200058323, declaró efectivo el plan para este hallazgo.</t>
  </si>
  <si>
    <t>Gestionar y tramitar el incumplimiento del contrato de consultoría No. 2016661</t>
  </si>
  <si>
    <t xml:space="preserve">Presentar FAP900 y ficha de inicio de acción judicial a Oficina Jurídica por Subgerencia de Operaciones </t>
  </si>
  <si>
    <t>FAP900 y Ficha de inicio de acción judicial radicados</t>
  </si>
  <si>
    <t>Se remite como evidencia el radicado N° 20212200091263 -  Contrato de Interventoría No. 2016661 - MACDANIEL LTDA. para trámite de acción judicial el 12 de junio de 2021 y el 09 de julio de 2021.
La auditoría de planes de vigencias anteriores de la Asesoría de Control Interno, informe radicado 20221200058323, declaró efectivo el plan para este hallazgo.</t>
  </si>
  <si>
    <t>CDEP H127</t>
  </si>
  <si>
    <t>Contrato 215080 de 2015. Inventario villa olímpica entregado por Fonade a Coldeportes. Continúan los faltantes en la dotación del alojamiento de la Villa Olímpica, del Centro de Alto Rendimiento de Coldeportes por $18.779.163,92 según cuadro 371 del informe (pág. 683)</t>
  </si>
  <si>
    <t xml:space="preserve">
No realizar un seguimiento eficiente y custodia a los bienes adquiridos</t>
  </si>
  <si>
    <t xml:space="preserve">Remitir un oficio a Coldeportes, recomendandole mejoras en sus procesos de detención y custodia de dotación. A dicho oficio se anexará el acta de entrega y recibo a satisfacción de la dotación. </t>
  </si>
  <si>
    <t>Oficio de la Gerencia del Contrato a Coldeportes.</t>
  </si>
  <si>
    <t>La dependencia envió oficio con radicado 20192200291661 al Ministerio del Deporte
La auditoría de planes de vigencias anteriores de la Asesoría de Control Interno, informe radicado 20221200058323, declaró efectivo el plan para este hallazgo.</t>
  </si>
  <si>
    <t>Adelantar seguimiento al proceso de contratación de la interventoría</t>
  </si>
  <si>
    <t>Informe de seguimiento al proceso de contratación de la interventoría</t>
  </si>
  <si>
    <t>Con radicado 20212700183193 la Gerente General solicita modificar esta acción, cambios registrados en este reporte de diciembre 2021.
La auditoría de planes de vigencias anteriores de la Asesoría de Control Interno, informe radicado 20221200058323, declaró efectivo el plan para este hallazgo.</t>
  </si>
  <si>
    <t>Gestionar y conminar al Municipio de Baranoa para dar solución a las deficiencias de calidad y diferencias en cantidades encontradas por la Contraloría y la comisión de ENTerritorio.</t>
  </si>
  <si>
    <t>Mesas de trabajo con acuerdos y comunicaciones</t>
  </si>
  <si>
    <t>Con radicado 20202700011673 la Gerente General solicita modificar esta acción, cambios que quedan registrados en este reporte del plan. Se adjunta  soportes de mesas de trabajo, comunicaciones y acuerdos logrados. (Tres: del 6 de febrero, el 20 de febrero y el 29 de mayo de 2020).</t>
  </si>
  <si>
    <t>Realizar seguimiento trimestral a la denuncia que se tramita en la Fiscalía 206 Local - Direccionamiento e
Intervención Temprana de Denuncias, en etapa de indagación. Radicado 110016000050-202166681</t>
  </si>
  <si>
    <t>Informe de estado del proceso</t>
  </si>
  <si>
    <t>Con radicado 20202700011673 la Gerente General solicita modificar esta acción. La denuncia se tramita en la Fiscalía 206 Local, en etapa de indagación.Radicado 110016000050-202166681
Memorando radicado 20221100056993 del 06 de abril de 2022 el grupo de Defensa Juridica remite informe estado de inicio de acciones judiciales y procesos respecto a los convenios 211041 – 212017 – 212080.</t>
  </si>
  <si>
    <t>2016 H3</t>
  </si>
  <si>
    <t xml:space="preserve">H3 Calidad de Construcción Contrato Interadministrativo No. 2133553 Manta – Cundinamarca (D-F)
 $ 66.576.853,85 </t>
  </si>
  <si>
    <t>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t>
  </si>
  <si>
    <t>Radicar la demanda en el juzgado 19 civil de circuito de Bogotá en contra 
de la Interventoría Contrato No. 2141018, Acta de Servicio No.506 suscrito con el  CONSORCIO MSD 02</t>
  </si>
  <si>
    <t xml:space="preserve">Radicado de la demanda </t>
  </si>
  <si>
    <t xml:space="preserve">Producto de auditoría de evaluación de planes de vigencias anteriores realizada por Asesoría de Control Interno, 20221200058323, la Subgerencia de Dllo de Proyectos reformuló esta acción, con radicado 20222000066893 del 3 de mayo, incorporando una acción en reeemplazo 7 de abril del 2022 se radicó demanda  contra CONSORCIO MSD 02 ante JUZGADO 19 CIVIL DE BOGOTÁ 11001310301920220016300. </t>
  </si>
  <si>
    <t>Realizar seguimiento trimestral de avances sobre el estado del proceso 
judicial</t>
  </si>
  <si>
    <t>Producto de la auditoría de evaluación de planes de vigencias anteriores de la Asesoría de Control Interno,  radicado 20221200058323, la Subgerencia de Desarrollo de Proyectos reformuló esta acción, con radicado 20222000066893 del 3 de mayo, incorporando una acción en reeemplazo. 20222700104431 - Mesa de trabajo presencial  el 09-05-2022. Revisión estado procesos judiciales.</t>
  </si>
  <si>
    <t>2016 H22</t>
  </si>
  <si>
    <t>H22   Acopio de Residuos Ordinarios.</t>
  </si>
  <si>
    <t>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t>
  </si>
  <si>
    <t>Establecer las actividades necesarias para la implementación del punto de acopio de residuos sólidos exclusivo para ENTerritorio</t>
  </si>
  <si>
    <t>Realizar a nivel de toda la Entidad sensibilización respecto a la  implementación del punto de acopio y la separación adecuada de los residuos.</t>
  </si>
  <si>
    <t>Piezas de comunicación divulgadas</t>
  </si>
  <si>
    <t xml:space="preserve">La acción inicial fue reformuladada con radicado 20204300066323 del 5 de mayo de 2020 de la Gerente General.
La Gerencia de Servicios Administrativos envía soporte de piezas enviadas en febrero, marzo y junio 2020
La auditoría de planes de vigencias anteriores de la ACI, informe radicado 20221200058323, declaró efectivo el plan para este hallazgo.
</t>
  </si>
  <si>
    <t>Implementar integralmente el acopio de residuos sólidos de uso exclusivo de Enterritorio.</t>
  </si>
  <si>
    <t>Punto de acopio puesto en funcionamiento</t>
  </si>
  <si>
    <t>La acción inicial fue reformuladada con radicado 20204300066323 del 5 de mayo de 2020 de la Gerente General. Soporte de adquisición de contenedores y de presentación de implementación del punto de acopio en el parqueadero sótano 2 - S2-39.
La auditoría de planes de vigencias anteriores de la ACI, informe radicado 20221200058323, declaró efectivo el plan para este hallazgo.</t>
  </si>
  <si>
    <t>Documentar las actividades la utilización, manejo del punto de acopio y equipo compactador.</t>
  </si>
  <si>
    <t>Elaborar un procedimiento o instructivo para el manejo de los residuos sólidos, el cual incluirá el punto de acopio y equipo compactador, en donde se incluyan las actividades de separación y manejo de residuos generados en la Entidad.</t>
  </si>
  <si>
    <t>Procedimiento o instructivo para el manejo de los residuos sólidos</t>
  </si>
  <si>
    <t>La acción inicial fue reformuladada con radicado 20204300066323 del 5 de mayo de 2020 de la Gerente General. Para el manejo de los residuos sólidos y equipo compactador, Servicios Administrativos elaboró tres documentos.
La auditoría de planes de vigencias anteriores de la ACI, informe radicado 20221200058323, declaró efectivo el plan para este hallazgo.</t>
  </si>
  <si>
    <t>CPLAN 1</t>
  </si>
  <si>
    <t>Contrato No. 010 de 2017 Construcción y ampliación de redes de alcantarillado en la zona urbana del municipio de Tierralta Fase 1, derivado del contrato específico No. 003-2162698. Diferencia en cantidades de obra eiecutadas vs papadas. Se evidenciaron 884 conexiones domiciliarias en tubería PVC sanitaria 6” con su respectiva caja, frente a las 922 recibidas y pagadas por el municipio</t>
  </si>
  <si>
    <t>Falta de control y seguimiento al cumplimiento de las obligaciones por parte del supervisor de la entidad ejecutora y la interventoría, falta de gestión de la supervisión e interventoría del contrato de obra a cargo del Municipio de Tierralta
Inadecuado seguimiento del Municipio de Tierralta como ente ejecutor de los contratos derivados</t>
  </si>
  <si>
    <t>Tramitar el procedimiento de incumplimiento conforme a la solicitud radicada por parte de la Gerencia del Convenio en la Subgerencia de Operaciones</t>
  </si>
  <si>
    <t xml:space="preserve">Tramitar proceso de incumplimiento </t>
  </si>
  <si>
    <t>Documento de cierre del trámite de incumplimiento</t>
  </si>
  <si>
    <t>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t>
  </si>
  <si>
    <t>Contrato No. 010 de 2017 derivado del contrato específico No. 003-2162698. Tramos de red sanitaria de 8 pulgadas sin construir y manhol no utilizable. En los tramos 404 y 391 del Barrio Nuevo Oriente la tubería no se encuentra conectada al MH558 y al MH574. En los MH sin referenciar del Barrio Escolar no se encontraron empalmadas las tuberías de 8 pulgadas entre los tramos 547 al 548.</t>
  </si>
  <si>
    <t>Gestionar el proceso administrativo a que haya lugar por incumplimiento y solicitar al ente territorial la corrección de las deficiencias relativas a la obra</t>
  </si>
  <si>
    <t>Solicitar a la Gobernación el estado de corrección de lo señalado en el informe de CGR y el plan de acción para subsanar lo no corregido a la fecha</t>
  </si>
  <si>
    <t>Con radicado 20202300026421 del 22-01-2020 la entidad solicitó al Alcalde del municipio de Tierra Alta el estado de corrección de los temas señalados en informe de la CGR.</t>
  </si>
  <si>
    <t>Contrato No. 010 de 2017 derivado del contrato específico No. 003-2162698. El contratista de obra no la ejecutó de acuerdo con las especificaciones de construcción, cantidades de obra y precios unitarios fijos contenidos en la propuesta, y la obra no se encuentra en funcionamiento.</t>
  </si>
  <si>
    <t>Elaborar balance de correciones respecto a lo señalado en el informe de la CGR con fundamento en la respuesta del ente territorial</t>
  </si>
  <si>
    <t>Informe de estado de correcciones</t>
  </si>
  <si>
    <t>El Subgerente de Desarrollo de Proyectos firma compr 73 de cumplimiento en nuevo plazo, inicialmente junio 2022. El municipio de Tierralta inició proceso de mínima cuantía para contratar la corrección de deficiencias de obra, por lo que la Gerencia de Desarrollo de Proyectos 3 justifica la ampliación del plazo para realizar seguimiento a la contratación y al cierre de los temas de obra.</t>
  </si>
  <si>
    <t>CPLAN 2</t>
  </si>
  <si>
    <t>Contratos específicos No. 2162734 y 2171077, Gobernación de Córdoba — Mantenimiento vial. Falta de inspección y mantenimiento sobre la carretera, falta de rocería sobre defensas metálicas, sobre señalización vertical y robo de señales instaladas. Seis zonas presentan fisuras de borde.</t>
  </si>
  <si>
    <t xml:space="preserve">Deterioro normal de la obra
Inobservancia en la programación y ejecución de las actividades de mantenimiento y conservación de los bienes recibidos por parte la Gobernación como entidad ejecutora y responsable de la contratación y recibo de los bienes y servicios </t>
  </si>
  <si>
    <t>Gestionar con el ente territorial la corrección de las deficiencias relativas a la obra</t>
  </si>
  <si>
    <t>Con radicado 20202300027811 la entidad solicitó a la Gobernación el estado de corrección. Realizó seguimiento y visita al sitio de las obras el 26 octubre de 2020,se dejó constancia en acta de reunión e informe de seguimiento.  
La auditoría de planes de vigencias anteriores de la ACI, informe radicado 20221200058323, declaró efectivo el plan para este hallazgo.</t>
  </si>
  <si>
    <t>Radicado 20202300326062 la Gobernación de Córdoba presenta el informe final con las labores de mantenimiento a rocería y limpieza de alcantarillas, instalación de señales verticales y sellado de las fisuras superficiales en la vía.
La auditoría de planes de vigencias anteriores de la ACI, informe radicado 20221200058323, declaró efectivo el plan para este hallazgo.</t>
  </si>
  <si>
    <t>CPLAN 3</t>
  </si>
  <si>
    <t>Contrato No. 074 de 2017 Derivado del contrato Especifico No. 013-2162893 Municipio Necoclí- Antioquia. Separaciones en la junta entre la cuneta y el sobre ancho de la placa huella en los puntos 8, 3 y 2.</t>
  </si>
  <si>
    <t>Falta de seguimiento a las obras recibidas por parte del municipio, a la  ejecución de las actividades de mantenimiento y conservación de los bienes recibidos por parte del municipio, y a la estabilidad y calidad de las obras.
El municipio no hizo uso de las garantías.
Asentamientos y actividad volcánica frecuente en la zona.</t>
  </si>
  <si>
    <t>Solicitar al municipio el estado de corrección de lo señalado en el informe de CGR y el plan de acción para subsanar lo no corregido a la fecha</t>
  </si>
  <si>
    <t>Con radicado 20202300027881 del 23-01-2020 la entidad solicitó al Alcalde del municipio de Necoclí el estado de corrección de los temas señalados en informe de la CGR.</t>
  </si>
  <si>
    <t>CPLAN3</t>
  </si>
  <si>
    <t>Elaborar balance de correcciones respecto a lo señalado en el informe de la CGR con fundamento en la respuesta del ente territorial</t>
  </si>
  <si>
    <t>Con radicado 20224300245862 del 29 de junio de 2022, el municipio informa que tras haber declarado la ocurrencia del siniestro la aseguradora manifiesta viabilidad para reconocer el valor por el cual se generó dicho trámite. La acción no fue cumplida en plazo.</t>
  </si>
  <si>
    <t>CPLAN 4</t>
  </si>
  <si>
    <t>Calibración de los modelos hidráulicos - Carmen de Atrato, Chocó. El laboratorio no contó con los elementos para control de calidad de agua tratada. Los modelos hidráulicos no fueron usados por la operadora del servicio y no se capacitaron los operarios de la planta. No se toman los registros de caudales. Luego los modelos no fueron calibrados con datos reales.</t>
  </si>
  <si>
    <t>El ente territorial no visualizó debilidades de estudios y diseños para optimización del proyecto.</t>
  </si>
  <si>
    <t>Con radicado 20202300027541 del 23-01-2020 la entidad solicitó al Alcalde del municipio de El Carmen de Atrato el estado de corrección de los temas señalados en informe de la CGR.
La auditoría de planes de vigencias anteriores de la ACI, informe radicado 20221200058323, declaró efectivo el plan para este hallazgo.</t>
  </si>
  <si>
    <t>En visita al municipio en febrero/2021 se evidencia la construcción y dotación del laboratorio.  El municipio en mayo de 2021 presentó los reportes de control de la calidad de agua, incluyendo los registros de los caudales suministrados al sistema.
La auditoría de planes de vigencias anteriores de la ACI, informe radicado 20221200058323, declaró efectivo el plan para este hallazgo.</t>
  </si>
  <si>
    <t>CPLAN 5</t>
  </si>
  <si>
    <t>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t>
  </si>
  <si>
    <t>Incumplimiento de obligaciones del contratista y el interventor contratados por el municipio de Tierralta, inadecuado seguimiento por parte de este municipio en su calidad de entidad ejecutora  y pasividad para establecer medidas técnicas, económicas y administrativas</t>
  </si>
  <si>
    <t>Gestionar el proceso administrativo a que haya lugar por incumplimiento del municipio de Tierralta en su calidad de entidad ejecutora y solicitar al ente territorial la corrección de las deficiencias relativas a la obra</t>
  </si>
  <si>
    <t xml:space="preserve">Proceso de acción judicial No. 23001233300020210013100 se encuentra a la espera que se admita el llamamiento en garantía hecho por el Municipio de Tierralta a Seguros del Estado, para que este último se vincule al proceso y responda en caso de llegar a ser condenado el Municipio.  </t>
  </si>
  <si>
    <t>AC2020-1</t>
  </si>
  <si>
    <t>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t>
  </si>
  <si>
    <t>Debilidades de monitoreo, supervisión e interventoría. 
Falta de oportunidad y eficacia en la gestión de los proyectos.
Inconsistencias en la calidad y eficiencia de los controles establecidos.</t>
  </si>
  <si>
    <t>Gestionar la prórroga para la ejecución de los convenios 216140 y 217048</t>
  </si>
  <si>
    <t>Modificación contractual</t>
  </si>
  <si>
    <t xml:space="preserve">La Subgerencia de Operaciones reporta el trámite de las prórrogas para los convenios así:
216140 prorrogado el 16/12/2020 hasta el 31/10/2021
217048 prorrogado el 16/12/2020 hasta el 31/12/2021
Se adjuntan los soportes correspondientes </t>
  </si>
  <si>
    <t>Gestionar la liquidación y cierre del convenio 213004</t>
  </si>
  <si>
    <t>Acta de Liquidación</t>
  </si>
  <si>
    <t>El Subgerente de Desarrollo de Proyectos suscribió compromiso 28 y compromiso 45 de cumplimiento en nuevo plazo, el inicial era noviembre 2021, por dificultades para la liquidación de la contratación derivada y la depuración de cuentas por pagar del convenio
A la fecha la gerencia de convenio se encuentra en gestión de arqueología documental para proceder con la liquidación.</t>
  </si>
  <si>
    <t>Debilidades de monitoreo, supervisión e interventoría. 
Falta de oportunidad y eficacia en la gestión de los proyectos.
Inconsistencias en la calidad y eficiencia de los controles establecidos.</t>
  </si>
  <si>
    <t>Gestionar la prórroga de suspensión o reinicio y prórroga para la ejecución del convenio 212015</t>
  </si>
  <si>
    <t xml:space="preserve">La Subgerencia de Operaciones envía copia de la prórroga a la suspensión del Contrato Interadministrativo No. 212015 suscrito con el Ministerio de Vivienda, Ciudad y Territorio </t>
  </si>
  <si>
    <t>Gestionar la liquidación y cierre del convenio 215114</t>
  </si>
  <si>
    <t>La Subgerencia de Desarrollo de Proyectos firma compromiso No. 40 para cumplimiento en nueva fecha, inicialmente pactada para septiembre de 2021.
El Grupo de Desarrollo de Proyectos 1 adjunta acta de liquidación suscrita el 10 de noviembre de 2021.</t>
  </si>
  <si>
    <t>Gestionar la prórroga para la terminación de las obras pendientes a cargo del municipio en el marco del convenio 215115</t>
  </si>
  <si>
    <t>Se adjunta prórroga del convenio interadministrativo de cooperación no. 215115, suscrito entre Empresa Nacional Promotora del Desarrollo Tterritorial y el municipio de Pereira, departamento de Risaralda, hasta el 31 de mayo de 2021.</t>
  </si>
  <si>
    <t>Gestionar la liquidación y cierre del convenio 215009</t>
  </si>
  <si>
    <t>La Subgerencia de Desarrollo de Proyectos firma compromiso 66 de cumplimiento en nueva fecha, inicialmente marzo 2022. La liquidación del Contrato 215009 suscrito con el distrito de Buenaventura depende de la liquidación de los contratos derivados de obra No.2151046 (Consorcio San Antonio) y No. 2181109 (Consorcio EAGL Buenaventura).</t>
  </si>
  <si>
    <t>Monitoreo a las actuaciones del proceso radicado 110013336038202000201 00  por parte del apoderado para convenio 217045</t>
  </si>
  <si>
    <t>Informe de monitoreo semestral</t>
  </si>
  <si>
    <t>El Grupo de Defensa Jurídica reporta que realizó Informe de monitoreo  donde se informa el estado actual del proceso identificado con radicado 202000201, remitido por la apoderada del caso Dra Maria Cecilia Acosta. Se anexa PDF del informe.
Se remite informe del proceso enviado por el apoderado del caso Dr Diego Fernando Urquijo. Formato correo electronico. (ANEXO 1)</t>
  </si>
  <si>
    <t>Realizar seguimiento mensual con el cliente a la ejecución del convenio 216144</t>
  </si>
  <si>
    <t>Actas de seguimiento</t>
  </si>
  <si>
    <t>La Gerencia de convenio anexa actas de 8 reuniones de seguimiento realizadas entre febrero y marzo de 2021</t>
  </si>
  <si>
    <t>Realizar seguimiento mensual con el cliente a la ejecución de los convenios 215028 y 215090</t>
  </si>
  <si>
    <t>El Subgerente de Desarrollo de Proyectos suscribió compromiso 29 de cumplimiento en nuevo plazo, el inicial era junio 2021, porque no fue posible realizar todos los comités de seguimiento técnicos a los convenios 215028 y 215090 según lo que se tenía previsto
Anexan 11 actas de seguimiento a los convenios 215028 y 215090</t>
  </si>
  <si>
    <t>Integración y validación de información financiera a partir del 2021 de convenios y contratos mediante la implementación del ERP (no contiente históricos, ni acumula información de vigencias anteriores)</t>
  </si>
  <si>
    <t>Reporte de convenios y contratación derivada</t>
  </si>
  <si>
    <t xml:space="preserve">El Subgerente de Desarrollo de Proyectos y el Gerente de Tecnologías de la Información suscriben compromiso 58 de cumplimiento en nuevo plazo, el inicial era diciembre 2021
Se envían los 3 reportes de soporte. Es necesario realizar diferentes ajustes de forma y una validación de la data reportada para los informes de contratos y convenios.
Pendiente correcciones reporte.  </t>
  </si>
  <si>
    <t>AC2020-2</t>
  </si>
  <si>
    <t>Cumplimiento Funciones ENTerritorio - Gerencia de Proyectos. Las funciones y responsabilidades en la Gerencia de Proyectos son de resultado y los recursos recibidos incluyen el valor de cuotas de gerencia pactadas y producen rendimientos, por lo que se determina falta de oportunidad y eficacia en el cumplimiento de los objetos contractuales, afectando resultados de gestión de la entidad.</t>
  </si>
  <si>
    <t>Entrega tardía de obras a las comunidades
Proveedores que incumplen los procesos contractuales o se demoran más de lo programado en su ejecución</t>
  </si>
  <si>
    <t>Actualizar quincenalmente las fichas de seguimiento de proyectos y generar reporte de alertas sobre posibles incumplimientos en los proyectos</t>
  </si>
  <si>
    <t>Actualizar quincenalmente las fichas de seguimiento de proyectos y generar reporte de alertas sobre posibles incumplimientos en los proyectos.</t>
  </si>
  <si>
    <t>Fichas de proyectos actualizadas F-GG-54 y F-GG-58 (quincenal) y reporte de alertas de posibles incumplimientos (mensual)
10 Fichas - 3 Reportes</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</si>
  <si>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263.
El plan de auditoría financiera 2021 incluye la acción fila 58</t>
  </si>
  <si>
    <t>Entrega tardía de obras a las comunidades
Proveedores que incumplen los procesos contractuales o se demoran más de lo programado en su ejecución</t>
  </si>
  <si>
    <t>Realizar los seguimientos a nivel gerencial en el comité de seguimiento y control de la Subgerencia de Desarrollo de Proyectos</t>
  </si>
  <si>
    <t xml:space="preserve">Realizar comité de seguimiento y control de la SDP de manera semanal </t>
  </si>
  <si>
    <t>Actas de Comité con seguimiento a proyectos</t>
  </si>
  <si>
    <t>AC2020-3</t>
  </si>
  <si>
    <t>Planeación Estratégica-Planes de Acción e Indicadores-Línea Gerencia de Proyectos. Los indicadores implementados para medir la gestión y resultados no guardan coherencia con los indicadores del Plan de Acción Institucional 2019 ni permiten medir las funciones asignadas a esta línea de servicios. El Plan de Acción Institucional 2020 solo reporta información con porcentaje de cumplimiento</t>
  </si>
  <si>
    <t>Falencias en el óptimo cumplimiento de los Lineamientos de la Plataforma Estratégica de ENTerritorio 2019-2022.</t>
  </si>
  <si>
    <t>Formular indicador estratégico de la línea de gerencia de proyectos para incorporar en el Plan Estratégico Institucional y realizar primera medición</t>
  </si>
  <si>
    <t>Formular indicador estratégico de la línea de gerencia de proyectos e incorporarlo en el Plan Estratégico Institucional</t>
  </si>
  <si>
    <t>Plan Estratégico con Indicador de la línea de gerencia de proyectos</t>
  </si>
  <si>
    <t>El equipo auditor de la Contraloría en la auditoría financiera a la vigencia 2021 evaluó las acciones para este hallazgo de carácter financiero, estableciendo efectivo el plan en el ANEXO 4. SEGUIMIENTO PLAN DE MEJORAMIENTO, informe radicado CGR 2022EE0106044, radicado Enterritorio 20224300230992 del 16/06/2022, página 263.</t>
  </si>
  <si>
    <t>Realizar primera medición del indicador de la línea de gerencia de proyectos con corte a junio de 2021</t>
  </si>
  <si>
    <t>Reporte de medición del indicador</t>
  </si>
  <si>
    <t>AC2020-4</t>
  </si>
  <si>
    <t>Información Convenios-Contratación Derivada Línea Gerencia de Proyectos. La Información allegada por ENTerritorio -Subgerencia de Desarrollo de Proyectos- de Contratos y Convenios con corte a junio de 2020 presenta diferencias de datos dentro del mismo documento y con relación a otras fuentes allegadas que reportan la misma información.</t>
  </si>
  <si>
    <t>Fallas de mecanismos de control y coordinación entre las diferentes áreas encargadas de generar la información</t>
  </si>
  <si>
    <t>AC2020-5</t>
  </si>
  <si>
    <t>Convenio Interadministrativo 197060 de 2007- (Buenaventura) Se ha ejecutado durante 13 años, cuatro veces el plazo inicial. Se observan cambios en el objeto contractual, en el número de Instituciones Educativas a construir, pasaron de 38 a 40, para finalmente construir 39. El documento de Estudios Previos representa una guía para la ejecución del objeto y debe reposar en Enterritorio.</t>
  </si>
  <si>
    <t>Debilidades en la planificación de los convenios y el objeto a ejecutar
Deficiencias en la gestión documental</t>
  </si>
  <si>
    <t>Gestionar la obtención del documento de estudio previo del convenio interadministrativo con el Ministerio para integrarlo al archivo físico y digital del expediente</t>
  </si>
  <si>
    <t>Gestionar la obtención del documento de estudio previo del convenio interadministrativo con el Ministerio o la respuesta del Ministerio que justifica su no obtención, e incorporarlo al expediente del contrato interadministrativo</t>
  </si>
  <si>
    <t>Estudio previo o comunicación</t>
  </si>
  <si>
    <t>Debilidades en la planificación de los convenios y el objeto a ejecutar
Deficiencias en la gestión documental</t>
  </si>
  <si>
    <t>Contratar gestores documentales para fortalecer la organización del archivo de gestión de las dependencias productoras (específicamente Subgerencia de Desarrollo de Proyectos)</t>
  </si>
  <si>
    <t>Contratos suscritos</t>
  </si>
  <si>
    <t>AC2020-6</t>
  </si>
  <si>
    <t>I.E. San Antonio- Buenaventura. Convenio 197060 de 2007- Contrato de Suministro No.2192438 de 2019. La entidad con Acta de Entrega y Recibo de octubre 2020 soporta la entrega y recibo final de la dotación pendiente, no obstante, se observan diferencias en la información reportada respecto de los elementos y suministros pendientes de recibir por parte de la I.E. San Antonio.</t>
  </si>
  <si>
    <t>Deficiencias en las labores de interventoría y supervisión para velar por el cabal cumplimiento de las obligaciones contractuales a cargo del contratista</t>
  </si>
  <si>
    <t>Elaborar informe de validación de diferencias en la información por parte del Supervisor del contrato de suministro</t>
  </si>
  <si>
    <t>Informe de conciliación de cifras</t>
  </si>
  <si>
    <t>AC2020-7</t>
  </si>
  <si>
    <t>Convenio 197060 y Contrato de Obra No. 2151046 de 2015. Pago de Laudo Arbitral. Presunto daño patrimonial por $589.499.536 por concepto de indexación de las actas de avance parcial de obra, cláusula penal pecuniaria, costas del proceso que debió pagar ENTerritorio al contratista por incumplimiento contractual de la entidad.</t>
  </si>
  <si>
    <t>Inconsistencias en los estudios, planos y diseños entregados por FONADE al contratista para la ejecución de las obras</t>
  </si>
  <si>
    <t>Realizar capacitaciones con los grupos de trabajo de Desarrollo de Proyectos y los Gerentes de Unidad de los demás grupos con el objeto de socializar las causas que dan origen al inicio de procesos judiciales y debida supervisión de contratos con énfasis en temas jurídicos.</t>
  </si>
  <si>
    <t>Capacitar en la identificación de las causas que inician los procesos judiciales y la obligatoriedad de cumplir con la supervisión de los contratos, con énfasis en temas jurídicos.</t>
  </si>
  <si>
    <t>Soporte de capacitaciones</t>
  </si>
  <si>
    <t>Monitoreo a las actuaciones del proceso radicado 11001-33-43-060-2020-00153-00  por parte del apoderado para convenio 197060</t>
  </si>
  <si>
    <t>Informe monitoreo semestral</t>
  </si>
  <si>
    <t>AC2020-8</t>
  </si>
  <si>
    <t>Convenio 197060 y Contrato de Interventoría de Obra 2151068 de 2015. La interventoría realizó un descuento de $398,7 millones por concepto de movimiento de tierras (excavaciones y rellenos) realizados por el contratista de obra, a partir de mediciones teóricas sin una justificación técnica, lo que llevó al Tribunal a desestimar el descuento y ordenar el reintegro al Consorcio San Antonio</t>
  </si>
  <si>
    <t xml:space="preserve">ENTerritorio presenta deficiencias en la supervisión contractual
Fallas de coordinación y seguimiento en la ejecución de obras para determinar con exactitud los volúmenes de tierras removidas </t>
  </si>
  <si>
    <t>En septiembre fue realizada la socialización sobre causas que dan inicio a procesos judiciales y en noviembre fue realizada la socialización sobre el trámite ante las Compañías Aseguradoras para exigir pago de siniestros.
La auditoría de planes de vigencias anteriores de la ACI, informe radicado 20221200058323, declaró efectivo el plan para este hallazgo.</t>
  </si>
  <si>
    <t xml:space="preserve">ENTerritorio presenta deficiencias en la supervisión contractual
Fallas de coordinación y seguimiento en la ejecución de obras para determinar con exactitud los volúmenes de tierras removidas </t>
  </si>
  <si>
    <t>Adoptar el formato: "Planilla de Gestión Integral de Residuos de Construcción y Demolición" para incorporar en informes períodos para contratos de obra que aplique, e integrarlo en el Sistema de gestión de la entidad</t>
  </si>
  <si>
    <t>Formato adoptado</t>
  </si>
  <si>
    <t>Desde la Gerencia del convenio 197060, se adoptó el formato F-GG-52 -  Planilla de Gestión Integral de Residuos de Construcción y Demolición en contrato de Obra e Interventoría, anexan soporte de formato utilizado.
La auditoría de planes de vigencias anteriores de la ACI, informe radicado 20221200058323, declaró efectivo el plan para este hallazgo.</t>
  </si>
  <si>
    <t>AC2020-9</t>
  </si>
  <si>
    <t>Convenio 197060 de 2007 y Contrato de Interventoría 2172399-2017.  La Interventoría solicita a la Entidad Contratante continuar con la entrega de los tres bloques de aulas como incumplimiento general del contrato, y a Enterritorio aplicar las multas correspondientes. El Consorcio no ha cumplido con la terminación de una actividad a la fecha.</t>
  </si>
  <si>
    <t xml:space="preserve">Debilidades en las labores de supervisión ejercidas por ENTerritorio, al no aplicar multas y sanciones ante los incumplimientos y fallas presentadas en la obra.
Haber contratado con una firma con deficiente capacidad técnica, operativa y financiera, lo que ha conllevado atrasos que impactan los fines esenciales del proyecto </t>
  </si>
  <si>
    <t>Gestionar la terminación del contrato de obra 2181109 con la corrección de los aspectos técnicos observados por la interventoría</t>
  </si>
  <si>
    <t>Acta de entrega y recibo a satisfacción</t>
  </si>
  <si>
    <t>Anexan acta de entrega de bienes del Contrato de Obra No. 2181109
La auditoría de planes de vigencias anteriores de la ACI, informe radicado 20221200058323, declaró efectivo el plan para este hallazgo.</t>
  </si>
  <si>
    <t xml:space="preserve">Debilidades en las labores de supervisión ejercidas por ENTerritorio, al no aplicar multas y sanciones ante los incumplimientos y fallas presentadas en la obra.
Haber contratado con una firma con deficiente capacidad técnica, operativa y financiera, lo que ha conllevado atrasos que impactan los fines esenciales del proyecto </t>
  </si>
  <si>
    <t>Estandarizar procedimientos y documentos con condiciones de selección para evaluación de la capacidad de los oferentes en el marco del nuevo Manual de Contratación, específicamente para contratos de obra y de interventoría</t>
  </si>
  <si>
    <t>Términos y  condiciones estandarizados para contratos de obra y de interventoría</t>
  </si>
  <si>
    <t>La Subgerencia de Operaciones, Gerencia de Procesos de Selección envía los dos documentos estandarizados y todos los formatos nuevos adoptados con corte a diciembre de 2020
La auditoría de planes de vigencias anteriores de la ACI, informe radicado 20221200058323, declaró efectivo el plan para este hallazgo.</t>
  </si>
  <si>
    <t>AC2020-10</t>
  </si>
  <si>
    <t>Convenio 215081 de 2015 y sus Contratos de Obra Derivados, Infraestructura Deportiva Chocó. Demoras injustificadas en la entrega de las obras por 3 años. Se encuentran diferencias en la información de desembolsos: en la relación de Convenios con corte a junio 30 de 2020 se registra $71.702,9 millones y según Ficha de Seguimiento al Convenio el valor comprometido es $52.667,3 millones</t>
  </si>
  <si>
    <t>Debilidades en las labores de interventoría y supervisión ejercida por ENTerritorio  
Falencias de mecanismos de control y coordinación entre las diferentes áreas encargadas de generar la información
Debilidades en la planeación del Convenio 215081-2015, en la definición de los estudios y diseños entregados por la Gobernación</t>
  </si>
  <si>
    <t xml:space="preserve">El Subgerente de Desarrollo de Proyectos y el Gerente de Tecnologías de la Información suscriben compromiso 60 de cumplimiento en nuevo plazo, el inicial era diciembre 2021
Se envían los 3 reportes de soporte. Es necesario realizar diferentes ajustes de forma y una validación de la data reportada para los informes de contratos y convenios.
Pendiente correcciones reporte.  </t>
  </si>
  <si>
    <t>DCPLAN 1</t>
  </si>
  <si>
    <t>Hallazgo No. 01 – Cumplimiento de requisitos para pago. Contrato Especifico No. 2170927 con Aguas de Bolívar. Los suministros pagados en las actas parciales 1 y 3 no se encontraban instalados y probados según Resol.379/2012 Minvivienda</t>
  </si>
  <si>
    <t>Artículo 113 constitucional: “(…) Los diferentes órganos del Estado tienen funciones separadas, pero colaboran armónicamente para la realización de sus fines”.</t>
  </si>
  <si>
    <t>Gestionar las acciones administrativas previo al inicio de acción judicial para el contrato específico con Aguas de Bolívar</t>
  </si>
  <si>
    <t>Gestionar las acciones administrativas previo al inicio de acción judicial para el contrato específico con Aguas de Bolívar, radicando el trámite a la Subgerencia de Operaciones</t>
  </si>
  <si>
    <t>Oficio y formato</t>
  </si>
  <si>
    <t>El equipo auditor de la Contraloría en la auditoría financiera a la vigencia 2021 evaluó las acciones para este hallazgo de carácter financiero, estableciendo efectivo el plan en el ANEXO 4. SEGUIMIENTO PLAN DE MEJORAMIENTO, informe radicado CGR 2022EE0106044, radicado Enterritorio 20224300230992 del 16/06/2022, página 264.</t>
  </si>
  <si>
    <t>Adelantar proceso de presunto incumplimiento contra Aguas de Bolívar</t>
  </si>
  <si>
    <t>Acta de audiencia o reclamación a la aseguradora</t>
  </si>
  <si>
    <t>Realizar seguimiento a los informes de ejecución mensual y al informe final para validación de las correcciones que apliquen a suministros pagados</t>
  </si>
  <si>
    <t>Informe final de acreditación de pago</t>
  </si>
  <si>
    <t>Subgerente firma compr 53 que tenía plazo inicial a diciembre 2021. 
El 31/03/2022, la CGR informó acerca del seguimiento permanente a los contratos de obra e interventoría inherentes a este contrato especifico
El Contrato especifico fue prorrogado hasta el 31 de agosto del 2022, por lo cual la entrega del informe final será posterior a esta fecha. La acción fue incumplida en plazo.</t>
  </si>
  <si>
    <t>DCPLAN 2</t>
  </si>
  <si>
    <t>Hallazgo No. 2. Contrato específico No. 2170927. Modificaciones de cantidades y adición al presupuesto de obra inicial.  Se evidencia un mal manejo administrativo y de ejecución de la obra, ya que existen actas en las que no coinciden las cantidades de las memorias y las cantidades del acta resumen para un mismo ítem.</t>
  </si>
  <si>
    <t>Falta de rigurosidad en la evaluación de las cantidades iniciales, como en las modificaciones posteriores, lo que lleva a concluir que los balances realizados no son confiables.</t>
  </si>
  <si>
    <t>Realizar seguimiento a los informes de ejecución mensual y al informe final para validación de las correcciones que apliquen a cantidades</t>
  </si>
  <si>
    <t>Subgerente de Desarrollo de Proyectosfirma compr 54 que tenía plazo inicial a diciembre 2021
El Contrato especifico fue prorrogado hasta el 31 de agosto del 2022, por lo cual la entrega del informe final será posterior a esta fecha. La acción fue incumplida en plazo.</t>
  </si>
  <si>
    <t>DCPLAN 3</t>
  </si>
  <si>
    <t>Hallazgo No. 3. Determinación de la base gravable para el cálculo del impuesto sobre las ventas. El Consorcio Virgen del carmen del valor a pagar por obra civil restó el valor de los suministros, lo que ocasiono que disminuyera la base para liquidar la utilidad del 5% y por ende el impuesto sobre las ventas, presentando un menor valor a pagar por IVA de $18.376.339</t>
  </si>
  <si>
    <t>Error en la facturación y en la declaración del impuesto</t>
  </si>
  <si>
    <t>No aplica en el marco de las compentencias de Enterritorio, ver columna 48 Observaciones</t>
  </si>
  <si>
    <t>De conformidad con lo establecido en el artículo “2.2.13.1.1.6.  Contratos específicos para la ejecución de los Contratos Plan” del Decreto n.° 1082 de 2015, adicionado por el Decreto n.° 740 de 2016, la responsabilidad de la vigilancia y el control de la ejecución contractual de los recursos es de la entidad designada como ejecutora.</t>
  </si>
  <si>
    <t>F-OBRAS1</t>
  </si>
  <si>
    <t>Hallazgo No. 01 Administrativa, con presunta incidencia Fiscal y Disciplinaria – Obra sin funcionamiento, contrato No. 2181108 de 2017, construcción estación de Policía. Corregimiento de Yarima, Municipio de San Vicente de Chucurí. Santander. Convenio 215028 con Fonsecon. Póliza vigente a 14/06/2024 Fiscal: $1.837.6 mill.</t>
  </si>
  <si>
    <t>Las actividades pendientes y/o que presentan falencias en las calidades establecidas de la obra: Legalización servicio de energía, Elementos que no fueron entregados, Calidad de la obra, Pruebas de Equipos y del sistema contraincendios, requeridas para el correcto funcionamiento de la estación, entrega documental del proyecto por parte del contratista</t>
  </si>
  <si>
    <t>Realizar las gestiones para la conexión eléctrica definitiva, la corrección de aspectos de calidad y entrega de la estación de policia del corregimiento de Yarima, municipio de San Vicente de Chucurí - Santander</t>
  </si>
  <si>
    <t xml:space="preserve">Realizar la conexión eléctrica definitiva de la obra </t>
  </si>
  <si>
    <t>Documento de conexión del operador</t>
  </si>
  <si>
    <t>El grupo de desarrollo de Proyectos 1 envía imágenes de soporte de la conexión del operador. (Acta de inspección y control, suspensión, corte o reconexión de instalaciones eléctricas y equipos a la medida de ESSA 20456952 y  20456953)</t>
  </si>
  <si>
    <t>Realizar las correcciones de los diferentes aspectos de calidad de obra enunciados en el informe de auditoría</t>
  </si>
  <si>
    <t>Informe de interventoría con validación de correcciones</t>
  </si>
  <si>
    <t>Se remite en el adjunto el acta de entrega y recibo del objeto contractual del proyecto, el cual garantiza que la interventoría reviso y validó las correcciones del proyecto y de igual manera el supervisor de ENTerritorio recibió el proyecto.</t>
  </si>
  <si>
    <t>Entregar la estación a la Policía y al municipio</t>
  </si>
  <si>
    <t>Acta de entrega y recibo</t>
  </si>
  <si>
    <t>El Subgerente de Desarrollo de Proyectos firma compromiso no. 56 y no. 63 con cambio de plazo, inicialmente establecido para diciembre de 2021, y luego enero de 2022. El proyecto fue entregado el 8 de abril de 2022. Posterior a la entrega del proyecto el cliente solicitó solicitó que se atendieran unos temas de post- venta que surgieron al proyecto posterior a su entrega y firma del acta</t>
  </si>
  <si>
    <t>F-OBRAS2</t>
  </si>
  <si>
    <t>Hallazgo No. 02 Amortización anticipos contratos 2162855 y 2162857 del convenio 215085 FONTIC para la fase 3 de los Puntos Vive Digital. Anticipos no fueron amortizados en su totalidad por los contratistas hasta la suspensión de los contratos. Unión temporal educando: 960 mill Consorcio integradores 2018 355 mill Fiscal: $1.315 mill.</t>
  </si>
  <si>
    <t>Debido a incorrecta decisión de FONADE,  al permitir el incumplimiento de la amortización del 100% del valor de los anticipos en cada contrato antes de suspensión, los dos (2) contratistas y la interventoría.</t>
  </si>
  <si>
    <t>Realizar seguimiento a los procesos jurídicos en curso contra los contratistas y la interventoría</t>
  </si>
  <si>
    <t>Realizar seguimiento trimestral a procesos jurídicos vigentes de los 2 contratistas y de la interventoría</t>
  </si>
  <si>
    <t>Informe de estado de los procesos jurídicos</t>
  </si>
  <si>
    <t>Memorando 20211100127583 del 27 de agosto donde se informa de los procesos jurídicos del  contrato Interadministrativo 215085 y seis (6) contratos derivados, memorando 20211100155203 del 26 de octubre y memorando 20211100189913 del 30 de diciembre.
La auditoría de planes de vigencias anteriores de la ACI, informe radicado 20221200058323, declaró efectivo el plan para este hallazgo.</t>
  </si>
  <si>
    <t>Adelantar jornadas para capacitar a supervisores sobre manejo, inversión y amortización de anticipos</t>
  </si>
  <si>
    <t>Soporte de capacitación - presentación y control de asistencia</t>
  </si>
  <si>
    <t>Se adelantó  jornada de  capacitación  a supervisores sobre manejo, inversión y amortización de anticipos el día 14 de diciembre, mediante plataforma teams, en donde se abordó de manera integral el tema. Anexan soporte de actividad.
La auditoría de planes de vigencias anteriores de la ACI, informe radicado 20221200058323, declaró efectivo el plan para este hallazgo.</t>
  </si>
  <si>
    <t>F-OBRAS3</t>
  </si>
  <si>
    <t>Hallazgo No. 03 Contrato de Obra N° 2123778 y de interventoría 2124044, sin el cumplimiento de especificaciones técnicas en la construcción de la sede ESAP Santa Martha. La Obra está entregada y recibida a satisfacción sin tener en cuenta los innumerables detalles constructivos y la deficiente calidad de los trabajos terminados. Fiscal: 4339 mill</t>
  </si>
  <si>
    <t>Debilidades presentadas por falta de planeación y, la labor de supervisión, seguimiento y monitoreo por parte de la interventoría contratada, además de la omisión del contratista en sus deberes de entregar un proyecto de buena calidad.</t>
  </si>
  <si>
    <t>Gestionar con la ESAP la aprobación de la propuesta de reforzamiento  de la sede Santa Marta</t>
  </si>
  <si>
    <t>Oficio de aprobación del cliente</t>
  </si>
  <si>
    <t>Producto de la auditoría de evaluación de planes de vigencias anteriores de la Asesoría de Control Interno, radicado 20221200058323, la Subgerencia de Desarrollo de Proyectos reformuló esta acción, con memorando radicado 20222000066893 del 3 de mayo, incorporando una acción en reeemplazo.
Con radicado 20224300145862 del 8-04-2022 la ESAP aprobó propuesta</t>
  </si>
  <si>
    <t>Gestionar una alternativa de solución de la controversia contractual con 
la ESAP</t>
  </si>
  <si>
    <t>Acuerdo de Transacción o equivalente</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</si>
  <si>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dos acciones en reeemplazo.</t>
  </si>
  <si>
    <t>Gestionar la aprobación ante las instancias que aplique de los recursos por contingencia para ejecutar la propuesta aprobada por el cliente.</t>
  </si>
  <si>
    <t>Soporte de la aprobación de los recursos</t>
  </si>
  <si>
    <t>F-OBRAS4</t>
  </si>
  <si>
    <t>Hallazgo No. 04 Sistema de Acueducto Interveredal Tibú, convenio 212015 con Minvivienda y convenio 2124159 con Fundación Ecopetrol. Fiscal: 7020 mill, valor total pagado por el contrato de obra No.2140668 ($6.593.672.930) y el contrato de interventoría No.2140652 ($426.611.995)</t>
  </si>
  <si>
    <t>Debilidades presentadas en la solución oportuna en la fuente de captación para el abastecimiento del acueducto y puntos de conexión eléctrica</t>
  </si>
  <si>
    <t>Realizar seguimiento y acompañamiento a la  definición y formalización por parte de ECOPETROL S.A de la nueva fuente de captación para el abastecimiento del sistema de acueducto.</t>
  </si>
  <si>
    <t>Actas de comité técnico o de seguimiento (BIMESTRAL)</t>
  </si>
  <si>
    <t>El Grupo de Desarrolllo de Proyectos 1 allega 3 actas de seguimiento, de agosto, octubre y diciembre de 2021
La auditoría de planes de vigencias anteriores de la ACI, informe radicado 20221200058323, declaró efectivo el plan para este hallazgo.</t>
  </si>
  <si>
    <t>F-OBRAS5</t>
  </si>
  <si>
    <t>Hallazgo No. 05 Indagación Preliminar convenio 215085 FONTIC- FONADE para la fase 3 de los Puntos Vive Digital. Impedir la operatividad integral en calidad y cobertura para la totalidad de los Puntos Vive Digital en las cinco (5) regiones del país, desde el segundo semestre de 2016 al 31 de julio de 2018, tal como estaba planeado técnica y financieramente en el proyecto.</t>
  </si>
  <si>
    <t>De Enterritorio: Incumplimiento en las fechas para la puesta en funcionamiento de los diferentes servicios, deficiente seguimiento a la amortización de anticipos para los 5 contratos de integradores y  a la puesta en el funcionamiento del Sistema de Administración y Control (SAC) en los 888 PVD del país</t>
  </si>
  <si>
    <t>Realizar seguimiento a los procesos jurídicos en curso contra los contratistas integradores</t>
  </si>
  <si>
    <t>Realizar seguimiento trimestral a procesos jurídicos vigentes de los 5 contratos de los integradores</t>
  </si>
  <si>
    <t>Memorando 20211100127583 del 27 de agosto informa de los procesos jurídicos del  contrato Interadministrativo 215085 y seis (6) contratos derivados, memorando N° 20211100155203 del 26 de octubre y memorando N° 20211100189913 del 30 de diciembre.
La auditoría de planes de vigencias anteriores de la ACI, informe radicado 20221200058323, declaró efectivo el plan para este hallazgo.</t>
  </si>
  <si>
    <t>F-OBRAS6</t>
  </si>
  <si>
    <t>Hallazgo No 06 contrato de Obra 2172264 Construcción del Estadio de Atletismo y de las obras de urbanismo en los predios donde se construirán los escenarios Deportivos del Choco, en el municipio de Quibdó, mayores cantidades pagadas, no ejecutadas y con problemas. 32 mill. Se presentan inconsistencias de tipo técnico que deben ser corregidos por el contratista.</t>
  </si>
  <si>
    <t>Problemas de los andenes, confinamiento, vía de acceso a la unidad, pasillo de acceso a las áreas internas del edificio de gradería en las partes donde hay fisuras y desportillamiento. A las áreas en concreto falta sello de juntas y sellante de superficie 
Problema de humedad y cielorraso presente en el baño de discapacitado de la zona Antidumpin.</t>
  </si>
  <si>
    <t xml:space="preserve">Elaborar informe técnico de subsanación de las deficiencias de calidad identificadas en visita de la CGR.
</t>
  </si>
  <si>
    <t>Informe Técnico avalado por interventoría</t>
  </si>
  <si>
    <t>Se anexa informe técnico avalado por la interventoria
La auditoría de planes de vigencias anteriores de la ACI, informe radicado 20221200058323, declaró efectivo el plan para este hallazgo.</t>
  </si>
  <si>
    <t>F-OBRAS7</t>
  </si>
  <si>
    <t>Hallazgo No 07 Contrato De Obra 2171807 Construcción Del Coliseo Multideportivo En La Unidad Deportiva Del Municipio De Quibdó, Departamento Del Chocó. No se tuvo en cuenta al viabilizar los diseños, la evacuación de las aguas subterráneas por el nivel de pluviosidad en la región y el área a intervenir. F allas en el sistema de instalaciones a los tanques de 5000lt</t>
  </si>
  <si>
    <t>Debilidades en las labores de Interventoría, por lo cual recibió unas obras con problemas técnicos</t>
  </si>
  <si>
    <t xml:space="preserve">Emitir informe con registro fotográfico donde se evidencia que el contratista de obra realizó  las reparaciones al tanque. </t>
  </si>
  <si>
    <t>F-OBRAS8</t>
  </si>
  <si>
    <t>Hallazgo No 08  Contrato 2180749. Ejecución de actividades de construcción, SISCO Manizales. Existencia de detalles constructivos que se requiere corregir, y falta de obras complementarias, dotación y acometidas de servicios públicos domiciliarios
indispensables para colocar en funcionamiento la obra</t>
  </si>
  <si>
    <t>Debilidades en las labores de Interventoría y demoras en la asignación de recursos para la ejecución de actividades indispensables para colocar en funcionamiento el Centro Integrado de Servicios Comunitarios CISCO San José.</t>
  </si>
  <si>
    <t>Requerir a la interventoria para que se generen las correcciones de los detalles constructivos.</t>
  </si>
  <si>
    <t>Se realizó mesa de trabajo con Contraloria General de la República, comunidad, Alcaldia y ENTerritorio, verificando la subsanación de observaciones el 01 de octubre de 2021 en el sitio del proyecto.
La auditoría de planes de vigencias anteriores de la ACI, informe radicado 20221200058323, declaró efectivo el plan para este hallazgo.</t>
  </si>
  <si>
    <t>Solicitar al Municipio de Manizales informar el estado de las obras complementarias y dotación para el funcionamiento del Centro Integrado.</t>
  </si>
  <si>
    <t>Con rad. 20212700175321 de 06-09-2021 y rad. 20212700190771 del 29-09-2021 se solicita al municipio información de las gestiones adelantadas y se requiere implementar Manual de Uso y Mantenimiento, que se reitera en visita de 01-10-2021.
La auditoría de planes de vigencias anteriores de la ACI, informe radicado 20221200058323, declaró efectivo el plan para este hallazgo.</t>
  </si>
  <si>
    <t>Requerir a la interventoría informe de correcciones de los detalles constructivos.</t>
  </si>
  <si>
    <t>Rad. CINP-BTA-42906805208 de 18-08-2021 y Rad. 20214300365292 de  29-09-2021 la interventoría del proyecto reporta a ENTerritorio la atención de las observaciones por parte del contratista de obra.
La auditoría de planes de vigencias anteriores de la ACI, informe radicado 20221200058323, declaró efectivo el plan para este hallazgo.</t>
  </si>
  <si>
    <t>F-OBRAS9</t>
  </si>
  <si>
    <t>Hallazgo No 09 Publicidad de Contratos Licitación No.009-2015. Alcaldía Municipal de Algeciras-Huila. La Alcaldía Municipal de Algeciras no tiene publicado en su página web los procesos de selección (precontractual) de los contratistas que suscribieron los contratos de obra e interventoría, y documentos de ejecución contractual.</t>
  </si>
  <si>
    <t>No registra a cargo de Enterritorio</t>
  </si>
  <si>
    <t>Mediante Derecho de Petición requerir al Municipio de Algeciras la publicación en web de documentos contractuales y  los soportes que den evidencia de ello</t>
  </si>
  <si>
    <t>Se realiza mesa de trabajo el 29-09-2021 con el municipio de Algeciras en la que se solicita atender las observaciones de la CGR respecto a la publicación del proceso de contratación en la plataforma SECOP. 
La auditoría de planes de vigencias anteriores de la ACI, informe radicado 20221200058323, declaró efectivo el plan para este hallazgo.</t>
  </si>
  <si>
    <t>F-OBRAS10</t>
  </si>
  <si>
    <t>Hallazgo No. 10 Construcción Canchas de Futbol Buenaventura, convenios 2172366, 2172370, 2172378. Los objetos contractuales de los convenios referidos no se han cumplido, pese a que ha transcurrido tres años y medio, considerando que el plazo inicial de los mismos era de seis meses, teniendo obras en estado de abandono.</t>
  </si>
  <si>
    <t>Falta de capacidad del contratista para realizar la obra, sobre todo de índole financiero, porque está obra no tiene mayor dificultad técnica; aunado al desconocimiento de la problemática social de las zonas de influencia de los frentes de obra</t>
  </si>
  <si>
    <t>Solicitar a la Gobernación del Valle del Cauca, informe sobre el estado, avance de contratación de las obras</t>
  </si>
  <si>
    <t xml:space="preserve">La Gobernación remite el cronograma de contratación en el cual se evidencia que el reinicio de obras será hasta el 04 de enero de 2022.Se presentaron los proyectos ante Dirección de informacion y reacción inmediata Diari de la Contraloria General de la República.  </t>
  </si>
  <si>
    <t>Gestionar la adición del contrato de interventoria para los convenios</t>
  </si>
  <si>
    <t>Adición</t>
  </si>
  <si>
    <t>Mediante compromiso No. 65 del 04 de marzo de 2022, el Subgerente de Desarrollo de Proyectos solicita ajuste del plazo, teniendo en cuenta algunos inconvenientes generados con la entidad territorial. Se adjunta novedad de reinicio del contrato de interventoria No. 2182449 suscrito con Ingenieria Master.</t>
  </si>
  <si>
    <t>F-OBRAS11</t>
  </si>
  <si>
    <t>Hallazgo No. 11 Contrato de Obra No. 2034 del 26 de diciembre 2017, Construcción del Parque Agro-Alimentario en el Municipio de Tunja para el acopio y comercialización de productos agroalimentarios, FASE I ETAPA II. No se presentan las pruebas que confirmen el cumplimento total del contrato de cesión (Modificación n.º 1 a la Cesión de fecha 22/10/20199 Fiscal: 424 mill</t>
  </si>
  <si>
    <t>En la evaluación de la gestión fiscal a contrato obra pública 2034 de 2017 no se encontró prueba documental aportada por ENTerritorio o la Gobernación de Boyacá donde se evidencie que la contratista cedente devolvió el valor correspondiente a $424.301.849, que fue girado por la Gobernación en efectivo proveniente de los anticipos entregados sin amortizar al momento de la cesión</t>
  </si>
  <si>
    <t xml:space="preserve">Solicitar a la Gobernación de Boyacá que remita los debidos soportes de la devolución por parte del contratista de obra del saldo no amortizado del anticipo en el marco de la cesión del contrato de obra.  </t>
  </si>
  <si>
    <t xml:space="preserve">Realizar seguimiento a la devolución de los recursos pendientes por parte del contratista derivado al Departamento de Boyacá. </t>
  </si>
  <si>
    <t xml:space="preserve">Oficio, Informe final  y acta de comité de seguimiento. </t>
  </si>
  <si>
    <t>Mediante rad 20214300408482 del 26/10/2021 el Departamento de Boyacá entregó el informe de término del Contrato Especifico No. 023-2162972. El FRPT realizó el el giro de la última transferencia de recursos el 12-dic-2021. 
La auditoría de planes de vigencias anteriores de la ACI, informe radicado 20221200058323, declaró efectivo el plan para este hallazgo.</t>
  </si>
  <si>
    <t>F-OBRAS12</t>
  </si>
  <si>
    <t>Hallazgo No. 12 Contrato 2170441. Construcción puente el Burgueño carretera de la Soberanía de Norte de Santander. ENTerritorio solicitó hacer efectiva la cláusula novena penal pecuniaria por incumplimiento por parte del contratista de entregar el informe final del contrato y anexos necesarios para la liquidación, pero inició el procedimiento con un retardo de seis meses.</t>
  </si>
  <si>
    <t>Deficiencias en la gestión del incumplimiento</t>
  </si>
  <si>
    <t>Con base en el pronunciamiento de la Gerencia de Gestión Contractual mediante memorando No. 202152089183 iniciará el tramite "ESTUDIO TÉCNICO PARA EL INICIO DE ACCIÓN JUDICIAL" .</t>
  </si>
  <si>
    <t>Diligenciar el formato  F-JU-01 Estudio técnico para el inicio de acción judicial para ser remitido al área competente - Gerencia de Gestión Postcontractual</t>
  </si>
  <si>
    <t>Formato</t>
  </si>
  <si>
    <t>Adjunto F-JU-01 ESTUDIO TÉCNICO PARA EL INICIO DE ACCIÓN JUDICIAL 
y memorando con radicado 20212700095933, respuesta al memorando radicado 20215200089183 del 8 de junio de 2021 CONSORCIO ZF CONTRATO No. 2170441. 
La auditoría de planes de vigencias anteriores de la ACI, informe radicado 20221200058323, declaró efectivo el plan para este hallazgo.</t>
  </si>
  <si>
    <t xml:space="preserve">Verificar el F-JU-01 Estudio técnico para el inicio de acción judicial remitido por el Gerente del Grupo de Desarrollo de Proyectos 2, en lo referente a la caducidad de la acción. En caso de que no haya operado, se remitirá a la Oficina Asesora Juridica para que continue con el trámite respectivo; de lo contrario, se devolvera al grupo solicitante. </t>
  </si>
  <si>
    <t>Remitir a la Oficina Asesora Juridica los documentos requeridos para que continúe con el trámite de inicio de acción judicial</t>
  </si>
  <si>
    <t>Formato, Solicitud e Inicio de Acción Judicial radicado en OAJ</t>
  </si>
  <si>
    <t>Mediante memorando 20215200089183 de fecha 8 de junio del 2021 se recomendó inicio de acción judicial
La auditoría de planes de vigencias anteriores de la ACI, informe radicado 20221200058323, declaró efectivo el plan para este hallazgo.</t>
  </si>
  <si>
    <t>F-OBRAS13</t>
  </si>
  <si>
    <t>Hallazgo No.13 Contrato interadministrativo de gerencia de proyecto No 155 de 2016. Contrato 216232 Fiscal: 6,189 mill.</t>
  </si>
  <si>
    <t>Algunas deficiencias de calidad de obra son producto de la ejecución de los contratos supervisados por Enterritorio</t>
  </si>
  <si>
    <t>Requerir mediante oficio a los contratistas de obra y a la interventoria para que subsanen las deficiencias de calidad en las vías que se circunscriban al objeto contractual</t>
  </si>
  <si>
    <t>Requerir mediante oficio a los contratistas de obra y a la interventoria para que subsanen las deficiencias de calidad en las vías que se circuscriban al objeto contractual</t>
  </si>
  <si>
    <t xml:space="preserve">Oficio al contratista de obra e interventoría </t>
  </si>
  <si>
    <t>Se anexa los oficios remitidos al contratista de obra e interventoria
La auditoría de planes de vigencias anteriores de la ACI, informe radicado 20221200058323, declaró efectivo el plan para este hallazgo.</t>
  </si>
  <si>
    <t>La alcaldía de Fontibón no ha realizado los mantenimientos recomendados y requeridos para el funcionamiento adecuado de la obra.</t>
  </si>
  <si>
    <t>Recordar a la alcadia local de fontibón para que realice el mantenimiento de las vias ejecutadas en marco del convenio 216232, según manual de operación y mantenimiento</t>
  </si>
  <si>
    <t xml:space="preserve">
Oficio a la alcadia de Fontibón</t>
  </si>
  <si>
    <t>Se anexa oficio a la alcaldia de FONTIBON.
La auditoría de planes de vigencias anteriores de la ACI, informe radicado 20221200058323, declaró efectivo el plan para este hallazgo.</t>
  </si>
  <si>
    <t>F-OBRAS14</t>
  </si>
  <si>
    <t>Hallazgo No. 14 Estudios y Diseños Técnicos Previos Contrato de obra pública LP-008-OP-2018</t>
  </si>
  <si>
    <t>Se evidenciaron deficiencias relacionadas con inadecuada presentación de las memorias de cálculo, diseños técnicos y planos, los cuales son necesarios para obtener las cantidades de obra, Análisis de precios unitarios, especificaciones técnicas y presupuestos oficiales requeridos para realizar el proceso de contratación</t>
  </si>
  <si>
    <t xml:space="preserve">Solicitar al Municipio de Sincelejo que presente un plan de trabajo para la terminación del proyecto, solicitud de prórroga del contrato específico y un informe de supervisión sobre las deficiencias en los estudios y diseños.  </t>
  </si>
  <si>
    <t xml:space="preserve">Realizar seguimiento a las condiciones técnicas establecidas por la entidad ejecutora </t>
  </si>
  <si>
    <t>Oficio, Informe final  y acta de comité de seguimiento</t>
  </si>
  <si>
    <t>El Subgerente de Dllo de Proyectos firma compr 75 de cumplimiento en nuevo plazo, inicialmente junio de 2022. Enterritorio está realizando seguimiento junto con la DIARI de CGR, mediante mesas de seguimiento en reuniones con el municipio de Sincelejo, pero a la fecha no se han resuelto las subsanaciones requeridas para la certificación RETIE</t>
  </si>
  <si>
    <t>F-OBRAS15</t>
  </si>
  <si>
    <t>Hallazgo No 15  Contrato N° 2162786. Optimización acueducto de Puerto Tejada. Algunos concretos utilizados no cumplen con las resistencias especificadas en el contrato, ítem 11 TANQUE ENTERRADO N°2, al presentar la losa falencias en su construcción, los muros y las columnas no tendrían la resistencia de diseño en el concreto, por lo que la estructura puede colapsar y afectar el tanque</t>
  </si>
  <si>
    <t>Presuntas falencias en su construcción, los muros y las columnas no tendrían la resistencia de diseño en el concreto de dicha losa, por lo cual, esta estructura en su totalidad puede colapsar y dicho siniestro afectaría el tanque referido integralmente</t>
  </si>
  <si>
    <t xml:space="preserve">Gestionar la liquidación del contrato específico no. 2162786 con las salvedades asociadas a la corrección de las observaciones formuladas por la CGR. </t>
  </si>
  <si>
    <t xml:space="preserve">Acta de liquidación del contrato específico.  </t>
  </si>
  <si>
    <t>El Subgerente de Dllo de Proyectos firma compr 74 de cumplimiento en nuevo plazo, inicialmente junio de 2022. 
Enterritorio acudió a proceso conminatorio contra el municipio de Puerto Tejada con el propósito de lograr la liquidación del contrato interadministrativo. A la fecha no hay avances del proceso que permitan lograr el producto asociado a esta actividad</t>
  </si>
  <si>
    <t>AF2020 H1</t>
  </si>
  <si>
    <t>Manual políticas contables. El Manual de Políticas Contables sigue figurando con el nombre de FONADE, a pesar de que ya han transcurrido dos (2) años de haber entrado en vigencia su nueva denominación. De la misma forma, reportes como el de Propiedad, Planta y Equipo suministrado por la entidad a la Auditoria, siguen presentados a nombre de FONADE.</t>
  </si>
  <si>
    <t>Es necesario que se adecuen todos los manuales, procesos, procedimientos, sistemas y reportes a la nueva entidad, lo cual contribuye a la nueva imagen institucional que pretende tener Enterritorio</t>
  </si>
  <si>
    <t>Actualizar el manual de políticas contables de Enterritorio</t>
  </si>
  <si>
    <t>Manual actualizado y adoptado</t>
  </si>
  <si>
    <t>Socializar el manual de políticas contables con los grupos de trabajo que lo aplican</t>
  </si>
  <si>
    <t>Actividad de capacitación (presentación
y lista de asistentes)</t>
  </si>
  <si>
    <t>AF2020 H2</t>
  </si>
  <si>
    <t>Propiedades Planta Equipo – Depreciación. Las compras efectuadas el 11 de diciembre de 2020 que ascienden a $123.508.672 no fueron depreciadas desde su adquisición, en cumplimiento de la NIC 36. La entidad no realizó el cálculo de la Depreciación por 19 días, con subestimación de $1.303.703,65 en Gastos Depreciación.</t>
  </si>
  <si>
    <t>Falta de controles aplicados a este particular</t>
  </si>
  <si>
    <t xml:space="preserve">Adoptar un control de validación mensual de la aplicación de la depreciación sobre los nuevos bienes adquiridos </t>
  </si>
  <si>
    <t>Soporte de aplicación del control</t>
  </si>
  <si>
    <t>AF2020 H3</t>
  </si>
  <si>
    <t>Propiedades Planta y Equipo totalmente depreciadas. Se observa que la vida útil, valores residuales y método de depreciación de los activos no fueron revisados al finalizar el periodo contable, presentando inobservancia de lo establecido en el Manual de Políticas Contables y Norma NIC 36, considerando los efectos que los cambios tecnológicos podrían tener en estas estimaciones.</t>
  </si>
  <si>
    <t>Sobre los activos que ya no requiere, están obsoletos inservibles o no usa, debe hacer las bajas administrativas y los registros contables pertinentes.
CGR dice que la entidad estima el valor calculado proporcional a la totalidad de años de uso en $239.673 miles de pesos, valor que sobre estima la Depreciación Acumulada y los gastos del periodo por el mismo concepto.</t>
  </si>
  <si>
    <t>Realizar toma física de bienes  con análisis de deterioro, ajuste de depreciaciones y vida útil de activos</t>
  </si>
  <si>
    <t>Realizar toma física de bienes con análisis de deterioro, ajuste de depreciaciones y vida útil de activos</t>
  </si>
  <si>
    <t>Acta de toma física de bienes</t>
  </si>
  <si>
    <t>Actualizar procedimiento de baja de bienes</t>
  </si>
  <si>
    <t>Procedimiento adoptado</t>
  </si>
  <si>
    <t>Realizar el reconocimento en los estados financieros con corte a 31/12/2021, del resultado que arroje  la toma física de bienes (deterioro, vida útil y depreciación)</t>
  </si>
  <si>
    <t>Soporte registro contable y notas a estados financieros</t>
  </si>
  <si>
    <t>AF2020 H4</t>
  </si>
  <si>
    <t>Intangibles. Existen activos intangibles en uso que terminaron su amortización hace más de 5 años y la entidad no revisó su vida útil, con lo cual se incumple lo estipulado en la NIC 38.</t>
  </si>
  <si>
    <t>Sobre los activos que ya no requiere, son obsoletos o no usa, debe hacer las bajas administrativas que le permitan realizar los registros contables pertinentes.</t>
  </si>
  <si>
    <r>
      <t>Realizar dos informes  de evaluación de  los indicios del vencimiento de los acti</t>
    </r>
    <r>
      <rPr>
        <sz val="9"/>
        <color rgb="FF000000"/>
        <rFont val="Arial"/>
        <family val="2"/>
      </rPr>
      <t>vos intangibles y su respectiva amortización.</t>
    </r>
  </si>
  <si>
    <t>Realizar dos informes de evaluación de  los indicios del vencimiento de los activos intangibles y su respectiva amortización.</t>
  </si>
  <si>
    <t xml:space="preserve">Informe Técnico </t>
  </si>
  <si>
    <t>El equipo auditor de la Contraloría en la auditoría financiera a la vigencia 2021 evaluó las acciones para este hallazgo de carácter financiero, estableciendo efectivo el plan en el ANEXO 4. SEGUIMIENTO PLAN DE MEJORAMIENTO, informe radicado CGR 2022EE0106044, radicado Enterritorio 20224300230992 del 16/06/2022, página 265.</t>
  </si>
  <si>
    <t>Realizar  la  solicitud  de baja de activos  intangibles con análisis de deterioro, ajuste de depreciaciones y vida útil de activos</t>
  </si>
  <si>
    <t>Realizar la solicitud  de baja de activos  intangibles con análisis de deterioro, ajuste de depreciaciones y vida útil de activos</t>
  </si>
  <si>
    <t>Memorando</t>
  </si>
  <si>
    <t>Realizar el reconocimiento en los estados financieros con corte a 31/12/2021, del resultado que arroje  el informe técnico</t>
  </si>
  <si>
    <t>AF2020 H5</t>
  </si>
  <si>
    <t>Operaciones Reciprocas. La entidad no realiza el proceso conciliatorio antes del cierre del periodo, lo que generaría valor agregado para la contabilidad de ENTerritorio y las demás entidades públicas con que se tienen diferencias. La Entidad presentó inconsistencias en el reporte de operaciones reciprocas tercer trimestre, que tuvo que corregir en siguiente corte</t>
  </si>
  <si>
    <t>No hay evidencia de una conciliación formal firmada entre las entidades que reportan diferencia. No se aplica el instructivo 1 del 4 de diciembre de 2020. Actividades de conciliación no documentadas. 
Se requieren controles para evitar errores en los reportes vía CHIP</t>
  </si>
  <si>
    <t>Actualizar el procedimiento de Elaboración de informes a la CGN</t>
  </si>
  <si>
    <t>Documentar el control del ejercicio de conciliación con otras entidades (comunicaciones y actas de mesas de trabajo)</t>
  </si>
  <si>
    <t>Soportes de conciliación</t>
  </si>
  <si>
    <t>AF2020 H6</t>
  </si>
  <si>
    <t>Propiedades Planta y Equipo – Contratación de Avalúo – 2018. Observa que la normatividad que motivó a la Entidad para la contratación del avalúo fue la Subsección 3 artículo 2.2.1.2.2.3.1. del Decreto 1082 de 2015, y esta norma solo aplica para avaluar un bien objeto de enajenación en cuyo caso la vigencia de los avalúos es un año.</t>
  </si>
  <si>
    <t>La Entidad no realizó la verificación de los indicios de deterioro del activo mediante fuentes internas y externas de información, con el fin de obtener evidencia suficiente sobre el tema, tal como lo establecen los Marcos Normativos aplicables</t>
  </si>
  <si>
    <t>Capacitar a los responsables de aplicación de la política contable de Propiedad, planta y equipo vigente</t>
  </si>
  <si>
    <t>Socialización del MANUAL DE POLÍTICAS CONTABLES en lo relacionado con el capítulo de Propiedades planta y equipo, Propiedades de Inversión y Activos no Corrientes Mantenidos para la Venta y operaciones discontinuadas el día 14-09-2021
La auditoría de planes de vigencias anteriores de la ACI, informe radicado 20221200058323, declaró efectivo el plan para este hallazgo.</t>
  </si>
  <si>
    <t>AF2020 H7</t>
  </si>
  <si>
    <t>Multas e Intereses - Resolución 757 del 13 de junio de 2018 Superfinanciera. Se evidencia el pago efectuado por la Entidad con relación a la Sanción e Intereses por $40.223.531 en el 2019, como consecuencia de contravenir La Circular Básica Jurídica – Circular Externa 055 de 20163 en su “numeral 4.2.4.1.4. Designar al oficial de cumplimiento y su respectivo suplente”.</t>
  </si>
  <si>
    <t>El pago pudo ser evitado con una adecuada gestión en el nombramiento del oficial de cumplimiento suplente.</t>
  </si>
  <si>
    <t>Establecer alertas en el proceso de retiro de personal para los cargos con los roles de oficial de cumplimento y oficial suplente, cuando exista posibilidad de vacancia temporal o definitiva</t>
  </si>
  <si>
    <t xml:space="preserve">Ajuste de procedimiento de ingreso/ retiro de personal, con la generación de alertas a los resonsables de la nominación de los roles de Oficial de cumplimento Oficial y suplente. </t>
  </si>
  <si>
    <t>Proceso de ingreso /retiro actualizado</t>
  </si>
  <si>
    <t>Se generó la alerta en el procedimiento de ingreso y retiro de personal, la cual quedó incluida en el numeral 6.2.2 Retiro Trabajado Oficial. El documento P-TH-03 Ingreso y Retiro de Personal, publicado el 14/10/2021 en el catálogo documental.
La auditoría de planes de vigencias anteriores de la ACI, informe radicado 20221200058323, declaró efectivo el plan para este hallazgo.</t>
  </si>
  <si>
    <t>Analizar el caso para determinar acción jurídica que corresponda.</t>
  </si>
  <si>
    <t>Presentación del caso en comité de conciliación</t>
  </si>
  <si>
    <t>Se estudió el caso en comité de conciliación de fecha 24 de septiembre de 2021, se indica que no procede acción jurídica se adjunta proyecto de acta de conciliación no 560 de 24 de septiembre de 2021 (anexo 4)
La auditoría de planes de vigencias anteriores de la ACI, informe radicado 20221200058323, declaró efectivo el plan para este hallazgo.</t>
  </si>
  <si>
    <t>AF2020 H9</t>
  </si>
  <si>
    <t>Intereses de Mora Estampilla PRO-UNIVERSIDADES. Debilidades en los mecanismos de control y seguimiento, así como inobservancia de la normatividad aplicable a estos procesos contractuales, respecto del pago oportuno de la Estampilla Pro Universidades, hecho que generó gastos adicionales no presupuestados representados en intereses de mora por cuantía de $134.993.644.</t>
  </si>
  <si>
    <t>Falta de claridad sobre algunos aspectos de la Ley 1697 de 2013.
ENTerritorio informa que ajustó la aplicación de la retención de la Estampilla conforme a los pronunciamientos del Consejo de Estado, pero no practicó la retención retroactiva en algunos de los contratos, lo que ha derivado el pago de los intereses moratorios.</t>
  </si>
  <si>
    <t>Realizar mesa de trabajo entre la Oficina Asesora Jurídica, Grupo de 
contabilidad y la Firma asesora tributaria externa, para socializar y ajustar las fichas técnicas 
finales para inicio de acciones judiciales.</t>
  </si>
  <si>
    <t>Acta de reunión</t>
  </si>
  <si>
    <t>Producto de la auditoría de evaluación de efectividad de acciones de planes de vigencias anteriores realizado por la Asesoría de Control Interno, informe radicado 20221200058323, la Subgerencia Financiera reformuló esta acción, memorando radicado 20223000075833 del 23 de mayo, incorporando una acción en reeemplazo. El informe radicado 20224300230992 de CGR también la declaró no efectiva.</t>
  </si>
  <si>
    <t>Remitir las fichas técnicas para el inicio de acciones judiciales a la Oficina  Asesora Jurídica</t>
  </si>
  <si>
    <t>Radicar las demandas de acuerdo con las 7 fichas técnicas remitidas</t>
  </si>
  <si>
    <t xml:space="preserve"> Enviar memorando a la Oficina Asesora Jurídica solicitando el estado de 
los procesos y gestionar su respuesta.</t>
  </si>
  <si>
    <t>Memorandos</t>
  </si>
  <si>
    <t>Producto de la auditoría de evaluación de efectividad de acciones de planes de vigencias anteriores realizado por la Asesoría de Control Interno, informe radicado 20221200058323, la Subgerencia Financiera reformuló esta acción, memorando radicado 20223000075833 del 23 de mayo, incorporando 2 accines en reeemplazo. El informe radicado 20224300230992 de CGR también la declaró no efectiva.</t>
  </si>
  <si>
    <t>AF2020H10</t>
  </si>
  <si>
    <t>Apropiación Versus Ejecución Presupuestal de Gastos. Los recursos de la Línea de Gerencia de Proyectos alcanzan compromisos del 67%,  lo que refleja falencias de gestión para la ejecución de los recursos puestos a disposición de la Empresa, de una adecuada programación y planeación presupuestal, así como de la optimización de los mismos durante la vigencia para la cual fueron apropiados</t>
  </si>
  <si>
    <t>Falencias en la aplicación de lo previsto en el literal a) y c) del artículo  5° del Manual de Presupuesto de la Entidad, la aplicación de los principios de  Planificación y Anualidad definidos en el artículo 13 y 14° del EOP y demás normas aplicables.</t>
  </si>
  <si>
    <t>Establecer lineamientos específicos de programación del Rubro de Gerencia de Proyectos en el documento de directrices y metodología de programación de presupuesto para cada vigencia.</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</si>
  <si>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265 y 266.
El plan auditoría financiera 2021 incluye filas 49 y 50</t>
  </si>
  <si>
    <t>Realizar seguimiento trimestral de la ejecución de los recursos mediante circularización y elaborar informe de análisis</t>
  </si>
  <si>
    <t xml:space="preserve">Informe de seguimiento
</t>
  </si>
  <si>
    <t>Realizar análisis mensual de la ejecución prespuestal de la Subgerencia de Desarrollo de Proyectos - línea gerencia de proyectos y gestionar las moficaciones que corresponda</t>
  </si>
  <si>
    <t xml:space="preserve">Informe de seguimiento de ejecución presupuestal y modificaciones requeridas
</t>
  </si>
  <si>
    <t>AF2020H11</t>
  </si>
  <si>
    <t>Modificaciones Presupuesto de Gastos. Durante la vigencia 2020 se reportan al menos veinte (20) modificaciones al presupuesto, cerca de dos veces al mes, situación que sumado al porcentaje de compromisos y pagos reportados con corte a diciembre de 2020, refleja debilidades de planeación y programación presupuestal.</t>
  </si>
  <si>
    <t>Falencias en los mecanismos de control de los registros y de la información documental soporte de las modificaciones, traslados y 
ajustes realizados al presupuesto</t>
  </si>
  <si>
    <t>Adoptar circular interna en dónde se establezca el cronograma de traslados y modificaciones presupuestales</t>
  </si>
  <si>
    <t>Memorando Circular</t>
  </si>
  <si>
    <t>Mediante circular interna No. 140 de fecha 31 de enero de 2022 se establecieron las directrices y el cronograma de las modificaciones presupuestales para la vigencia 2022.</t>
  </si>
  <si>
    <t>Revisión y simplificación del plan de rubros presupuestales modificando la estructura</t>
  </si>
  <si>
    <t>Plan de rubros presupuestales ajustado</t>
  </si>
  <si>
    <t xml:space="preserve">Mediante resolución No. 118 de fecha 01 de abril de 2022 se adopta versión 11 del reglamento de Presupuesto, en el artículo 5° se establece la  nueva estructura del plan de cuentas presupuestales de la Entidad.  Es importante tener en cuenta que esta actividad tenía como fecha máxima el día 30 de junio de 2022, no obstante presentamos el soporte como avance de la misma.  </t>
  </si>
  <si>
    <t>AF2020H16</t>
  </si>
  <si>
    <t>Reintegro de Saldos a Convenios. Se encontraron Contratos con Actas de Liquidación que reportan saldos pendientes por reintegrar a los diferentes Convenios o Contratistas, sin que se soporte gestión para su devolución, situación que se observa en los procesos que se relacionan en la Tabla 15.</t>
  </si>
  <si>
    <t>Establecen plazos amplios para los procesos de  liquidación y en la mayoría de los casos se realizan los reintegros o reembolsos con posterioridad a la suscripción de las Actas de Liquidación, observando que se deja de aplicar la norma definida para estos casos, artículo 9 Resolución No. 328 de 2018, Reglamento de Presupuesto ENTerritorio.</t>
  </si>
  <si>
    <t>Elaborar y ejecutar plan de reintegro de saldos a convenios y contratos</t>
  </si>
  <si>
    <t>Elaborar plan de reintegro de saldos a convenios y contratos</t>
  </si>
  <si>
    <t>Plan formulado</t>
  </si>
  <si>
    <t>El equipo auditor de la Contraloría en la auditoría financiera a la vigencia 2021 evaluó las acciones para este hallazgo de carácter financiero, estableciendo que debe esperarse a su cierre el plan en el ANEXO 4. SEGUIMIENTO PLAN DE MEJORAMIENTO, informe radicado CGR 2022EE0106044, radicado Enterritorio 20224300230992 del 16/06/2022, página  266.</t>
  </si>
  <si>
    <t>Realizar seguimiento a la ejecución del plan hasta cierre</t>
  </si>
  <si>
    <t>Informe trimestral de ejecución</t>
  </si>
  <si>
    <t>AF2020H17</t>
  </si>
  <si>
    <t>Gestión en la Supervisión del Contrato de Obra 2019000678. Bajo el Convenio Interadministrativo 2191441- Barbacoas – Nariño. Durante la ejecución de la obra se ha evidenciado el incumplimiento del cronograma a causa de la deficiente capacidad técnica, operativa; entre otras, que durante casi todo el plazo de ejecución del contrato  2019000678 ha demostrado el CONSORCIO BARBACOAS JEJ 2019</t>
  </si>
  <si>
    <t>Las falencias de ENTerritorio son por la falta de acciones oportunas y contundentes en contra del ente territorial ya que este no ha cumplido a cabalidad con sus obligaciones en el escaso desarrollo del proyecto con plazo inicial de 7 meses y actualmente lleva 15 meses con un avance físico del 12%.</t>
  </si>
  <si>
    <t>Gestionar el trámite de reclamación para hacer efectiva la garantía que ampara el cumplimiento del convenio no. 2191441 celebrado entre ENTerritorio y el municipio de barbacoas Nariño, de acuerdo a las potestades de la entidad para ello</t>
  </si>
  <si>
    <t>Radicar en la subgerencia de Operaciones la solicitud de reclamación de la póliza que ampara el cumplimiento del convenio No. 2191441 celebrado entre ENTerritorio y el municipio de barbacoas Nariño</t>
  </si>
  <si>
    <t>Anexa memorando con radicado No. 20212700109533 y solicitud de mesa de trabajo
La auditoría de planes de vigencias anteriores de la ACI, informe radicado 20221200058323, declaró efectivo el plan para este hallazgo.</t>
  </si>
  <si>
    <t>Adelantar la reclamación o la acción judicial según corresponda en los terminos del contrato y la garantia que ampara el convenio No. 2191441 celebrado entre ENTerritorio y el Municipio de Barbacoas Nariño, una vez allegado los soportes para iniciar el tramite</t>
  </si>
  <si>
    <t xml:space="preserve">Presentación de la reclamación o la acción judicial según corresponda en los términos del contrato y la garantia que ampara el convenio No. 2191441 celebrado entre ENTerritorio y el Municipio de Barbacoas Nariño </t>
  </si>
  <si>
    <t>Con memorando 20225200003883 del 7 de enero de 2022 la Subgerencia procede con el cierre y archivo de la solicitud de incumplimiento del Convenio 2191441. Con esto la Subgerencia sustenta la no aplicación de la acción formulada.
La auditoría de planes de vigencias anteriores de la ACI, informe radicado 20221200058323, declaró efectivo el plan para este hallazgo.</t>
  </si>
  <si>
    <t>AF2020H18</t>
  </si>
  <si>
    <t>Planeación de Contratos. Falencias de planeación en el presupuesto y en los plazos de ejecución para el cumplimiento de los objetos contractuales, como se observa en los contratos 2180870, 2181149 y 2182057, con múltiples modificaciones presupuestales y prórrogas que superan hasta 10 veces el plazo inicial, lo cual genera alza de precios debido a los cambios de vigencias.</t>
  </si>
  <si>
    <t>Se presentaron mayores plazos y mayores adiciones presupuestales por ítems no previstos y mayores cantidades a las presentadas en los estudios y diseños
Las causas por pandemia y temporada de lluvias soportarían algunos plazos de prórrogas más no la totalidad de lo evidenciado</t>
  </si>
  <si>
    <t>Realizar sensibilización para los supervisores y gerentes de proyectos vigentes en materia de gestion contractual.</t>
  </si>
  <si>
    <t>Actividad de sensbilización (presentación
y lista de asistentes)</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</si>
  <si>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266.
El plan de auditoría financiera 2021 incluye la acción fila 58</t>
  </si>
  <si>
    <t>Realizar control y verificación del recibo y disposición final  por parte de la interventoría de los materiales suministrados como cumplimiento del objeto del  contrato No. 2182057 mediante los informes mensuales de interventoría y memorias de cálculo para el recibo de las obras.</t>
  </si>
  <si>
    <t>Oficio de aprobación de informes de interventoria</t>
  </si>
  <si>
    <t>Requerir mediante comunicación al Ejército Nacional e Interventoría la actualización del Plan de Suministros de materiales pétreos del contrato 2181149 para culminar las actividades del proyecto según los rendimientos del Ejecutor, a este se le hará control y seguimiento mediante los informes mensuales de Interventoría verificados por la Supervisión Logística.</t>
  </si>
  <si>
    <t>Plan de suministros e informes de seguimiento a ejecución</t>
  </si>
  <si>
    <t>AF2020H20</t>
  </si>
  <si>
    <t>Archivo Magnético Contratos, Procesos, Jurídicos – Soportes. Los documentos remitidos en magnético por la Entidad no se encuentran foliados, muchos no son legibles y no están en orden cronológico, entre otras situaciones.</t>
  </si>
  <si>
    <t>Deficiencias de ENTerritorio en los archivos contractuales y en los expedientes de los procesos jurídicos.
Debilidades en los mecanismos de control para la disposición de los documentos en los archivos magnéticos de la entidad y debilidades en el cumplimiento de las políticas que regulan el manejo y la disposición de la Gestión Documental.</t>
  </si>
  <si>
    <t>Capacitar a los responsables del manejo de orfeo de todas las dependencias en la organización de expedientes electrónicos del archivo de gestión</t>
  </si>
  <si>
    <t>04/10/2021: La capacitación a los responsables del manejo de orfeo de todas las dependencias en la organización se hizo mediante el curso de Gestión de Documentos Electrónicos de Archivo que se llevó a cabo desde el 18/08/2021 al 16/09/2021.
La auditoría de planes de vigencias anteriores de la ACI, informe radicado 20221200058323, declaró efectivo el plan para este hallazgo.</t>
  </si>
  <si>
    <t>Organizar los expedientes físicos de procesos jurídicos del archivo de gestión vigente bajo las normas de archivo, digitalizarlos e incorporarlos en orfeo</t>
  </si>
  <si>
    <t>Expedientes de procesos jurídicos</t>
  </si>
  <si>
    <t>Se realizó  digitalización y cargue en ORFEO de los expedientes judiciales, corresponde a 426 procesos judiciales y no 545 reportados en julio del 2021.
La auditoría de planes de vigencias anteriores de la ACI, informe radicado 20221200058323, declaró efectivo el plan para este hallazgo.</t>
  </si>
  <si>
    <t>AF2020H21</t>
  </si>
  <si>
    <t>Manuales, Procesos y Procedimientos. Manuales como el de Presupuesto y Contratación no se encuentran ajustados cabalmente a los procesos y funciones que actualmente adelanta la Empresa. A diciembre de 2020 se continúan reportando Formatos, Cuentas Contables - Presupuestales y Documentos, con denominaciones y procesos que ya no se manejan.</t>
  </si>
  <si>
    <t>El informe no registra</t>
  </si>
  <si>
    <t>Actualizar el procedimiento de constitución de cuentas por pagar y obligaciones vigencias anteriores</t>
  </si>
  <si>
    <t>El equipo auditor de la Contraloría en la auditoría financiera a la vigencia 2021 evaluó las acciones para este hallazgo de carácter financiero, estableciendo efectivo el plan en el ANEXO 4. SEGUIMIENTO PLAN DE MEJORAMIENTO, informe radicado CGR 2022EE0106044, radicado Enterritorio 20224300230992 del 16/06/2022, página 267.</t>
  </si>
  <si>
    <t>AF2020H22</t>
  </si>
  <si>
    <t>Reporte información al Ente de Control. Rendición Cuenta SIRECI a 31 de diciembre de 2020. Inconsistencias de los informes registrados en los diferentes formularios que rinden cuenta de los resultados de la gestión misional, presupuestal, financiera, contractual y legal. Falencias de mecanismos de control y seguimiento a la información rendida en SIRECI</t>
  </si>
  <si>
    <t>F4__PLANES_DE_ACCIÓN_Y_EJECUCIÓN_DEL_PLAN_ESTRATÉGICO_1.2 La información rendida no corresponde cabalmente con la registrada en el Plan de Acción 2020 aprobado por la Junta Directiva en sesión del 04 de diciembre de 2020. (Focos de Trabajo, Pilares Estratégicos, Impactos, porcentajes de cumplimiento).</t>
  </si>
  <si>
    <t>Homologar la información reportada en el formato F4 de SIRECI con lo consignado en el Plan de Acción de la entidad aprobado por Junta Directiva</t>
  </si>
  <si>
    <t>Diligenciar el formato F4 de SIRECI con la información homologada del Plan de Acción de la entidad aprobado por Junta Directiva</t>
  </si>
  <si>
    <t>Formato diligenciado con información homóloga</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</si>
  <si>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267.
El plan de auditoría financiera 2021 incluye la acción fila 43</t>
  </si>
  <si>
    <t xml:space="preserve">F5.1, F5.2, F5.3, F5.4, F5.5 CONTRATACIÓN La información rendida no corresponde cabalmente con la reportada por ENTerritorio allegada a la CGR, en desarrollo del Proceso Auditor. </t>
  </si>
  <si>
    <t>Homologar la información reportada mensualmente en los formatos F5.1, F5.2, F5.3, F5.4 y F5.5 de SIRECI con lo consignado en el archivo de ejecución contractual anual</t>
  </si>
  <si>
    <t xml:space="preserve">Verificar los criterios de la información de los formatos F5.1, F5.2, F5.3, F5.4 y F5.5 reportados en el SIRECI y el informe trimestral de ejecución contractual para unificar y consolidar los criterios del mismo. </t>
  </si>
  <si>
    <t>Archivo de ejecución contractual anual homologado con reporte SIRECI</t>
  </si>
  <si>
    <t>F6 INDICADORES DE GESTIÓN Las metas contenidas en el Plan de Acción no responden a los indicadores rendidos en este formulario.</t>
  </si>
  <si>
    <t>Homologar la información reportada en el formato F6 de SIRECI con lo consignado en el Plan de Acción de la entidad aprobado por Junta Directiva</t>
  </si>
  <si>
    <t>Diligenciar el formato F6 de SIRECI con la información homologada del Plan de Acción de la entidad aprobado por Junta Directiva</t>
  </si>
  <si>
    <t>F11: PLAN DE INVERSIÓN Y EJECUCIÓN DEL PLAN DE DESAROLLO NACIONAL Este reporte indica falencias de cumplimiento de las directrices gubernamentales, generando incertidumbre sobre la alineación de su Direccionamiento Estratégico con los objetivos definidos en el Plan Nacional de Desarrollo</t>
  </si>
  <si>
    <t>Homologar la información reportada en el formato F11 de SIRECI con lo consignado en el Plan Nacional de Desarrollo</t>
  </si>
  <si>
    <t>Diligenciar el formato F11 de SIRECI, según corresponda a ENTerritorio de acuerdo con el Plan Nacional de Desarrollo</t>
  </si>
  <si>
    <t>F30__GESTIÓN_MISIONAL_ENTIDADES_FINANCIERAS (1)Esta afirmación ratifica lo evidenciado respecto a la incertidumbre sobre la naturaleza jurídica y normativa de acuerdo a las funciones efectivamente adelantadas por esta Entidad. Se observan posibles vacíos normativos que afectan la gestión y gobierno corporativos de esta Empresa.</t>
  </si>
  <si>
    <t>Enviar oficio a Contraloría de consulta y soporte de la aplicación del F30, o solicitar eliminación del formato en el consolidado de cuenta anual</t>
  </si>
  <si>
    <t>Oficio radicado en la CGR</t>
  </si>
  <si>
    <t>AF2020H24</t>
  </si>
  <si>
    <t>Gestión de Recursos Anticipos en el Convenio No 2170717 – Chaparral – Tolima. Falta de gestión de ENTerritorio para la recuperación de los recursos desembolsados por concepto de Anticipo y no amortizados por $416.800.427,82 dado el tiempo transcurrido desde de los hechos a la fecha (30 septiembre de 2018, fecha vencimiento del convenio 2170717)</t>
  </si>
  <si>
    <t>Lo amortizado en el acta parcial No. 1 por $297.737.269,00 puede no ser de utilidad en un reinicio del proyecto por su deterioro desde septiembre de 2018 y la existencia de materiales suministrados propensos a robo por reposar en obra abandonada.
Falta de gestión para la recuperación de los dineros por concepto de anticipo y responsabilidad sobre el estado inconcluso de la obra.</t>
  </si>
  <si>
    <t>Realizar seguimiento al estado del proceso número 73001333300920210007400 contra el municipio de chaparral, que incluye la reclamación por recuperación del anticipo</t>
  </si>
  <si>
    <t xml:space="preserve">Informe de estado del proceso
</t>
  </si>
  <si>
    <t>Radicado 20211100159893 informa que el 14 de julio de 2021 la Parte Demandante presentó escrito de subsanación a la demanda. Radicado 20211100187563 indica que el 03 de diciembre de 2021 la parte demandada remite contestación de la demanda.
Radicado No. 20221100055823 de abril de 2022 reporta estado del proceso judicial 73001333300920210007400 promovido contra el Municipio de Chaparral.</t>
  </si>
  <si>
    <t>AF2020H25</t>
  </si>
  <si>
    <t>Supervisión Contrato de Obra 304/2014 suscrito bajo el Convenio Interadministrativo No. 2133481. Debido a irregularidades y presuntos incumplimientos por parte del contratista, calificadas por la interventoría, se estableció un valor a cargo del contratista por $43.037.385,55, por pago de obra no ejecutada y por reparaciones de obra y abandono- Acuerdo Tercero Acta Liquidación Bilateral</t>
  </si>
  <si>
    <t>Los $38,7 millones debían ser reintegrados al Municipio de Facatativá, para a su vez ser reembolsados a ENTerritorio.
Falencias de supervisión y control oportuno de las novedades presentadas en la ejecución del proyecto.
La interventoría objeto de esta observación tiene suscrito otros  contratos con la empresa, dejando en riesgo los resultados esperados para los proyectos asignados.</t>
  </si>
  <si>
    <t>Realizar seguimiento al estado del proceso número 25269333300220200008500 por controversias contractuales que adelanta ENTerritorio contra el municipio de Facatativá y la interventoría Consorcio Proyectar Colombia</t>
  </si>
  <si>
    <t>Se remite informe de proceso judicial radicado 25269333300220200008500, DEMANDADOS: Municipio de Facatativa y Consorcio Proyectar, remitido por el Dr Edinson Correa.
El 12 de diciembre de 20 se admitió la demanda.
Mediante radicado No. 20221100055913 de abril de 2022 reporta informe de estado del proceso adelantado contra el municipio de Facatativa radicado 25269333300220200008500.</t>
  </si>
  <si>
    <t>AF2020H8</t>
  </si>
  <si>
    <t>Saldos Pendientes por Depurar.  Existencia de partidas pendientes por depurar, aparte de las informadas por la entidad, desde 2006 al 2014 del Fondo de Contingencias. La entidad desde la convergencia al nuevo marco normativo aplicable no ha efectuado depuración de la información contable, tan solo en 2017 se llevaron algunas partidas a consideración de la Junta Directiva para su castigo</t>
  </si>
  <si>
    <t xml:space="preserve">
Falencias de confiabilidad en las cifras reflejadas en los Estados Financieros en las cuentas por cobrar y en el deterioro de las mismas, al cierre del ejercicio 2020</t>
  </si>
  <si>
    <t>Depurar los compromisos pendientes con corte a diciembre de 2020, correspondientes a 92 RP afectados por $8.955 millones y presentar al comité de castigo de activos lo que aplique</t>
  </si>
  <si>
    <t xml:space="preserve">Presentación del estado de las partidas en el comité de sostenibilidad </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</si>
  <si>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267.</t>
  </si>
  <si>
    <t>Tramitar según aplique el castigo de activos ante la Junta Directiva de cuentas por cobrar que se originan por el rubro de contingencias y registrarlo contablemente</t>
  </si>
  <si>
    <t>Soporte de registros contables</t>
  </si>
  <si>
    <t>El Subgerente de Desarrollo de Proyectos y el Subgerente Financiero firman compromiso 71 de cumplimiento en nuevo plazo. El equipo auditor de la Contraloría en la auditoría financiera 2021 evaluó las acciones para este hallazgo de carácter financiero, estableciendo que debe esperarse a su cierre el plan en el ANEXO 4. radicado Enterritorio 20224300230992 del 16/06/2022, página  269.</t>
  </si>
  <si>
    <t xml:space="preserve">
Falencias de confiabilidad en las cifras reflejadas los Estados Financieros en las cuentas por cobrar y en el deterioro de las mismas, al cierre del ejercicio 2020</t>
  </si>
  <si>
    <t>Realizar seguimiento trimestral a los recursos de contingencias referidos a 83 compromisos por $19.673 millones, estableciendo estado de recuperación y presentar estado al comité</t>
  </si>
  <si>
    <t>Informe de estado de contigencias</t>
  </si>
  <si>
    <t>Anexan los informe del estado de las contingencias, de octubre 2021, diciembre 2021, marzo 2022, junio de 2022
El equipo auditor de la Contraloría en la auditoría financiera a la vigencia 2021 evaluó las acciones para este hallazgo de carácter financiero, estableciendo que debe esperarse a su cierre el plan en el ANEXO 4. radicado Enterritorio 20224300230992 del 16/06/2022, página  269.</t>
  </si>
  <si>
    <t>Establecer y ejecutar un plan de cierre financiero sustentado en las cuentas por cobrar y por pagar con corte a diciembre de 2020</t>
  </si>
  <si>
    <t>Elaborar un plan de cierre financiero sustentado en las cuentas por cobrar y por pagar con corte a diciembre de 2020</t>
  </si>
  <si>
    <t xml:space="preserve">
Anexan el Plan de cierre financiero sustentado en las cuentas por cobrar y  pagar a diciembre de 2020
El equipo auditor de la Contraloría en la auditoría financiera a la vigencia 2021 evaluó las acciones para este hallazgo de carácter financiero, estableciendo que debe esperarse a su cierre el plan en el ANEXO 4. radicado Enterritorio 20224300230992 del 16/06/2022 página 267.</t>
  </si>
  <si>
    <t>Ejecutar y hacer seguimiento trimestral a la ejecución del plan de cierre financiero</t>
  </si>
  <si>
    <t>Informe de estado de cuentas por cobrar y por pagar</t>
  </si>
  <si>
    <t>Presentan las sesiones del comité de Sostenibilidad Contable seguimiento y castigo de activos, con depuración financiera realizada a junio de 2022 El equipo auditor de la Contraloría en la auditoría financiera 2021 evaluó las acciones para este hallazgo estableciendo que debe esperarse a su cierre el plan en el ANEXO 4. radicado Enterritorio 20224300230992 del 16/06/2022, página  269.</t>
  </si>
  <si>
    <t xml:space="preserve">Efectuar el registro que corresponda de acuerdo con las solicitudes de la Subgerencia de Desarrollo de Proyectos para la depuración de cuentas por cobrar y por pagar </t>
  </si>
  <si>
    <t>El equipo auditor de la Contraloría en la auditoría financiera 2021 evaluó las acciones para este hallazgo de carácter financiero, estableciendo que debe esperarse a su cierre el plan en el ANEXO 4.  radicado Enterritorio 20224300230992 del 16/06/2022, página  269.
De las cuentas por pagar incluidas en el plan  $1.203 mill, se han realizado registros contables por  $584 mill</t>
  </si>
  <si>
    <t>AF2020H12</t>
  </si>
  <si>
    <t>Cuentas por Pagar Constituidas en la vigencia 2019 y Ejecutadas durante la vigencia 2020.  Los saldos generados de las Cuentas por Pagar incorporadas en la siguiente vigencia para su ejecución no siempre cumplen dicho propósito, pasando de una vigencia a otra, sin que se comprueben controles efectivos para el cumplimiento de los objetos contractuales</t>
  </si>
  <si>
    <t>Inobservancia de los principios de anualidad, celeridad y oportunidad para la ejecución de los recursos
Falencias de planeación y programación de los proyectos a desarrollar con los recursos financieros, económicos y obtenidos a ejecutar dentro de unos plazos definidos, que afectan los compromisos tendientes al logro de los objetivos contractuales.</t>
  </si>
  <si>
    <t>Establecer un mecanismo que modifique la temporalidad para la ejecucion de cuentas por pagar y obligaciones de vigencias anteriores, con el ajuste de la regulación de ejecución de los rubros</t>
  </si>
  <si>
    <r>
      <rPr>
        <sz val="9"/>
        <rFont val="Arial"/>
        <family val="2"/>
      </rPr>
      <t>Actualización procedimiento P</t>
    </r>
    <r>
      <rPr>
        <sz val="9"/>
        <color indexed="8"/>
        <rFont val="Arial"/>
        <family val="2"/>
      </rPr>
      <t>-FI-23  Constitución y seguimiento de cuentas por pagar y obligaciones de vigencias anteriores</t>
    </r>
  </si>
  <si>
    <t>El equipo auditor de la Contraloría en la auditoría financiera 2021 evaluó las acciones para este hallazgo de carácter financiero, estableciendo inefectivo el plan en el ANEXO 4.  radicado Enterritorio 20224300230992 del 16/06/2022, página 267 y  268. 
Con memorando radicado 20223000098493 la Gerente General solicita reformular esta acción, incorporadas las nuevas en las filas 206 y 207</t>
  </si>
  <si>
    <t>Diseñar y adoptar lineamientos  que permitan la revisión  de ejecución de las cuentas por pagar y obligaciones de vigencias anteriores constituidas para la vigencia 2021 y anteriores y que tienen  como objetivo  el pago efectivo de los recursos   cuando las obligaciones pendientes hayan superado el término máximo de liquidación o cierre de los compromisos que las originan.</t>
  </si>
  <si>
    <t>Expedir documento de líneamientos para la depuración de Cuentas por Pagar y OVA constituidas en la vigencia 2021 y que hayan superado el término máximo de liquidación o cierre de los compromisos que las originaron.</t>
  </si>
  <si>
    <t>AF2020H13</t>
  </si>
  <si>
    <t xml:space="preserve">Cuentas por Pagar y Obligaciones Vigencias Anteriores Constituidas en la vigencia 2020 Vs Presupuesto. A 31 de diciembre de 2020 ENTerritorio reporta Constitución de Cuentas por Pagar por $704.465.391.087,46 , las cuales incluyen Obligaciones de Vigencias Anteriores que ascienden a $497.628.013.330,65 (71%) </t>
  </si>
  <si>
    <t>No se cuenta con la proyección y consolidado de cuentas por pagar de funcionamiento</t>
  </si>
  <si>
    <t>Presentar para aprobacion   de Junta Directiva en el proyecto de Presupuesto de la vigencia 2022 y siguientes, el valor estimado a constituir de cuentas por pagar y obligaciones de vigencias anteriores.</t>
  </si>
  <si>
    <t>Presentación proyecto de Presupuesto.
Acuerdo de aprobación de Presupuesto.</t>
  </si>
  <si>
    <t>El equipo auditor de la Contraloría en la auditoría financiera a la vigencia 2021 evaluó las acciones para este hallazgo de carácter financiero, estableciendo efectivo el plan en el ANEXO 4. SEGUIMIENTO PLAN DE MEJORAMIENTO, informe radicado CGR 2022EE0106044, radicado Enterritorio 20224300230992 del 16/06/2022, página 268.</t>
  </si>
  <si>
    <t>AF2020H14</t>
  </si>
  <si>
    <t>Obligaciones Vigencias Anteriores Constituidas 2019 y 2020. Del reporte de las Obligaciones Vigencias Anteriores correspondiente a las vigencias 2019 y 2020, se analizó una muestra de Obligaciones, en la cual se evidencian registros de montos iguales para las dos vigencias, reflejando falta de ejecución de los recursos con corte a diciembre de 2020. Son 8 convenios tabla 13</t>
  </si>
  <si>
    <t>Falencias de mecanismos de control y seguimiento de los recursos pendientes de ejecutar, reintegrar o desembolsar y de una adecuada depuración de partidas.
Debilidades en el seguimiento de los proyectos, falencias de celeridad para la ejecución de los mismos dentro de los plazos pactados</t>
  </si>
  <si>
    <t>Realizar seguimiento trimestral por parte de la alta gerencia a la ejecución del presupuesto</t>
  </si>
  <si>
    <t>Actas de reunión con control de asistencia</t>
  </si>
  <si>
    <t>La Subgerencia Financiera reporta acta de Junta Directiva de la sesión de febrero de 2022 donde se hizo seguimiento a la ejecución de presupuesto y de las cuentas por pagar a diciembre de 2021
También adjunta actas de Comité de Gerencia de marzo de 2022 donde se trató el tema de cuentas por pagar, y  la ejecución presupuestal a febrero 2022. Anexan presentaciones.</t>
  </si>
  <si>
    <t>Obligaciones Vigencias Anteriores Constituidas 2019 y 2020. Del reporte de las Obligaciones Vigencias Anteriores correspondiente a las vigencias 2019 y 2020, se analizó una muestra de Obligaciones, en la cual se evidencian registros de montos iguales para las dos vigencias, reflejando falta de ejecución de recursos con corte a diciembre 2020. Son 8 convenios tabla 13</t>
  </si>
  <si>
    <t>Realizar mesas de trabajo de seguimiento y control trimestral al cumplimiento de la programación de presupuesto</t>
  </si>
  <si>
    <t>Realizar seguimiento y control trimestral al cumplimiento de la programación de presupuesto</t>
  </si>
  <si>
    <t xml:space="preserve"> - Actas de Reunión
 - Informe consolidado al Subgerente Financiero</t>
  </si>
  <si>
    <t>Se anexan soportes de control de asistencia a reuniones de seguimiento de proyectos de Gerencia y Gestión y el informe consolidado de circularización a diciembre 2021, marzo 2022 y junio 2022</t>
  </si>
  <si>
    <t>AF2020H15</t>
  </si>
  <si>
    <t>Cuentas por Pagar y Obligaciones Vigencias Anteriores Constituidas 2019 y 2020 – Funcionamiento. A 31 de diciembre de 2020 se reporta Constitución de Cuentas por pagar por $104.347.547.363,90. De un total de 2612 registros, las Obligaciones Vigencias Anteriores-OVG participan con $59.804.141.626,95 es decir el 57%</t>
  </si>
  <si>
    <t>Debilidades en el seguimiento de los recursos y proyectos a cargo de ENTerritorio, falencias de oportunidad y celeridad para la ejecución de los mismos dentro de plazos establecidos, falta de oportunidad y eficacia en los resultados esperados</t>
  </si>
  <si>
    <t xml:space="preserve">Se anexan soportes de control de asistencia a reuniones de seguimiento de Funcionamiento  y el informe consolidado a diciembre 2021, marzo de 2022, circularizando los saldos no ejecutados de las cuentas por pagar y obligaciones de vigencias anteriores.  </t>
  </si>
  <si>
    <t>Realizar seguimiento trimestral por parte de la alta gerencia a la ejecución de cuentas por pagar y obligaciones de vigencias anteriores</t>
  </si>
  <si>
    <t>AF2020H19</t>
  </si>
  <si>
    <t>Resoluciones 1417 y 1576 de 2016 del Ministerio del Interior por incumplimiento del contrato 212046. El Ministerio emitió las resoluciones que conllevaron a hacer efectiva la póliza del contrato en $4.632.522.901 pagada por la aseguradora. Respecto del valor mencionado ENTerritorio tiene registrado un pasivo que deberá ser pagado a la aseguradora una vez repita contra la Entidad</t>
  </si>
  <si>
    <t>Los porcentajes de efectividad de las cámaras de vigilancia vehicular están por debajo de lo requerido por el Ministerio
El proceso iniciado por ENTerritorio que busca la Nulidad de las Resoluciones emitidas por el Ministerio del Interior, le fue fallado en contra en primera instancia.</t>
  </si>
  <si>
    <t>Realizar seguimiento trimestral al proceso en segunda instancia hasta su terminación</t>
  </si>
  <si>
    <t>Informe del grupo de defensa jurídica</t>
  </si>
  <si>
    <t>Se remite informe de proceso judicial identificado con radicado 25000233600020170087900 enviado medianre el correo electronico por el apoderado del caso Dr. German Lozano. ANEXO 12
Defensa Jurídica envía los soportes de seguimiento del proceso de enero , marzo y junio de 2022</t>
  </si>
  <si>
    <t>AF2020H23</t>
  </si>
  <si>
    <t>Evaluación Control Fiscal Interno. Los procedimientos no identifican los riesgos por actividad. No hay mecanismo para retroalimentar deficiencias de los controles contables aplicados a la alta dirección. El proceso contable no opera en ambiente integrado de información. No hubo capacitaciones para funcionarios.  No existen indicadores que midan desempeño y efectividad del proceso.</t>
  </si>
  <si>
    <t>Falencias de comunicación y retroalimentación entre los diferentes niveles de la organización con el área de contabilidad.
Manuales de Contabilidad, Presupuesto y Contratación no se encuentran ajustados a los procesos y funciones que actualmente adelanta la Empresa.
Falencias en procedimiento mensual de conciliación, análisis y depuración de saldos de cuentas contables</t>
  </si>
  <si>
    <t>El equipo auditor de la Contraloría en la auditoría financiera a la vigencia 2021 evaluó las acciones para este hallazgo de carácter financiero, estableciendo efectivo el plan en el ANEXO 4. SEGUIMIENTO PLAN DE MEJORAMIENTO, informe radicado CGR 2022EE0106044, radicado Enterritorio 20224300230992 del 16/06/2022, página  268.</t>
  </si>
  <si>
    <t>Evaluar la pertinencia de generar indicadores de desempeño y efectividad para el área contable  en el marco del Sistema Integrado de Gestión</t>
  </si>
  <si>
    <t>Acta de reunión con resultado de la evaluación</t>
  </si>
  <si>
    <t>El equipo auditor de la Contraloría en la auditoría financiera 2021 evaluó las acciones para este hallazgo de carácter financiero, estableciendo inefectivo el plan en el ANEXO 4., radicado Enterritorio 20224300230992 del 16/06/2022, página  268. 
Con memorando radicado 20223000098493 la Gerente General solicita reformular esta acción, incorporada en la fila 208</t>
  </si>
  <si>
    <t>Adoptar en la caracterización de los procesos los controles asociados, particularmente en el proceso de gestión financiera</t>
  </si>
  <si>
    <t>Caracterización actualizada proceso gestión financiera</t>
  </si>
  <si>
    <t>Poner en operación el sistema integrado de información financiera vía el ERP, con la generación de los estados finacieros por el aplicativo</t>
  </si>
  <si>
    <t>Estados financieros 2022 generados por el ERP</t>
  </si>
  <si>
    <t>Esta actividad se ejecutará una vez se generen los estados financieros con corte a diciembre del año 2022</t>
  </si>
  <si>
    <t>El equipo auditor de la Contraloría en la auditoría financiera a la vigencia 2021 evaluó las acciones para este hallazgo de carácter financiero, estableciendo efectivo el plan en el ANEXO 4. SEGUIMIENTO PLAN DE MEJORAMIENTO, informe radicado CGR 2022EE0106044, radicado Enterritorio 20224300230992 del 16/06/2022, página 269.</t>
  </si>
  <si>
    <t xml:space="preserve">Se presentan las sesiones 28, 29, 30  y 31 del comité de Sostenibilidad Contable seguimiento y castigo de activos, donde de evidencia la depuración financiera realizada al 31 de junio de 2022 por los Grupos Abscritos a la Subgerencia de Desarrollo de Proyectos. Esta depuración se realizará hasta terminar la totalidad de las cuentas por cobrar y/o pagar que se encuentren pendientes. </t>
  </si>
  <si>
    <t>DNPPOT H1</t>
  </si>
  <si>
    <t>En los contratos suscritos con los municipios de Buriticá, Cartagena, Soledad, Taraira, Inírida, Quibdó y Palmira el porcentaje de recursos ejecutados por los entes territoriales es superior al de cofinanciación; en el caso de Villamaría, el DNP no hizo aporte de recursos; en Ipiales, Popayán, Cartago, Copacabana, Apartadó, Sahagún y Carmen de Carupa, el DNP aporta un porcentaje mayor</t>
  </si>
  <si>
    <t>Deficiencias en la aplicación de criterios para la afectación presupuestal de recursos del contrato 060/215082, de acuerdo con los porcentajes que les correspondía aportar a los municipios y al DNP / Inconsistencia en las obligaciones establecidas en los contratos interadministrativos: ejecutar de acuerdo a estructuración técnica vs ejecutar primero los recursos del municipio</t>
  </si>
  <si>
    <t>Orientar a supervisores y apoyar a la supervisión para mitigar y prevenir las debilidades identificadas en la cofinanciación entre recursos de la nación (Entes Territoriales) y ejecución de recursos de Banca Multilateral.</t>
  </si>
  <si>
    <t>Realizar sensibilizaciones orientadas a las personas que ejercen funciones de supervisión y/o apoyo a la supervisión en contratos/convenios interadministrativos suscritos por la entidad encaminadas a buscar medidas preventivas enfocadas a evitar que se repliquen situaciones similares en el Programa de POT/POD Modernos)</t>
  </si>
  <si>
    <t>Listados de asistencia y Presentaciones por sesión</t>
  </si>
  <si>
    <t>Con rad 20222300055193 del 31 de marzo de 2022 la Gerente General solicita modificación de la acción asociada a este hallazgo, cambiando el carácter correctivo de la versión inicial, en razón a la supervisión ejercida y lineamentos del DNP, para darle enfoque preventivo a la acción a cargo de Enterritorio. Soporte de actividades de 7 de abril, 21 de abril, 12 de mayo y 26 de mayo de 2022</t>
  </si>
  <si>
    <t>Gestionar la devolución de los recursos por parte de los entes territoriales (Ipiales, Popayán, Cartago, Copacabana, Sahagún y Carmen de Carupa)</t>
  </si>
  <si>
    <t>Solicitar a la Oficina Asesora Juridica el inicio del proceso judicial para lograr el cobro de los recursos del municipio de Popayán</t>
  </si>
  <si>
    <t>Ficha de solicitud de proceso</t>
  </si>
  <si>
    <t>El Subgerente de Desarrollo de Proyectos firma compromiso 67 de cambio de plazo que estaba a marzo 2022
Mediante  memorando 20225400088333 y 20225400088573 del 29 de junio de 2022 se remitió a la OAJ estudio de inicio de acción judicial de los contratos 216183, 2162186, 216193, 216174, 216182 y 216285.</t>
  </si>
  <si>
    <t>DNPPOT H2</t>
  </si>
  <si>
    <t>Deficiencias aplicación IVA. Las adiciones de los contratos No. 2170047 y No. 2163013 suscritos con los Operadores Regionales respaldadas presupuestalmente con los aportes de los municipios cuando ya aplicaba la Ley 1819 de 2016, aplicaron IVA del 16% a los operadores, y no del 19%</t>
  </si>
  <si>
    <t>Deficiencias en la aplicación de las disposiciones establecidas en las cláusulas del contrato y la Ley tributaria vigente. 
Se causó el impuesto del IVA por una tarifa inferior al 19%, exponiendo a la entidad a posibles sanciones por parte de la DIAN.</t>
  </si>
  <si>
    <t>Gestionar consulta a la DIAN sobre la aplicación del impuesto del IVA en el marco de las adiciones  y de los pagos referentes al contrato 2170047 después del año 2017 para establecer si se requieren correcciones.</t>
  </si>
  <si>
    <t xml:space="preserve">Gestionar consulta a la DIAN sobre la aplicación del impuesto del IVA en el marco de las adiciones  y de los pagos referentes al contrato 2170047  después del año 2017 </t>
  </si>
  <si>
    <t>Oficio de consulta a la DIAN</t>
  </si>
  <si>
    <t>El equipo auditor de la Contraloría en la auditoría financiera a la vigencia 2021 evaluó las acciones para este hallazgo de carácter financiero, estableciendo que debe esperarse a su cierre el plan en el ANEXO 4. SEGUIMIENTO PLAN DE MEJORAMIENTO, informe radicado CGR 2022EE0106044, radicado Enterritorio 20224300230992 del 16/06/2022, página  269.</t>
  </si>
  <si>
    <t>Realizar las correcciones a que haya lugar en los pagos de las adiciones de los contratos 2163013 y 2170047 (según respuesta de la DIAN)</t>
  </si>
  <si>
    <t>Comprobantes de correcciones</t>
  </si>
  <si>
    <t>Con corte a diciembre de 2021 se realizaron las correcciones para dos de los tres operadores(Falta INYPSA). El Subgerente de Desarrollo de Proyectos firmó compromiso 72 de cumplimiento en nuevo plazo para la corección del operador pendiente, inicialmente estaba a septiembre de 2021.</t>
  </si>
  <si>
    <t>DNPPOT H3</t>
  </si>
  <si>
    <t>Hallazgo No. 3 Aportes al POT Modernos. Los municipios de Ariguaní, Corozal, Santa Cruz de Lorica y Tubará de la zona 2 e Ipiales y Popayán de la zona 1, no cumplieron con la obligación del aporte de recursos por un total de  $1.260.684.800</t>
  </si>
  <si>
    <t>Debilidades en la gestión realizada por parte de ENTerritorio y la supervisión de las entidades territoriales para garantizar la transferencia de los recursos</t>
  </si>
  <si>
    <t>Gestionar las acciones  que correspondan para la devolución de los recursos por parte de los municipios (Ariguaní, Corozal, Lorica,Tubará y Popayán)</t>
  </si>
  <si>
    <t>Solicitar el giro de la totalidad de los recursos a los municipios en el marco del proceso de liquidación</t>
  </si>
  <si>
    <t>Comunicaciones a los municipios</t>
  </si>
  <si>
    <t>El equipo auditor de la Contraloría en la auditoría financiera a la vigencia 2021 evaluó las acciones para este hallazgo de carácter financiero, estableciendo efectivo el plan en el ANEXO 4. SEGUIMIENTO PLAN DE MEJORAMIENTO, informe radicado CGR 2022EE0106044, radicado Enterritorio 20224300230992 del 16/06/2022, página  269.</t>
  </si>
  <si>
    <t>Gestionar las acciones legales que correspondan para la devolución de los recursos por parte de los municipios (Ariguaní, Corozal, Lorica,Tubará y Popayán)</t>
  </si>
  <si>
    <t>Solicitar a la Oficina Jurídica el inicio de las acciones judiciales a los entes territoriales para lograr la recuperación de los recursos</t>
  </si>
  <si>
    <t>El Subgerente de Desarrollo de Proyectos firma compromiso 44 de cumplimiento en nuevo plazo, inicialmente estaba para diciembre 2021, y compromiso 69 que inicialmente estaba para marzo 2022
Mediante  memorando 20225400088333 y 20225400088573 del 29 de junio de 2022 se remitió a la OAJ estudio de inicio de acción judicial de los contratos 216183, 2162186, 216193, 216174, 216182 y 216285.</t>
  </si>
  <si>
    <t xml:space="preserve">Realizar el análisis de la solicitud de inicio de la acción judicial y generar el trámite correspondiente.   </t>
  </si>
  <si>
    <t>Informe de la solicitud del inicio de la acción judicial realizado por el abogado encargado.</t>
  </si>
  <si>
    <t>El Subgerente de Desarrollo de Proyectos firma compromiso 70, plazo inicial marzo 2022.  20225400088573 y 20225400088333 fueron radicados en la OAJ el 30/06/2022, solicitudes de inicio de acción judicial de los CI con municipios de Palmar de Varela, Santa Cruz de Lorica, Popayán, Tubará,  Ariguaní y Corozal. No se recibió solicitud de Ipiales. Sin informe de OAJ</t>
  </si>
  <si>
    <t>DNPPOT H9</t>
  </si>
  <si>
    <t>Hallazgo No. 9 Dentro del valor facturado del producto 14 se le suma a la ejecución del municipio Ipiales el valor completo de los Gastos de Operación, sin prorratearlo, teniendo en cuenta que corresponde al cobro no solo de ese producto sino al producto 14 de los municipios de Iles, Popayán, Villamaría, Cartago, Palmira, Bugalagrande, Chinchiná y Quimbaya.</t>
  </si>
  <si>
    <t>Deficiencias de control en la afectación presupuestal de los recursos del DNP con cargo al contrato 215082 y de los recursos ejecutados de los municipios señalados en el comprobante 17469 y genera un mayor valor cobrado por el producto 14 del municipio Ipiales por $135.020.</t>
  </si>
  <si>
    <t>Sensibilizar a supervisores y apoyar a la supervisión para mitigar y prevenir las debilidades
identificadas en la ejecución de recursos de Banca Multilateral.</t>
  </si>
  <si>
    <t>Realizar sensibilizaciones orientadas a las personas que ejercen funciones de supervisión y/o apoyo a la supervisión en contratos/convenios interadministrativos suscritos por la entidad encaminadas a buscar medidas preventivas enfocadas a evitar que se repliquen situaciones similares en el Programa de POT/POD Modernos</t>
  </si>
  <si>
    <t>Realizar seguimiento mensual a la ejecución del plan de liquidaciones de contratación derivada vigente correspondiente a los compromisos de las cuentas pro pagar contituidas</t>
  </si>
  <si>
    <t>Informe de depuración de cuentas por pagar</t>
  </si>
  <si>
    <t>El equipo auditor de la Contraloría en la auditoría financiera 2021 evaluó las acciones para este hallazgo de carácter financiero, estableciendo inefectivo el plan en el ANEXO 4.,radicado Enterritorio 20224300230992 del 16/06/2022, página 267 y  268.  Con radicado 20223000098493 la Gerente General solicita incorporar esta nueva acción en el plan producto de la reformulación requerida.</t>
  </si>
  <si>
    <t>Modificar el procedimiento P-FI-23 Programación, constitución y seguimiento a la ejecución de cuentas por pagar y obligaciones de vigencias incluyendo la responsabilidad del reporte por parte del Grupo de Gestión Post contractual relacionado con el avance de las liquidaciones de la contratación derivada al Grupo de Presupuesto.</t>
  </si>
  <si>
    <t>Procedimiento actualizado</t>
  </si>
  <si>
    <r>
      <t xml:space="preserve">El equipo auditor de la Contraloría en la auditoría financiera 2021 evaluó las acciones para este hallazgo de carácter financiero, estableciendo inefectivo el plan en el ANEXO 4., radicado Enterritorio 20224300230992 del 16/06/2022, página 267 y  268.  Con radicado </t>
    </r>
    <r>
      <rPr>
        <sz val="11"/>
        <rFont val="Calibri"/>
        <family val="2"/>
        <scheme val="minor"/>
      </rPr>
      <t>20223000098493 la Gerente General solicita incorporar esta nueva acción en el plan producto de la reformulación requerida.</t>
    </r>
  </si>
  <si>
    <t>Generar indicadores adicionales de desempeño y efectividad para el área contable en el marco del Sistema Integrado de Gestión</t>
  </si>
  <si>
    <t>Matriz de indicadores actualizada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</si>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</sst>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9"/>
      <name val="Arial"/>
      <family val="2"/>
    </font>
    <font>
      <sz val="10"/>
      <name val="Arial"/>
      <family val="2"/>
    </font>
    <font>
      <sz val="9"/>
      <color indexed="8"/>
      <name val="Arial"/>
      <family val="2"/>
    </font>
    <font>
      <sz val="9"/>
      <color rgb="FF0070C0"/>
      <name val="Arial"/>
      <family val="2"/>
    </font>
    <font>
      <sz val="9"/>
      <color rgb="FF000000"/>
      <name val="Arial"/>
      <family val="2"/>
    </font>
    <font>
      <sz val="10"/>
      <color indexed="8"/>
      <name val="Calibri"/>
      <family val="2"/>
    </font>
    <font>
      <sz val="10"/>
      <name val="Calibri"/>
      <family val="2"/>
    </font>
    <font>
      <sz val="10"/>
      <color rgb="FF000000"/>
      <name val="Arial"/>
      <family val="2"/>
    </font>
    <font>
      <sz val="10"/>
      <color indexed="8"/>
      <name val="Calibri"/>
      <family val="2"/>
      <scheme val="minor"/>
    </font>
    <font>
      <sz val="11"/>
      <name val="Calibri"/>
      <family val="2"/>
      <scheme val="minor"/>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0"/>
        <bgColor indexed="11"/>
      </patternFill>
    </fill>
    <fill>
      <patternFill patternType="solid">
        <fgColor theme="0"/>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xf numFmtId="0" fontId="5" fillId="0" borderId="0"/>
    <xf numFmtId="9" fontId="3" fillId="0" borderId="0" applyFont="0" applyFill="0" applyBorder="0" applyAlignment="0" applyProtection="0"/>
  </cellStyleXfs>
  <cellXfs count="7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4" fillId="4" borderId="3" xfId="0" applyFont="1" applyFill="1" applyBorder="1" applyAlignment="1">
      <alignment horizontal="center" vertical="center" wrapText="1"/>
    </xf>
    <xf numFmtId="0" fontId="4" fillId="0" borderId="3" xfId="0" applyFont="1" applyBorder="1" applyAlignment="1">
      <alignment horizontal="justify" vertical="top" wrapText="1"/>
    </xf>
    <xf numFmtId="0" fontId="4" fillId="3" borderId="3" xfId="0" applyFont="1" applyFill="1" applyBorder="1" applyAlignment="1" applyProtection="1">
      <alignment vertical="center" wrapText="1"/>
      <protection locked="0"/>
    </xf>
    <xf numFmtId="0" fontId="4" fillId="0" borderId="3" xfId="0" applyFont="1" applyBorder="1" applyAlignment="1">
      <alignment horizontal="center" vertical="center" wrapText="1"/>
    </xf>
    <xf numFmtId="164" fontId="4" fillId="0" borderId="3" xfId="1" applyNumberFormat="1" applyFont="1" applyBorder="1" applyAlignment="1">
      <alignment horizontal="center" vertical="center"/>
    </xf>
    <xf numFmtId="164" fontId="4" fillId="4" borderId="3" xfId="1" applyNumberFormat="1" applyFont="1" applyFill="1" applyBorder="1" applyAlignment="1">
      <alignment horizontal="center" vertical="center"/>
    </xf>
    <xf numFmtId="1" fontId="4" fillId="4" borderId="3" xfId="0" applyNumberFormat="1" applyFont="1" applyFill="1" applyBorder="1" applyAlignment="1">
      <alignment horizontal="center" vertical="center" wrapText="1"/>
    </xf>
    <xf numFmtId="1" fontId="4" fillId="4" borderId="3" xfId="2" applyNumberFormat="1" applyFont="1" applyFill="1" applyBorder="1" applyAlignment="1">
      <alignment horizontal="center" vertical="center"/>
    </xf>
    <xf numFmtId="9" fontId="4" fillId="4" borderId="3" xfId="3" applyFont="1" applyFill="1" applyBorder="1" applyAlignment="1">
      <alignment vertical="center" wrapText="1"/>
    </xf>
    <xf numFmtId="0" fontId="4" fillId="4" borderId="3" xfId="0" applyFont="1" applyFill="1" applyBorder="1" applyAlignment="1">
      <alignment horizontal="justify" vertical="top" wrapText="1"/>
    </xf>
    <xf numFmtId="0" fontId="0" fillId="0" borderId="0" xfId="0" applyAlignment="1">
      <alignment wrapText="1"/>
    </xf>
    <xf numFmtId="0" fontId="4" fillId="5" borderId="3" xfId="0" applyFont="1" applyFill="1" applyBorder="1" applyAlignment="1">
      <alignment horizontal="justify" vertical="top" wrapText="1"/>
    </xf>
    <xf numFmtId="0" fontId="4" fillId="5" borderId="3" xfId="0" applyFont="1" applyFill="1" applyBorder="1" applyAlignment="1">
      <alignment horizontal="center" vertical="center" wrapText="1"/>
    </xf>
    <xf numFmtId="0" fontId="4" fillId="3" borderId="3" xfId="0" applyFont="1" applyFill="1" applyBorder="1" applyAlignment="1" applyProtection="1">
      <alignment horizontal="center" vertical="center"/>
      <protection locked="0"/>
    </xf>
    <xf numFmtId="0" fontId="4" fillId="4" borderId="3" xfId="0" applyFont="1" applyFill="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wrapText="1"/>
    </xf>
    <xf numFmtId="0" fontId="4" fillId="4" borderId="3" xfId="0" applyFont="1" applyFill="1" applyBorder="1" applyAlignment="1" applyProtection="1">
      <alignment vertical="center" wrapText="1"/>
      <protection locked="0"/>
    </xf>
    <xf numFmtId="0" fontId="4" fillId="3" borderId="3" xfId="0" applyFont="1" applyFill="1" applyBorder="1" applyAlignment="1" applyProtection="1">
      <alignment vertical="center"/>
      <protection locked="0"/>
    </xf>
    <xf numFmtId="164" fontId="4" fillId="4" borderId="3" xfId="0" applyNumberFormat="1" applyFont="1" applyFill="1" applyBorder="1" applyAlignment="1" applyProtection="1">
      <alignment horizontal="center" vertical="center"/>
      <protection locked="0"/>
    </xf>
    <xf numFmtId="164" fontId="4" fillId="3" borderId="3"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vertical="center"/>
      <protection locked="0"/>
    </xf>
    <xf numFmtId="0" fontId="6" fillId="3" borderId="3" xfId="0" applyFont="1" applyFill="1" applyBorder="1" applyAlignment="1" applyProtection="1">
      <alignment vertical="center" wrapText="1"/>
      <protection locked="0"/>
    </xf>
    <xf numFmtId="164" fontId="6" fillId="3" borderId="3" xfId="0" applyNumberFormat="1" applyFont="1" applyFill="1" applyBorder="1" applyAlignment="1" applyProtection="1">
      <alignment vertical="center"/>
      <protection locked="0"/>
    </xf>
    <xf numFmtId="0" fontId="6" fillId="0" borderId="3" xfId="0" applyFont="1" applyBorder="1" applyAlignment="1">
      <alignment wrapText="1"/>
    </xf>
    <xf numFmtId="164" fontId="4" fillId="3" borderId="3" xfId="0" applyNumberFormat="1" applyFont="1" applyFill="1" applyBorder="1" applyAlignment="1" applyProtection="1">
      <alignment vertical="center"/>
      <protection locked="0"/>
    </xf>
    <xf numFmtId="164" fontId="6" fillId="4" borderId="3" xfId="0" applyNumberFormat="1" applyFont="1" applyFill="1" applyBorder="1" applyAlignment="1" applyProtection="1">
      <alignment vertical="center"/>
      <protection locked="0"/>
    </xf>
    <xf numFmtId="0" fontId="4" fillId="0" borderId="3" xfId="0" applyFont="1" applyBorder="1" applyAlignment="1">
      <alignment horizontal="left" vertical="top" wrapText="1"/>
    </xf>
    <xf numFmtId="0" fontId="6" fillId="0" borderId="3" xfId="0" applyFont="1" applyBorder="1" applyAlignment="1">
      <alignment vertical="center" wrapText="1"/>
    </xf>
    <xf numFmtId="0" fontId="4" fillId="0" borderId="3" xfId="0" applyFont="1" applyBorder="1" applyAlignment="1">
      <alignment vertical="top" wrapText="1"/>
    </xf>
    <xf numFmtId="0" fontId="6" fillId="4" borderId="3" xfId="0" applyFont="1" applyFill="1" applyBorder="1" applyAlignment="1" applyProtection="1">
      <alignment vertical="center" wrapText="1"/>
      <protection locked="0"/>
    </xf>
    <xf numFmtId="0" fontId="4" fillId="3" borderId="3" xfId="0" applyFont="1" applyFill="1" applyBorder="1" applyAlignment="1" applyProtection="1">
      <alignment horizontal="justify" vertical="center" wrapText="1"/>
      <protection locked="0"/>
    </xf>
    <xf numFmtId="0" fontId="6" fillId="0" borderId="3" xfId="0" applyFont="1" applyBorder="1" applyAlignment="1">
      <alignment vertical="top" wrapText="1"/>
    </xf>
    <xf numFmtId="0" fontId="6" fillId="0" borderId="3" xfId="0" applyFont="1" applyBorder="1" applyAlignment="1">
      <alignment horizontal="justify"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4" borderId="3" xfId="0" applyFont="1" applyFill="1" applyBorder="1" applyAlignment="1" applyProtection="1">
      <alignment vertical="center"/>
      <protection locked="0"/>
    </xf>
    <xf numFmtId="0" fontId="6" fillId="4" borderId="3" xfId="0" applyFont="1" applyFill="1" applyBorder="1" applyAlignment="1">
      <alignment horizontal="center" vertical="center" wrapText="1"/>
    </xf>
    <xf numFmtId="164" fontId="7" fillId="3" borderId="3" xfId="0" applyNumberFormat="1" applyFont="1" applyFill="1" applyBorder="1" applyAlignment="1" applyProtection="1">
      <alignment vertical="center"/>
      <protection locked="0"/>
    </xf>
    <xf numFmtId="0" fontId="6" fillId="0" borderId="3" xfId="0" applyFont="1" applyBorder="1" applyAlignment="1">
      <alignment horizontal="left" vertical="top" wrapText="1"/>
    </xf>
    <xf numFmtId="0" fontId="6" fillId="3" borderId="3"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3" borderId="3" xfId="0" applyFont="1" applyFill="1" applyBorder="1" applyAlignment="1" applyProtection="1">
      <alignment horizontal="left" vertical="center" wrapText="1"/>
      <protection locked="0"/>
    </xf>
    <xf numFmtId="0" fontId="6" fillId="4" borderId="3" xfId="0" applyFont="1" applyFill="1" applyBorder="1" applyAlignment="1">
      <alignment vertical="center" wrapText="1"/>
    </xf>
    <xf numFmtId="0" fontId="8" fillId="4" borderId="3" xfId="0" applyFont="1" applyFill="1" applyBorder="1" applyAlignment="1">
      <alignment vertical="center" wrapText="1"/>
    </xf>
    <xf numFmtId="0" fontId="4" fillId="4" borderId="3" xfId="0" applyFont="1" applyFill="1" applyBorder="1" applyAlignment="1" applyProtection="1">
      <alignment horizontal="center" vertical="center" wrapText="1"/>
      <protection locked="0"/>
    </xf>
    <xf numFmtId="164" fontId="4" fillId="4" borderId="3" xfId="0" applyNumberFormat="1" applyFont="1" applyFill="1" applyBorder="1" applyAlignment="1" applyProtection="1">
      <alignment vertical="center"/>
      <protection locked="0"/>
    </xf>
    <xf numFmtId="164" fontId="4" fillId="4" borderId="3" xfId="0" applyNumberFormat="1" applyFont="1" applyFill="1" applyBorder="1" applyAlignment="1" applyProtection="1">
      <alignment horizontal="center" vertical="center" wrapText="1"/>
      <protection locked="0"/>
    </xf>
    <xf numFmtId="0" fontId="6" fillId="0" borderId="3" xfId="0" applyFont="1" applyBorder="1" applyAlignment="1">
      <alignment horizontal="left" vertical="center" wrapText="1"/>
    </xf>
    <xf numFmtId="0" fontId="4" fillId="4"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3" xfId="0" applyFont="1" applyFill="1" applyBorder="1" applyAlignment="1" applyProtection="1">
      <alignment horizontal="center" vertical="center" wrapText="1"/>
      <protection locked="0"/>
    </xf>
    <xf numFmtId="0" fontId="4" fillId="0" borderId="3" xfId="0" applyFont="1" applyBorder="1" applyAlignment="1">
      <alignment horizontal="left" vertical="center" wrapText="1"/>
    </xf>
    <xf numFmtId="0" fontId="6" fillId="4" borderId="3" xfId="0" applyFont="1" applyFill="1" applyBorder="1" applyAlignment="1">
      <alignment vertical="center"/>
    </xf>
    <xf numFmtId="0" fontId="6" fillId="5" borderId="3" xfId="0" applyFont="1" applyFill="1" applyBorder="1" applyAlignment="1">
      <alignment horizontal="left" vertical="center" wrapText="1"/>
    </xf>
    <xf numFmtId="164" fontId="6" fillId="6" borderId="3" xfId="0" applyNumberFormat="1" applyFont="1" applyFill="1" applyBorder="1" applyAlignment="1" applyProtection="1">
      <alignment vertical="center"/>
      <protection locked="0"/>
    </xf>
    <xf numFmtId="0" fontId="6" fillId="5" borderId="3" xfId="0" applyFont="1" applyFill="1" applyBorder="1" applyAlignment="1">
      <alignment horizontal="center" vertical="center" wrapText="1"/>
    </xf>
    <xf numFmtId="0" fontId="9" fillId="0" borderId="3" xfId="0" applyFont="1" applyBorder="1" applyAlignment="1">
      <alignment vertical="center"/>
    </xf>
    <xf numFmtId="0" fontId="9" fillId="0" borderId="3" xfId="0" applyFont="1" applyBorder="1" applyAlignment="1">
      <alignment vertical="center" wrapText="1"/>
    </xf>
    <xf numFmtId="0" fontId="9" fillId="4" borderId="3" xfId="0" applyFont="1" applyFill="1" applyBorder="1" applyAlignment="1" applyProtection="1">
      <alignment vertical="center" wrapText="1"/>
      <protection locked="0"/>
    </xf>
    <xf numFmtId="164" fontId="9" fillId="4" borderId="3" xfId="0" applyNumberFormat="1" applyFont="1" applyFill="1" applyBorder="1" applyAlignment="1" applyProtection="1">
      <alignment vertical="center"/>
      <protection locked="0"/>
    </xf>
    <xf numFmtId="164" fontId="10" fillId="4" borderId="3" xfId="0" applyNumberFormat="1" applyFont="1" applyFill="1" applyBorder="1" applyAlignment="1" applyProtection="1">
      <alignment vertical="center"/>
      <protection locked="0"/>
    </xf>
    <xf numFmtId="0" fontId="11" fillId="0" borderId="0" xfId="0" applyFont="1" applyAlignment="1">
      <alignment horizontal="justify" vertical="center" wrapText="1"/>
    </xf>
    <xf numFmtId="0" fontId="9" fillId="3" borderId="3" xfId="0" applyFont="1" applyFill="1" applyBorder="1" applyAlignment="1" applyProtection="1">
      <alignment vertical="center" wrapText="1"/>
      <protection locked="0"/>
    </xf>
    <xf numFmtId="0" fontId="10" fillId="4" borderId="3" xfId="0" applyFont="1" applyFill="1" applyBorder="1" applyAlignment="1" applyProtection="1">
      <alignment vertical="center" wrapText="1"/>
      <protection locked="0"/>
    </xf>
    <xf numFmtId="0" fontId="9" fillId="4" borderId="3" xfId="0" applyFont="1" applyFill="1" applyBorder="1" applyAlignment="1">
      <alignment vertical="center"/>
    </xf>
    <xf numFmtId="0" fontId="9" fillId="4" borderId="3" xfId="0" applyFont="1" applyFill="1" applyBorder="1" applyAlignment="1">
      <alignment vertical="center" wrapText="1"/>
    </xf>
    <xf numFmtId="0" fontId="12" fillId="4" borderId="3" xfId="0" applyFont="1" applyFill="1" applyBorder="1" applyAlignment="1" applyProtection="1">
      <alignment vertical="center" wrapText="1"/>
      <protection locked="0"/>
    </xf>
    <xf numFmtId="164" fontId="12" fillId="4" borderId="3" xfId="0" applyNumberFormat="1" applyFont="1" applyFill="1" applyBorder="1" applyAlignment="1" applyProtection="1">
      <alignment vertical="center"/>
      <protection locked="0"/>
    </xf>
    <xf numFmtId="0" fontId="5" fillId="0" borderId="0" xfId="0" applyFont="1" applyAlignment="1">
      <alignment horizontal="justify" vertical="center" wrapText="1"/>
    </xf>
    <xf numFmtId="0" fontId="1" fillId="2" borderId="1" xfId="0" applyFont="1" applyFill="1" applyBorder="1" applyAlignment="1">
      <alignment horizontal="center" vertical="center"/>
    </xf>
    <xf numFmtId="0" fontId="0" fillId="0" borderId="0" xfId="0"/>
  </cellXfs>
  <cellStyles count="4">
    <cellStyle name="Normal" xfId="0" builtinId="0"/>
    <cellStyle name="Normal 2" xfId="1" xr:uid="{1A425ACE-4107-4A38-BC04-D6FD880B07AF}"/>
    <cellStyle name="Normal 4" xfId="2" xr:uid="{E6C771BD-1532-41EA-B23A-13B49363A281}"/>
    <cellStyle name="Porcentaje 2" xfId="3" xr:uid="{32F9D352-5EC4-412D-AE95-AFD10270E0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190</v>
      </c>
    </row>
    <row r="5" spans="1:15" x14ac:dyDescent="0.25">
      <c r="B5" s="1" t="s">
        <v>6</v>
      </c>
      <c r="C5" s="3">
        <v>44742</v>
      </c>
    </row>
    <row r="6" spans="1:15" x14ac:dyDescent="0.25">
      <c r="B6" s="1" t="s">
        <v>7</v>
      </c>
      <c r="C6" s="1">
        <v>6</v>
      </c>
      <c r="D6" s="1" t="s">
        <v>8</v>
      </c>
    </row>
    <row r="8" spans="1:15" x14ac:dyDescent="0.25">
      <c r="A8" s="1" t="s">
        <v>9</v>
      </c>
      <c r="B8" s="77" t="s">
        <v>10</v>
      </c>
      <c r="C8" s="78"/>
      <c r="D8" s="78"/>
      <c r="E8" s="78"/>
      <c r="F8" s="78"/>
      <c r="G8" s="78"/>
      <c r="H8" s="78"/>
      <c r="I8" s="78"/>
      <c r="J8" s="78"/>
      <c r="K8" s="78"/>
      <c r="L8" s="78"/>
      <c r="M8" s="78"/>
      <c r="N8" s="78"/>
      <c r="O8" s="7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52.75" thickBot="1" x14ac:dyDescent="0.3">
      <c r="A11" s="1">
        <v>1</v>
      </c>
      <c r="B11" t="s">
        <v>24</v>
      </c>
      <c r="C11" s="2" t="s">
        <v>26</v>
      </c>
      <c r="D11" s="6" t="s">
        <v>27</v>
      </c>
      <c r="E11" s="7" t="s">
        <v>28</v>
      </c>
      <c r="F11" s="7" t="s">
        <v>29</v>
      </c>
      <c r="G11" s="7" t="s">
        <v>30</v>
      </c>
      <c r="H11" s="7" t="s">
        <v>31</v>
      </c>
      <c r="I11" s="8" t="s">
        <v>32</v>
      </c>
      <c r="J11" s="9">
        <v>1</v>
      </c>
      <c r="K11" s="10">
        <v>43266</v>
      </c>
      <c r="L11" s="11">
        <v>44865</v>
      </c>
      <c r="M11" s="12">
        <f t="shared" ref="M11:M74" si="0">ROUND((+L11-K11)/7,0)</f>
        <v>228</v>
      </c>
      <c r="N11" s="13">
        <v>1</v>
      </c>
      <c r="O11" s="14" t="s">
        <v>33</v>
      </c>
    </row>
    <row r="12" spans="1:15" ht="225.75" thickBot="1" x14ac:dyDescent="0.3">
      <c r="A12" s="4">
        <v>2</v>
      </c>
      <c r="B12" s="5" t="s">
        <v>885</v>
      </c>
      <c r="C12" s="2" t="s">
        <v>26</v>
      </c>
      <c r="D12" s="6" t="s">
        <v>27</v>
      </c>
      <c r="E12" s="7" t="s">
        <v>34</v>
      </c>
      <c r="F12" s="7" t="s">
        <v>35</v>
      </c>
      <c r="G12" s="7" t="s">
        <v>36</v>
      </c>
      <c r="H12" s="15" t="s">
        <v>37</v>
      </c>
      <c r="I12" s="8" t="s">
        <v>38</v>
      </c>
      <c r="J12" s="9">
        <v>1</v>
      </c>
      <c r="K12" s="10">
        <v>43847</v>
      </c>
      <c r="L12" s="11">
        <v>43920</v>
      </c>
      <c r="M12" s="12">
        <f t="shared" si="0"/>
        <v>10</v>
      </c>
      <c r="N12" s="13">
        <v>1</v>
      </c>
      <c r="O12" s="16" t="s">
        <v>39</v>
      </c>
    </row>
    <row r="13" spans="1:15" ht="168.75" thickBot="1" x14ac:dyDescent="0.3">
      <c r="A13" s="4">
        <v>3</v>
      </c>
      <c r="B13" s="5" t="s">
        <v>886</v>
      </c>
      <c r="C13" s="2" t="s">
        <v>26</v>
      </c>
      <c r="D13" s="6" t="s">
        <v>27</v>
      </c>
      <c r="E13" s="15" t="s">
        <v>40</v>
      </c>
      <c r="F13" s="7" t="s">
        <v>41</v>
      </c>
      <c r="G13" s="7" t="s">
        <v>42</v>
      </c>
      <c r="H13" s="7" t="s">
        <v>43</v>
      </c>
      <c r="I13" s="8" t="s">
        <v>44</v>
      </c>
      <c r="J13" s="9">
        <v>1</v>
      </c>
      <c r="K13" s="10">
        <v>43115</v>
      </c>
      <c r="L13" s="11">
        <v>43585</v>
      </c>
      <c r="M13" s="12">
        <f t="shared" si="0"/>
        <v>67</v>
      </c>
      <c r="N13" s="13">
        <v>1</v>
      </c>
      <c r="O13" s="14" t="s">
        <v>45</v>
      </c>
    </row>
    <row r="14" spans="1:15" ht="228.75" thickBot="1" x14ac:dyDescent="0.3">
      <c r="A14" s="4">
        <v>4</v>
      </c>
      <c r="B14" s="5" t="s">
        <v>887</v>
      </c>
      <c r="C14" s="2" t="s">
        <v>26</v>
      </c>
      <c r="D14" s="6" t="s">
        <v>46</v>
      </c>
      <c r="E14" s="15" t="s">
        <v>47</v>
      </c>
      <c r="F14" s="7" t="s">
        <v>48</v>
      </c>
      <c r="G14" s="7" t="s">
        <v>49</v>
      </c>
      <c r="H14" s="7" t="s">
        <v>49</v>
      </c>
      <c r="I14" s="8" t="s">
        <v>50</v>
      </c>
      <c r="J14" s="9">
        <v>10</v>
      </c>
      <c r="K14" s="10">
        <v>43480</v>
      </c>
      <c r="L14" s="11">
        <v>43554</v>
      </c>
      <c r="M14" s="12">
        <f t="shared" si="0"/>
        <v>11</v>
      </c>
      <c r="N14" s="13">
        <v>10</v>
      </c>
      <c r="O14" s="14" t="s">
        <v>51</v>
      </c>
    </row>
    <row r="15" spans="1:15" ht="216.75" thickBot="1" x14ac:dyDescent="0.3">
      <c r="A15" s="4">
        <v>5</v>
      </c>
      <c r="B15" s="5" t="s">
        <v>888</v>
      </c>
      <c r="C15" s="2" t="s">
        <v>26</v>
      </c>
      <c r="D15" s="6" t="s">
        <v>52</v>
      </c>
      <c r="E15" s="15" t="s">
        <v>53</v>
      </c>
      <c r="F15" s="7" t="s">
        <v>54</v>
      </c>
      <c r="G15" s="7" t="s">
        <v>49</v>
      </c>
      <c r="H15" s="7" t="s">
        <v>49</v>
      </c>
      <c r="I15" s="8" t="s">
        <v>50</v>
      </c>
      <c r="J15" s="9">
        <v>10</v>
      </c>
      <c r="K15" s="10">
        <v>43480</v>
      </c>
      <c r="L15" s="11">
        <v>43554</v>
      </c>
      <c r="M15" s="12">
        <f t="shared" si="0"/>
        <v>11</v>
      </c>
      <c r="N15" s="13">
        <v>10</v>
      </c>
      <c r="O15" s="14" t="s">
        <v>55</v>
      </c>
    </row>
    <row r="16" spans="1:15" ht="216.75" thickBot="1" x14ac:dyDescent="0.3">
      <c r="A16" s="4">
        <v>6</v>
      </c>
      <c r="B16" s="5" t="s">
        <v>889</v>
      </c>
      <c r="C16" s="2" t="s">
        <v>26</v>
      </c>
      <c r="D16" s="6" t="s">
        <v>56</v>
      </c>
      <c r="E16" s="15" t="s">
        <v>57</v>
      </c>
      <c r="F16" s="7" t="s">
        <v>58</v>
      </c>
      <c r="G16" s="7" t="s">
        <v>49</v>
      </c>
      <c r="H16" s="7" t="s">
        <v>49</v>
      </c>
      <c r="I16" s="8" t="s">
        <v>50</v>
      </c>
      <c r="J16" s="9">
        <v>10</v>
      </c>
      <c r="K16" s="10">
        <v>43480</v>
      </c>
      <c r="L16" s="11">
        <v>43554</v>
      </c>
      <c r="M16" s="12">
        <f t="shared" si="0"/>
        <v>11</v>
      </c>
      <c r="N16" s="13">
        <v>10</v>
      </c>
      <c r="O16" s="14" t="s">
        <v>55</v>
      </c>
    </row>
    <row r="17" spans="1:15" ht="216.75" thickBot="1" x14ac:dyDescent="0.3">
      <c r="A17" s="4">
        <v>7</v>
      </c>
      <c r="B17" s="5" t="s">
        <v>890</v>
      </c>
      <c r="C17" s="2" t="s">
        <v>26</v>
      </c>
      <c r="D17" s="6" t="s">
        <v>59</v>
      </c>
      <c r="E17" s="15" t="s">
        <v>60</v>
      </c>
      <c r="F17" s="7" t="s">
        <v>61</v>
      </c>
      <c r="G17" s="7" t="s">
        <v>49</v>
      </c>
      <c r="H17" s="7" t="s">
        <v>49</v>
      </c>
      <c r="I17" s="8" t="s">
        <v>50</v>
      </c>
      <c r="J17" s="9">
        <v>10</v>
      </c>
      <c r="K17" s="10">
        <v>43480</v>
      </c>
      <c r="L17" s="11">
        <v>43554</v>
      </c>
      <c r="M17" s="12">
        <f t="shared" si="0"/>
        <v>11</v>
      </c>
      <c r="N17" s="13">
        <v>10</v>
      </c>
      <c r="O17" s="14" t="s">
        <v>55</v>
      </c>
    </row>
    <row r="18" spans="1:15" ht="216.75" thickBot="1" x14ac:dyDescent="0.3">
      <c r="A18" s="4">
        <v>8</v>
      </c>
      <c r="B18" s="5" t="s">
        <v>891</v>
      </c>
      <c r="C18" s="2" t="s">
        <v>26</v>
      </c>
      <c r="D18" s="6" t="s">
        <v>62</v>
      </c>
      <c r="E18" s="15" t="s">
        <v>63</v>
      </c>
      <c r="F18" s="7" t="s">
        <v>64</v>
      </c>
      <c r="G18" s="7" t="s">
        <v>49</v>
      </c>
      <c r="H18" s="7" t="s">
        <v>49</v>
      </c>
      <c r="I18" s="8" t="s">
        <v>50</v>
      </c>
      <c r="J18" s="9">
        <v>10</v>
      </c>
      <c r="K18" s="10">
        <v>43480</v>
      </c>
      <c r="L18" s="11">
        <v>43554</v>
      </c>
      <c r="M18" s="12">
        <f t="shared" si="0"/>
        <v>11</v>
      </c>
      <c r="N18" s="13">
        <v>10</v>
      </c>
      <c r="O18" s="14" t="s">
        <v>55</v>
      </c>
    </row>
    <row r="19" spans="1:15" ht="216.75" thickBot="1" x14ac:dyDescent="0.3">
      <c r="A19" s="4">
        <v>9</v>
      </c>
      <c r="B19" s="5" t="s">
        <v>892</v>
      </c>
      <c r="C19" s="2" t="s">
        <v>26</v>
      </c>
      <c r="D19" s="6" t="s">
        <v>65</v>
      </c>
      <c r="E19" s="15" t="s">
        <v>66</v>
      </c>
      <c r="F19" s="7" t="s">
        <v>67</v>
      </c>
      <c r="G19" s="7" t="s">
        <v>49</v>
      </c>
      <c r="H19" s="7" t="s">
        <v>49</v>
      </c>
      <c r="I19" s="8" t="s">
        <v>50</v>
      </c>
      <c r="J19" s="9">
        <v>10</v>
      </c>
      <c r="K19" s="10">
        <v>43480</v>
      </c>
      <c r="L19" s="11">
        <v>43554</v>
      </c>
      <c r="M19" s="12">
        <f t="shared" si="0"/>
        <v>11</v>
      </c>
      <c r="N19" s="13">
        <v>10</v>
      </c>
      <c r="O19" s="14" t="s">
        <v>55</v>
      </c>
    </row>
    <row r="20" spans="1:15" ht="216.75" thickBot="1" x14ac:dyDescent="0.3">
      <c r="A20" s="4">
        <v>10</v>
      </c>
      <c r="B20" s="5" t="s">
        <v>893</v>
      </c>
      <c r="C20" s="2" t="s">
        <v>26</v>
      </c>
      <c r="D20" s="6" t="s">
        <v>68</v>
      </c>
      <c r="E20" s="15" t="s">
        <v>69</v>
      </c>
      <c r="F20" s="7" t="s">
        <v>70</v>
      </c>
      <c r="G20" s="7" t="s">
        <v>49</v>
      </c>
      <c r="H20" s="7" t="s">
        <v>49</v>
      </c>
      <c r="I20" s="8" t="s">
        <v>50</v>
      </c>
      <c r="J20" s="9">
        <v>10</v>
      </c>
      <c r="K20" s="10">
        <v>43480</v>
      </c>
      <c r="L20" s="11">
        <v>43554</v>
      </c>
      <c r="M20" s="12">
        <f t="shared" si="0"/>
        <v>11</v>
      </c>
      <c r="N20" s="13">
        <v>10</v>
      </c>
      <c r="O20" s="14" t="s">
        <v>55</v>
      </c>
    </row>
    <row r="21" spans="1:15" ht="192.75" thickBot="1" x14ac:dyDescent="0.3">
      <c r="A21" s="4">
        <v>11</v>
      </c>
      <c r="B21" s="5" t="s">
        <v>894</v>
      </c>
      <c r="C21" s="2" t="s">
        <v>26</v>
      </c>
      <c r="D21" s="6" t="s">
        <v>71</v>
      </c>
      <c r="E21" s="15" t="s">
        <v>72</v>
      </c>
      <c r="F21" s="7" t="s">
        <v>73</v>
      </c>
      <c r="G21" s="17" t="s">
        <v>74</v>
      </c>
      <c r="H21" s="17" t="s">
        <v>75</v>
      </c>
      <c r="I21" s="8" t="s">
        <v>76</v>
      </c>
      <c r="J21" s="18">
        <v>1</v>
      </c>
      <c r="K21" s="10">
        <v>43479</v>
      </c>
      <c r="L21" s="11">
        <v>43708</v>
      </c>
      <c r="M21" s="12">
        <f t="shared" si="0"/>
        <v>33</v>
      </c>
      <c r="N21" s="13">
        <v>1</v>
      </c>
      <c r="O21" s="14" t="s">
        <v>77</v>
      </c>
    </row>
    <row r="22" spans="1:15" ht="168.75" thickBot="1" x14ac:dyDescent="0.3">
      <c r="A22" s="4">
        <v>12</v>
      </c>
      <c r="B22" s="5" t="s">
        <v>895</v>
      </c>
      <c r="C22" s="2" t="s">
        <v>26</v>
      </c>
      <c r="D22" s="6" t="s">
        <v>78</v>
      </c>
      <c r="E22" s="15" t="s">
        <v>79</v>
      </c>
      <c r="F22" s="7" t="s">
        <v>80</v>
      </c>
      <c r="G22" s="7" t="s">
        <v>81</v>
      </c>
      <c r="H22" s="7" t="s">
        <v>81</v>
      </c>
      <c r="I22" s="8" t="s">
        <v>82</v>
      </c>
      <c r="J22" s="9">
        <v>1</v>
      </c>
      <c r="K22" s="10">
        <v>43480</v>
      </c>
      <c r="L22" s="11">
        <v>43769</v>
      </c>
      <c r="M22" s="12">
        <f t="shared" si="0"/>
        <v>41</v>
      </c>
      <c r="N22" s="13">
        <v>1</v>
      </c>
      <c r="O22" s="14" t="s">
        <v>83</v>
      </c>
    </row>
    <row r="23" spans="1:15" ht="264.75" thickBot="1" x14ac:dyDescent="0.3">
      <c r="A23" s="4">
        <v>13</v>
      </c>
      <c r="B23" s="5" t="s">
        <v>896</v>
      </c>
      <c r="C23" s="2" t="s">
        <v>26</v>
      </c>
      <c r="D23" s="6" t="s">
        <v>84</v>
      </c>
      <c r="E23" s="15" t="s">
        <v>85</v>
      </c>
      <c r="F23" s="7" t="s">
        <v>86</v>
      </c>
      <c r="G23" s="7" t="s">
        <v>87</v>
      </c>
      <c r="H23" s="7" t="s">
        <v>87</v>
      </c>
      <c r="I23" s="8" t="s">
        <v>88</v>
      </c>
      <c r="J23" s="6">
        <v>2</v>
      </c>
      <c r="K23" s="10">
        <v>43466</v>
      </c>
      <c r="L23" s="11">
        <v>43496</v>
      </c>
      <c r="M23" s="12">
        <f t="shared" si="0"/>
        <v>4</v>
      </c>
      <c r="N23" s="13">
        <v>2</v>
      </c>
      <c r="O23" s="14" t="s">
        <v>89</v>
      </c>
    </row>
    <row r="24" spans="1:15" ht="240.75" thickBot="1" x14ac:dyDescent="0.3">
      <c r="A24" s="4">
        <v>14</v>
      </c>
      <c r="B24" s="5" t="s">
        <v>897</v>
      </c>
      <c r="C24" s="2" t="s">
        <v>26</v>
      </c>
      <c r="D24" s="6" t="s">
        <v>90</v>
      </c>
      <c r="E24" s="15" t="s">
        <v>91</v>
      </c>
      <c r="F24" s="7" t="s">
        <v>92</v>
      </c>
      <c r="G24" s="15" t="s">
        <v>93</v>
      </c>
      <c r="H24" s="15" t="s">
        <v>94</v>
      </c>
      <c r="I24" s="8" t="s">
        <v>94</v>
      </c>
      <c r="J24" s="9">
        <v>5</v>
      </c>
      <c r="K24" s="10">
        <v>43480</v>
      </c>
      <c r="L24" s="11">
        <v>43554</v>
      </c>
      <c r="M24" s="12">
        <f t="shared" si="0"/>
        <v>11</v>
      </c>
      <c r="N24" s="13">
        <v>5</v>
      </c>
      <c r="O24" s="14" t="s">
        <v>95</v>
      </c>
    </row>
    <row r="25" spans="1:15" ht="264.75" thickBot="1" x14ac:dyDescent="0.3">
      <c r="A25" s="4">
        <v>15</v>
      </c>
      <c r="B25" s="5" t="s">
        <v>898</v>
      </c>
      <c r="C25" s="2" t="s">
        <v>26</v>
      </c>
      <c r="D25" s="6" t="s">
        <v>96</v>
      </c>
      <c r="E25" s="15" t="s">
        <v>97</v>
      </c>
      <c r="F25" s="7" t="s">
        <v>98</v>
      </c>
      <c r="G25" s="7" t="s">
        <v>99</v>
      </c>
      <c r="H25" s="7" t="s">
        <v>99</v>
      </c>
      <c r="I25" s="8" t="s">
        <v>100</v>
      </c>
      <c r="J25" s="9">
        <v>1</v>
      </c>
      <c r="K25" s="10">
        <v>43465</v>
      </c>
      <c r="L25" s="11">
        <v>43496</v>
      </c>
      <c r="M25" s="12">
        <f t="shared" si="0"/>
        <v>4</v>
      </c>
      <c r="N25" s="13">
        <v>1</v>
      </c>
      <c r="O25" s="14" t="s">
        <v>101</v>
      </c>
    </row>
    <row r="26" spans="1:15" ht="204.75" thickBot="1" x14ac:dyDescent="0.3">
      <c r="A26" s="4">
        <v>16</v>
      </c>
      <c r="B26" s="5" t="s">
        <v>899</v>
      </c>
      <c r="C26" s="2" t="s">
        <v>26</v>
      </c>
      <c r="D26" s="6" t="s">
        <v>96</v>
      </c>
      <c r="E26" s="15" t="s">
        <v>97</v>
      </c>
      <c r="F26" s="7" t="s">
        <v>102</v>
      </c>
      <c r="G26" s="7" t="s">
        <v>103</v>
      </c>
      <c r="H26" s="7" t="s">
        <v>104</v>
      </c>
      <c r="I26" s="8" t="s">
        <v>105</v>
      </c>
      <c r="J26" s="9">
        <v>1</v>
      </c>
      <c r="K26" s="10">
        <v>43465</v>
      </c>
      <c r="L26" s="11">
        <v>43646</v>
      </c>
      <c r="M26" s="12">
        <f t="shared" si="0"/>
        <v>26</v>
      </c>
      <c r="N26" s="13">
        <v>1</v>
      </c>
      <c r="O26" s="14" t="s">
        <v>106</v>
      </c>
    </row>
    <row r="27" spans="1:15" ht="180.75" thickBot="1" x14ac:dyDescent="0.3">
      <c r="A27" s="4">
        <v>17</v>
      </c>
      <c r="B27" s="5" t="s">
        <v>900</v>
      </c>
      <c r="C27" s="2" t="s">
        <v>26</v>
      </c>
      <c r="D27" s="6" t="s">
        <v>107</v>
      </c>
      <c r="E27" s="8" t="s">
        <v>108</v>
      </c>
      <c r="F27" s="8" t="s">
        <v>109</v>
      </c>
      <c r="G27" s="8" t="s">
        <v>110</v>
      </c>
      <c r="H27" s="8" t="s">
        <v>111</v>
      </c>
      <c r="I27" s="8" t="s">
        <v>112</v>
      </c>
      <c r="J27" s="19">
        <v>1</v>
      </c>
      <c r="K27" s="10">
        <v>43602</v>
      </c>
      <c r="L27" s="11">
        <v>43616</v>
      </c>
      <c r="M27" s="12">
        <f t="shared" si="0"/>
        <v>2</v>
      </c>
      <c r="N27" s="13">
        <v>1</v>
      </c>
      <c r="O27" s="20" t="s">
        <v>113</v>
      </c>
    </row>
    <row r="28" spans="1:15" ht="180.75" thickBot="1" x14ac:dyDescent="0.3">
      <c r="A28" s="4">
        <v>18</v>
      </c>
      <c r="B28" s="5" t="s">
        <v>901</v>
      </c>
      <c r="C28" s="2" t="s">
        <v>26</v>
      </c>
      <c r="D28" s="6" t="s">
        <v>107</v>
      </c>
      <c r="E28" s="8" t="s">
        <v>108</v>
      </c>
      <c r="F28" s="8" t="s">
        <v>109</v>
      </c>
      <c r="G28" s="8" t="s">
        <v>114</v>
      </c>
      <c r="H28" s="8" t="s">
        <v>115</v>
      </c>
      <c r="I28" s="8" t="s">
        <v>116</v>
      </c>
      <c r="J28" s="19">
        <v>1</v>
      </c>
      <c r="K28" s="10">
        <v>43602</v>
      </c>
      <c r="L28" s="11">
        <v>43707</v>
      </c>
      <c r="M28" s="12">
        <f t="shared" si="0"/>
        <v>15</v>
      </c>
      <c r="N28" s="13">
        <v>1</v>
      </c>
      <c r="O28" s="20" t="s">
        <v>117</v>
      </c>
    </row>
    <row r="29" spans="1:15" ht="240.75" thickBot="1" x14ac:dyDescent="0.3">
      <c r="A29" s="4">
        <v>19</v>
      </c>
      <c r="B29" s="5" t="s">
        <v>902</v>
      </c>
      <c r="C29" s="2" t="s">
        <v>26</v>
      </c>
      <c r="D29" s="6" t="s">
        <v>107</v>
      </c>
      <c r="E29" s="8" t="s">
        <v>108</v>
      </c>
      <c r="F29" s="8" t="s">
        <v>109</v>
      </c>
      <c r="G29" s="8" t="s">
        <v>118</v>
      </c>
      <c r="H29" s="8" t="s">
        <v>119</v>
      </c>
      <c r="I29" s="8" t="s">
        <v>120</v>
      </c>
      <c r="J29" s="19">
        <v>1</v>
      </c>
      <c r="K29" s="10">
        <v>43602</v>
      </c>
      <c r="L29" s="11">
        <v>43677</v>
      </c>
      <c r="M29" s="12">
        <f t="shared" si="0"/>
        <v>11</v>
      </c>
      <c r="N29" s="13">
        <v>1</v>
      </c>
      <c r="O29" s="20" t="s">
        <v>121</v>
      </c>
    </row>
    <row r="30" spans="1:15" ht="252.75" thickBot="1" x14ac:dyDescent="0.3">
      <c r="A30" s="4">
        <v>20</v>
      </c>
      <c r="B30" s="5" t="s">
        <v>903</v>
      </c>
      <c r="C30" s="2" t="s">
        <v>26</v>
      </c>
      <c r="D30" s="6" t="s">
        <v>122</v>
      </c>
      <c r="E30" s="8" t="s">
        <v>123</v>
      </c>
      <c r="F30" s="8" t="s">
        <v>124</v>
      </c>
      <c r="G30" s="21" t="s">
        <v>125</v>
      </c>
      <c r="H30" s="21" t="s">
        <v>126</v>
      </c>
      <c r="I30" s="8" t="s">
        <v>127</v>
      </c>
      <c r="J30" s="22">
        <v>1</v>
      </c>
      <c r="K30" s="10">
        <v>43634</v>
      </c>
      <c r="L30" s="11">
        <v>43677</v>
      </c>
      <c r="M30" s="12">
        <f t="shared" si="0"/>
        <v>6</v>
      </c>
      <c r="N30" s="13">
        <v>1</v>
      </c>
      <c r="O30" s="20" t="s">
        <v>128</v>
      </c>
    </row>
    <row r="31" spans="1:15" ht="240.75" thickBot="1" x14ac:dyDescent="0.3">
      <c r="A31" s="4">
        <v>21</v>
      </c>
      <c r="B31" s="5" t="s">
        <v>904</v>
      </c>
      <c r="C31" s="2" t="s">
        <v>26</v>
      </c>
      <c r="D31" s="6" t="s">
        <v>122</v>
      </c>
      <c r="E31" s="8" t="s">
        <v>123</v>
      </c>
      <c r="F31" s="8" t="s">
        <v>124</v>
      </c>
      <c r="G31" s="21" t="s">
        <v>129</v>
      </c>
      <c r="H31" s="21" t="s">
        <v>130</v>
      </c>
      <c r="I31" s="8" t="s">
        <v>131</v>
      </c>
      <c r="J31" s="22">
        <v>1</v>
      </c>
      <c r="K31" s="10">
        <v>43846</v>
      </c>
      <c r="L31" s="11">
        <v>44043</v>
      </c>
      <c r="M31" s="12">
        <f t="shared" si="0"/>
        <v>28</v>
      </c>
      <c r="N31" s="13">
        <v>1</v>
      </c>
      <c r="O31" s="20" t="s">
        <v>132</v>
      </c>
    </row>
    <row r="32" spans="1:15" ht="253.5" thickBot="1" x14ac:dyDescent="0.3">
      <c r="A32" s="4">
        <v>22</v>
      </c>
      <c r="B32" s="5" t="s">
        <v>905</v>
      </c>
      <c r="C32" s="2" t="s">
        <v>26</v>
      </c>
      <c r="D32" s="6" t="s">
        <v>122</v>
      </c>
      <c r="E32" s="8" t="s">
        <v>123</v>
      </c>
      <c r="F32" s="8" t="s">
        <v>124</v>
      </c>
      <c r="G32" s="21" t="s">
        <v>133</v>
      </c>
      <c r="H32" s="8" t="s">
        <v>134</v>
      </c>
      <c r="I32" s="8" t="s">
        <v>135</v>
      </c>
      <c r="J32" s="22">
        <v>1</v>
      </c>
      <c r="K32" s="10">
        <v>43634</v>
      </c>
      <c r="L32" s="11">
        <v>43661</v>
      </c>
      <c r="M32" s="12">
        <f t="shared" si="0"/>
        <v>4</v>
      </c>
      <c r="N32" s="13">
        <v>1</v>
      </c>
      <c r="O32" s="23" t="s">
        <v>136</v>
      </c>
    </row>
    <row r="33" spans="1:15" ht="216.75" thickBot="1" x14ac:dyDescent="0.3">
      <c r="A33" s="4">
        <v>23</v>
      </c>
      <c r="B33" s="5" t="s">
        <v>906</v>
      </c>
      <c r="C33" s="2" t="s">
        <v>26</v>
      </c>
      <c r="D33" s="6" t="s">
        <v>122</v>
      </c>
      <c r="E33" s="8" t="s">
        <v>123</v>
      </c>
      <c r="F33" s="8" t="s">
        <v>124</v>
      </c>
      <c r="G33" s="21" t="s">
        <v>133</v>
      </c>
      <c r="H33" s="8" t="s">
        <v>137</v>
      </c>
      <c r="I33" s="21" t="s">
        <v>138</v>
      </c>
      <c r="J33" s="22">
        <v>1</v>
      </c>
      <c r="K33" s="10">
        <v>43634</v>
      </c>
      <c r="L33" s="11">
        <v>43692</v>
      </c>
      <c r="M33" s="12">
        <f t="shared" si="0"/>
        <v>8</v>
      </c>
      <c r="N33" s="13">
        <v>1</v>
      </c>
      <c r="O33" s="20" t="s">
        <v>139</v>
      </c>
    </row>
    <row r="34" spans="1:15" ht="240.75" thickBot="1" x14ac:dyDescent="0.3">
      <c r="A34" s="4">
        <v>24</v>
      </c>
      <c r="B34" s="5" t="s">
        <v>907</v>
      </c>
      <c r="C34" s="2" t="s">
        <v>26</v>
      </c>
      <c r="D34" s="6" t="s">
        <v>122</v>
      </c>
      <c r="E34" s="8" t="s">
        <v>123</v>
      </c>
      <c r="F34" s="8" t="s">
        <v>124</v>
      </c>
      <c r="G34" s="21" t="s">
        <v>133</v>
      </c>
      <c r="H34" s="21" t="s">
        <v>140</v>
      </c>
      <c r="I34" s="8" t="s">
        <v>141</v>
      </c>
      <c r="J34" s="22">
        <v>1</v>
      </c>
      <c r="K34" s="10">
        <v>43634</v>
      </c>
      <c r="L34" s="11">
        <v>43951</v>
      </c>
      <c r="M34" s="12">
        <f t="shared" si="0"/>
        <v>45</v>
      </c>
      <c r="N34" s="13">
        <v>1</v>
      </c>
      <c r="O34" s="20" t="s">
        <v>142</v>
      </c>
    </row>
    <row r="35" spans="1:15" ht="253.5" thickBot="1" x14ac:dyDescent="0.3">
      <c r="A35" s="4">
        <v>25</v>
      </c>
      <c r="B35" s="5" t="s">
        <v>908</v>
      </c>
      <c r="C35" s="2" t="s">
        <v>26</v>
      </c>
      <c r="D35" s="6" t="s">
        <v>143</v>
      </c>
      <c r="E35" s="21" t="s">
        <v>144</v>
      </c>
      <c r="F35" s="8" t="s">
        <v>145</v>
      </c>
      <c r="G35" s="21" t="s">
        <v>146</v>
      </c>
      <c r="H35" s="20" t="s">
        <v>147</v>
      </c>
      <c r="I35" s="21" t="s">
        <v>148</v>
      </c>
      <c r="J35" s="22">
        <v>1</v>
      </c>
      <c r="K35" s="10">
        <v>43634</v>
      </c>
      <c r="L35" s="11">
        <v>43646</v>
      </c>
      <c r="M35" s="12">
        <f t="shared" si="0"/>
        <v>2</v>
      </c>
      <c r="N35" s="13">
        <v>1</v>
      </c>
      <c r="O35" s="23" t="s">
        <v>149</v>
      </c>
    </row>
    <row r="36" spans="1:15" ht="240.75" thickBot="1" x14ac:dyDescent="0.3">
      <c r="A36" s="4">
        <v>26</v>
      </c>
      <c r="B36" s="5" t="s">
        <v>909</v>
      </c>
      <c r="C36" s="2" t="s">
        <v>26</v>
      </c>
      <c r="D36" s="6" t="s">
        <v>143</v>
      </c>
      <c r="E36" s="21" t="s">
        <v>144</v>
      </c>
      <c r="F36" s="8" t="s">
        <v>145</v>
      </c>
      <c r="G36" s="21" t="s">
        <v>146</v>
      </c>
      <c r="H36" s="20" t="s">
        <v>150</v>
      </c>
      <c r="I36" s="8" t="s">
        <v>151</v>
      </c>
      <c r="J36" s="22">
        <v>1</v>
      </c>
      <c r="K36" s="10">
        <v>43634</v>
      </c>
      <c r="L36" s="11">
        <v>43646</v>
      </c>
      <c r="M36" s="12">
        <f t="shared" si="0"/>
        <v>2</v>
      </c>
      <c r="N36" s="13">
        <v>1</v>
      </c>
      <c r="O36" s="20" t="s">
        <v>152</v>
      </c>
    </row>
    <row r="37" spans="1:15" ht="240.75" thickBot="1" x14ac:dyDescent="0.3">
      <c r="A37" s="4">
        <v>27</v>
      </c>
      <c r="B37" s="5" t="s">
        <v>910</v>
      </c>
      <c r="C37" s="2" t="s">
        <v>26</v>
      </c>
      <c r="D37" s="6" t="s">
        <v>143</v>
      </c>
      <c r="E37" s="21" t="s">
        <v>144</v>
      </c>
      <c r="F37" s="8" t="s">
        <v>145</v>
      </c>
      <c r="G37" s="21" t="s">
        <v>146</v>
      </c>
      <c r="H37" s="20" t="s">
        <v>153</v>
      </c>
      <c r="I37" s="21" t="s">
        <v>154</v>
      </c>
      <c r="J37" s="22">
        <v>1</v>
      </c>
      <c r="K37" s="10">
        <v>43634</v>
      </c>
      <c r="L37" s="11">
        <v>43889</v>
      </c>
      <c r="M37" s="12">
        <f t="shared" si="0"/>
        <v>36</v>
      </c>
      <c r="N37" s="13">
        <v>1</v>
      </c>
      <c r="O37" s="20" t="s">
        <v>155</v>
      </c>
    </row>
    <row r="38" spans="1:15" ht="192.75" thickBot="1" x14ac:dyDescent="0.3">
      <c r="A38" s="4">
        <v>28</v>
      </c>
      <c r="B38" s="5" t="s">
        <v>911</v>
      </c>
      <c r="C38" s="2" t="s">
        <v>26</v>
      </c>
      <c r="D38" s="6" t="s">
        <v>156</v>
      </c>
      <c r="E38" s="21" t="s">
        <v>157</v>
      </c>
      <c r="F38" s="8" t="s">
        <v>158</v>
      </c>
      <c r="G38" s="21" t="s">
        <v>159</v>
      </c>
      <c r="H38" s="21" t="s">
        <v>160</v>
      </c>
      <c r="I38" s="24" t="s">
        <v>161</v>
      </c>
      <c r="J38" s="22">
        <v>1</v>
      </c>
      <c r="K38" s="10">
        <v>43634</v>
      </c>
      <c r="L38" s="11">
        <v>43646</v>
      </c>
      <c r="M38" s="12">
        <f t="shared" si="0"/>
        <v>2</v>
      </c>
      <c r="N38" s="13">
        <v>1</v>
      </c>
      <c r="O38" s="20" t="s">
        <v>162</v>
      </c>
    </row>
    <row r="39" spans="1:15" ht="192.75" thickBot="1" x14ac:dyDescent="0.3">
      <c r="A39" s="4">
        <v>29</v>
      </c>
      <c r="B39" s="5" t="s">
        <v>912</v>
      </c>
      <c r="C39" s="2" t="s">
        <v>26</v>
      </c>
      <c r="D39" s="6" t="s">
        <v>156</v>
      </c>
      <c r="E39" s="21" t="s">
        <v>157</v>
      </c>
      <c r="F39" s="8" t="s">
        <v>158</v>
      </c>
      <c r="G39" s="21" t="s">
        <v>159</v>
      </c>
      <c r="H39" s="21" t="s">
        <v>163</v>
      </c>
      <c r="I39" s="24" t="s">
        <v>161</v>
      </c>
      <c r="J39" s="22">
        <v>1</v>
      </c>
      <c r="K39" s="10">
        <v>43634</v>
      </c>
      <c r="L39" s="11">
        <v>43646</v>
      </c>
      <c r="M39" s="12">
        <f t="shared" si="0"/>
        <v>2</v>
      </c>
      <c r="N39" s="13">
        <v>1</v>
      </c>
      <c r="O39" s="20" t="s">
        <v>162</v>
      </c>
    </row>
    <row r="40" spans="1:15" ht="228.75" thickBot="1" x14ac:dyDescent="0.3">
      <c r="A40" s="4">
        <v>30</v>
      </c>
      <c r="B40" s="5" t="s">
        <v>913</v>
      </c>
      <c r="C40" s="2" t="s">
        <v>26</v>
      </c>
      <c r="D40" s="6" t="s">
        <v>164</v>
      </c>
      <c r="E40" s="21" t="s">
        <v>165</v>
      </c>
      <c r="F40" s="8" t="s">
        <v>166</v>
      </c>
      <c r="G40" s="20" t="s">
        <v>167</v>
      </c>
      <c r="H40" s="20" t="s">
        <v>167</v>
      </c>
      <c r="I40" s="24" t="s">
        <v>168</v>
      </c>
      <c r="J40" s="22">
        <v>1</v>
      </c>
      <c r="K40" s="10">
        <v>43634</v>
      </c>
      <c r="L40" s="11">
        <v>43646</v>
      </c>
      <c r="M40" s="12">
        <f t="shared" si="0"/>
        <v>2</v>
      </c>
      <c r="N40" s="13">
        <v>1</v>
      </c>
      <c r="O40" s="20" t="s">
        <v>169</v>
      </c>
    </row>
    <row r="41" spans="1:15" ht="168.75" thickBot="1" x14ac:dyDescent="0.3">
      <c r="A41" s="4">
        <v>31</v>
      </c>
      <c r="B41" s="5" t="s">
        <v>914</v>
      </c>
      <c r="C41" s="2" t="s">
        <v>26</v>
      </c>
      <c r="D41" s="6" t="s">
        <v>164</v>
      </c>
      <c r="E41" s="21" t="s">
        <v>165</v>
      </c>
      <c r="F41" s="8" t="s">
        <v>166</v>
      </c>
      <c r="G41" s="20" t="s">
        <v>167</v>
      </c>
      <c r="H41" s="20" t="s">
        <v>167</v>
      </c>
      <c r="I41" s="24" t="s">
        <v>161</v>
      </c>
      <c r="J41" s="22">
        <v>1</v>
      </c>
      <c r="K41" s="10">
        <v>43634</v>
      </c>
      <c r="L41" s="11">
        <v>43646</v>
      </c>
      <c r="M41" s="12">
        <f t="shared" si="0"/>
        <v>2</v>
      </c>
      <c r="N41" s="13">
        <v>1</v>
      </c>
      <c r="O41" s="20" t="s">
        <v>170</v>
      </c>
    </row>
    <row r="42" spans="1:15" ht="132.75" thickBot="1" x14ac:dyDescent="0.3">
      <c r="A42" s="4">
        <v>32</v>
      </c>
      <c r="B42" s="5" t="s">
        <v>915</v>
      </c>
      <c r="C42" s="2" t="s">
        <v>26</v>
      </c>
      <c r="D42" s="6" t="s">
        <v>171</v>
      </c>
      <c r="E42" s="21" t="s">
        <v>172</v>
      </c>
      <c r="F42" s="8" t="s">
        <v>173</v>
      </c>
      <c r="G42" s="21" t="s">
        <v>174</v>
      </c>
      <c r="H42" s="21" t="s">
        <v>175</v>
      </c>
      <c r="I42" s="8" t="s">
        <v>176</v>
      </c>
      <c r="J42" s="22">
        <v>1</v>
      </c>
      <c r="K42" s="10">
        <v>43634</v>
      </c>
      <c r="L42" s="11">
        <v>43646</v>
      </c>
      <c r="M42" s="12">
        <f t="shared" si="0"/>
        <v>2</v>
      </c>
      <c r="N42" s="13">
        <v>1</v>
      </c>
      <c r="O42" s="20" t="s">
        <v>177</v>
      </c>
    </row>
    <row r="43" spans="1:15" ht="168.75" thickBot="1" x14ac:dyDescent="0.3">
      <c r="A43" s="4">
        <v>33</v>
      </c>
      <c r="B43" s="5" t="s">
        <v>916</v>
      </c>
      <c r="C43" s="2" t="s">
        <v>26</v>
      </c>
      <c r="D43" s="6" t="s">
        <v>171</v>
      </c>
      <c r="E43" s="21" t="s">
        <v>172</v>
      </c>
      <c r="F43" s="8" t="s">
        <v>173</v>
      </c>
      <c r="G43" s="21" t="s">
        <v>178</v>
      </c>
      <c r="H43" s="21" t="s">
        <v>179</v>
      </c>
      <c r="I43" s="21" t="s">
        <v>180</v>
      </c>
      <c r="J43" s="22">
        <v>1</v>
      </c>
      <c r="K43" s="10">
        <v>43634</v>
      </c>
      <c r="L43" s="11">
        <v>44104</v>
      </c>
      <c r="M43" s="12">
        <f t="shared" si="0"/>
        <v>67</v>
      </c>
      <c r="N43" s="13">
        <v>1</v>
      </c>
      <c r="O43" s="20" t="s">
        <v>181</v>
      </c>
    </row>
    <row r="44" spans="1:15" ht="192.75" thickBot="1" x14ac:dyDescent="0.3">
      <c r="A44" s="4">
        <v>34</v>
      </c>
      <c r="B44" s="5" t="s">
        <v>917</v>
      </c>
      <c r="C44" s="2" t="s">
        <v>26</v>
      </c>
      <c r="D44" s="6" t="s">
        <v>171</v>
      </c>
      <c r="E44" s="21" t="s">
        <v>172</v>
      </c>
      <c r="F44" s="8" t="s">
        <v>173</v>
      </c>
      <c r="G44" s="21" t="s">
        <v>182</v>
      </c>
      <c r="H44" s="21" t="s">
        <v>183</v>
      </c>
      <c r="I44" s="21" t="s">
        <v>131</v>
      </c>
      <c r="J44" s="22">
        <v>1</v>
      </c>
      <c r="K44" s="10">
        <v>43634</v>
      </c>
      <c r="L44" s="11">
        <v>44742</v>
      </c>
      <c r="M44" s="12">
        <f t="shared" si="0"/>
        <v>158</v>
      </c>
      <c r="N44" s="13">
        <v>1</v>
      </c>
      <c r="O44" s="20" t="s">
        <v>184</v>
      </c>
    </row>
    <row r="45" spans="1:15" ht="240.75" thickBot="1" x14ac:dyDescent="0.3">
      <c r="A45" s="4">
        <v>35</v>
      </c>
      <c r="B45" s="5" t="s">
        <v>918</v>
      </c>
      <c r="C45" s="2" t="s">
        <v>26</v>
      </c>
      <c r="D45" s="6" t="s">
        <v>171</v>
      </c>
      <c r="E45" s="21" t="s">
        <v>172</v>
      </c>
      <c r="F45" s="8" t="s">
        <v>173</v>
      </c>
      <c r="G45" s="21" t="s">
        <v>185</v>
      </c>
      <c r="H45" s="21" t="s">
        <v>186</v>
      </c>
      <c r="I45" s="8" t="s">
        <v>154</v>
      </c>
      <c r="J45" s="22">
        <v>1</v>
      </c>
      <c r="K45" s="10">
        <v>43634</v>
      </c>
      <c r="L45" s="11">
        <v>44865</v>
      </c>
      <c r="M45" s="12">
        <f t="shared" si="0"/>
        <v>176</v>
      </c>
      <c r="N45" s="13">
        <v>0</v>
      </c>
      <c r="O45" s="20" t="s">
        <v>187</v>
      </c>
    </row>
    <row r="46" spans="1:15" ht="192.75" thickBot="1" x14ac:dyDescent="0.3">
      <c r="A46" s="4">
        <v>36</v>
      </c>
      <c r="B46" s="5" t="s">
        <v>919</v>
      </c>
      <c r="C46" s="2" t="s">
        <v>26</v>
      </c>
      <c r="D46" s="6" t="s">
        <v>188</v>
      </c>
      <c r="E46" s="21" t="s">
        <v>189</v>
      </c>
      <c r="F46" s="8" t="s">
        <v>190</v>
      </c>
      <c r="G46" s="21" t="s">
        <v>191</v>
      </c>
      <c r="H46" s="21" t="s">
        <v>192</v>
      </c>
      <c r="I46" s="8" t="s">
        <v>193</v>
      </c>
      <c r="J46" s="22">
        <v>1</v>
      </c>
      <c r="K46" s="10">
        <v>43647</v>
      </c>
      <c r="L46" s="11">
        <v>43708</v>
      </c>
      <c r="M46" s="12">
        <f t="shared" si="0"/>
        <v>9</v>
      </c>
      <c r="N46" s="13">
        <v>1</v>
      </c>
      <c r="O46" s="21" t="s">
        <v>194</v>
      </c>
    </row>
    <row r="47" spans="1:15" ht="240.75" thickBot="1" x14ac:dyDescent="0.3">
      <c r="A47" s="4">
        <v>37</v>
      </c>
      <c r="B47" s="5" t="s">
        <v>920</v>
      </c>
      <c r="C47" s="2" t="s">
        <v>26</v>
      </c>
      <c r="D47" s="6" t="s">
        <v>195</v>
      </c>
      <c r="E47" s="21" t="s">
        <v>196</v>
      </c>
      <c r="F47" s="8" t="s">
        <v>197</v>
      </c>
      <c r="G47" s="21" t="s">
        <v>198</v>
      </c>
      <c r="H47" s="21" t="s">
        <v>199</v>
      </c>
      <c r="I47" s="8" t="s">
        <v>200</v>
      </c>
      <c r="J47" s="22">
        <v>2</v>
      </c>
      <c r="K47" s="10">
        <v>43647</v>
      </c>
      <c r="L47" s="11">
        <v>43769</v>
      </c>
      <c r="M47" s="12">
        <f t="shared" si="0"/>
        <v>17</v>
      </c>
      <c r="N47" s="13">
        <v>2</v>
      </c>
      <c r="O47" s="21" t="s">
        <v>201</v>
      </c>
    </row>
    <row r="48" spans="1:15" ht="192.75" thickBot="1" x14ac:dyDescent="0.3">
      <c r="A48" s="4">
        <v>38</v>
      </c>
      <c r="B48" s="5" t="s">
        <v>921</v>
      </c>
      <c r="C48" s="2" t="s">
        <v>26</v>
      </c>
      <c r="D48" s="6" t="s">
        <v>202</v>
      </c>
      <c r="E48" s="21" t="s">
        <v>203</v>
      </c>
      <c r="F48" s="8" t="s">
        <v>204</v>
      </c>
      <c r="G48" s="21" t="s">
        <v>205</v>
      </c>
      <c r="H48" s="21" t="s">
        <v>206</v>
      </c>
      <c r="I48" s="8" t="s">
        <v>127</v>
      </c>
      <c r="J48" s="22">
        <v>2</v>
      </c>
      <c r="K48" s="10">
        <v>43708</v>
      </c>
      <c r="L48" s="11">
        <v>43738</v>
      </c>
      <c r="M48" s="12">
        <f t="shared" si="0"/>
        <v>4</v>
      </c>
      <c r="N48" s="13">
        <v>2</v>
      </c>
      <c r="O48" s="21" t="s">
        <v>207</v>
      </c>
    </row>
    <row r="49" spans="1:15" ht="264.75" thickBot="1" x14ac:dyDescent="0.3">
      <c r="A49" s="4">
        <v>39</v>
      </c>
      <c r="B49" s="5" t="s">
        <v>922</v>
      </c>
      <c r="C49" s="2" t="s">
        <v>26</v>
      </c>
      <c r="D49" s="6" t="s">
        <v>208</v>
      </c>
      <c r="E49" s="21" t="s">
        <v>209</v>
      </c>
      <c r="F49" s="8" t="s">
        <v>210</v>
      </c>
      <c r="G49" s="21" t="s">
        <v>211</v>
      </c>
      <c r="H49" s="21" t="s">
        <v>211</v>
      </c>
      <c r="I49" s="8" t="s">
        <v>212</v>
      </c>
      <c r="J49" s="22">
        <v>2</v>
      </c>
      <c r="K49" s="10">
        <v>44684</v>
      </c>
      <c r="L49" s="11">
        <v>44798</v>
      </c>
      <c r="M49" s="12">
        <f t="shared" si="0"/>
        <v>16</v>
      </c>
      <c r="N49" s="13">
        <v>2</v>
      </c>
      <c r="O49" s="21" t="s">
        <v>213</v>
      </c>
    </row>
    <row r="50" spans="1:15" ht="252.75" thickBot="1" x14ac:dyDescent="0.3">
      <c r="A50" s="4">
        <v>40</v>
      </c>
      <c r="B50" s="5" t="s">
        <v>923</v>
      </c>
      <c r="C50" s="2" t="s">
        <v>26</v>
      </c>
      <c r="D50" s="6" t="s">
        <v>208</v>
      </c>
      <c r="E50" s="21" t="s">
        <v>209</v>
      </c>
      <c r="F50" s="8" t="s">
        <v>210</v>
      </c>
      <c r="G50" s="21" t="s">
        <v>214</v>
      </c>
      <c r="H50" s="21" t="s">
        <v>214</v>
      </c>
      <c r="I50" s="8" t="s">
        <v>212</v>
      </c>
      <c r="J50" s="22">
        <v>2</v>
      </c>
      <c r="K50" s="10">
        <v>44684</v>
      </c>
      <c r="L50" s="11">
        <v>44859</v>
      </c>
      <c r="M50" s="12">
        <f t="shared" si="0"/>
        <v>25</v>
      </c>
      <c r="N50" s="13">
        <v>0</v>
      </c>
      <c r="O50" s="21" t="s">
        <v>215</v>
      </c>
    </row>
    <row r="51" spans="1:15" ht="252.75" thickBot="1" x14ac:dyDescent="0.3">
      <c r="A51" s="4">
        <v>41</v>
      </c>
      <c r="B51" s="5" t="s">
        <v>924</v>
      </c>
      <c r="C51" s="2" t="s">
        <v>26</v>
      </c>
      <c r="D51" s="6" t="s">
        <v>208</v>
      </c>
      <c r="E51" s="21" t="s">
        <v>209</v>
      </c>
      <c r="F51" s="8" t="s">
        <v>210</v>
      </c>
      <c r="G51" s="21" t="s">
        <v>216</v>
      </c>
      <c r="H51" s="21" t="s">
        <v>216</v>
      </c>
      <c r="I51" s="8" t="s">
        <v>217</v>
      </c>
      <c r="J51" s="22">
        <v>2</v>
      </c>
      <c r="K51" s="10">
        <v>44684</v>
      </c>
      <c r="L51" s="11">
        <v>44910</v>
      </c>
      <c r="M51" s="12">
        <f t="shared" si="0"/>
        <v>32</v>
      </c>
      <c r="N51" s="13">
        <v>0</v>
      </c>
      <c r="O51" s="21" t="s">
        <v>215</v>
      </c>
    </row>
    <row r="52" spans="1:15" ht="252.75" thickBot="1" x14ac:dyDescent="0.3">
      <c r="A52" s="4">
        <v>42</v>
      </c>
      <c r="B52" s="5" t="s">
        <v>925</v>
      </c>
      <c r="C52" s="2" t="s">
        <v>26</v>
      </c>
      <c r="D52" s="6" t="s">
        <v>208</v>
      </c>
      <c r="E52" s="21" t="s">
        <v>209</v>
      </c>
      <c r="F52" s="8" t="s">
        <v>210</v>
      </c>
      <c r="G52" s="21" t="s">
        <v>218</v>
      </c>
      <c r="H52" s="21" t="s">
        <v>218</v>
      </c>
      <c r="I52" s="8" t="s">
        <v>219</v>
      </c>
      <c r="J52" s="22">
        <v>3</v>
      </c>
      <c r="K52" s="10">
        <v>44684</v>
      </c>
      <c r="L52" s="11">
        <v>45102</v>
      </c>
      <c r="M52" s="12">
        <f t="shared" si="0"/>
        <v>60</v>
      </c>
      <c r="N52" s="13">
        <v>0</v>
      </c>
      <c r="O52" s="21" t="s">
        <v>215</v>
      </c>
    </row>
    <row r="53" spans="1:15" ht="144.75" thickBot="1" x14ac:dyDescent="0.3">
      <c r="A53" s="4">
        <v>43</v>
      </c>
      <c r="B53" s="5" t="s">
        <v>926</v>
      </c>
      <c r="C53" s="2" t="s">
        <v>26</v>
      </c>
      <c r="D53" s="6" t="s">
        <v>220</v>
      </c>
      <c r="E53" s="21" t="s">
        <v>221</v>
      </c>
      <c r="F53" s="8" t="s">
        <v>222</v>
      </c>
      <c r="G53" s="21" t="s">
        <v>223</v>
      </c>
      <c r="H53" s="21" t="s">
        <v>224</v>
      </c>
      <c r="I53" s="8" t="s">
        <v>225</v>
      </c>
      <c r="J53" s="22">
        <v>1</v>
      </c>
      <c r="K53" s="10">
        <v>43708</v>
      </c>
      <c r="L53" s="11">
        <v>43981</v>
      </c>
      <c r="M53" s="12">
        <f t="shared" si="0"/>
        <v>39</v>
      </c>
      <c r="N53" s="13">
        <v>1</v>
      </c>
      <c r="O53" s="21" t="s">
        <v>226</v>
      </c>
    </row>
    <row r="54" spans="1:15" ht="252.75" thickBot="1" x14ac:dyDescent="0.3">
      <c r="A54" s="4">
        <v>44</v>
      </c>
      <c r="B54" s="5" t="s">
        <v>927</v>
      </c>
      <c r="C54" s="2" t="s">
        <v>26</v>
      </c>
      <c r="D54" s="6" t="s">
        <v>227</v>
      </c>
      <c r="E54" s="21" t="s">
        <v>228</v>
      </c>
      <c r="F54" s="8" t="s">
        <v>229</v>
      </c>
      <c r="G54" s="21" t="s">
        <v>230</v>
      </c>
      <c r="H54" s="21" t="s">
        <v>231</v>
      </c>
      <c r="I54" s="8" t="s">
        <v>232</v>
      </c>
      <c r="J54" s="22">
        <v>2</v>
      </c>
      <c r="K54" s="10">
        <v>43707</v>
      </c>
      <c r="L54" s="11">
        <v>44255</v>
      </c>
      <c r="M54" s="12">
        <f t="shared" si="0"/>
        <v>78</v>
      </c>
      <c r="N54" s="13">
        <v>2</v>
      </c>
      <c r="O54" s="21" t="s">
        <v>233</v>
      </c>
    </row>
    <row r="55" spans="1:15" ht="168.75" thickBot="1" x14ac:dyDescent="0.3">
      <c r="A55" s="4">
        <v>45</v>
      </c>
      <c r="B55" s="5" t="s">
        <v>928</v>
      </c>
      <c r="C55" s="2" t="s">
        <v>26</v>
      </c>
      <c r="D55" s="6" t="s">
        <v>234</v>
      </c>
      <c r="E55" s="21" t="s">
        <v>235</v>
      </c>
      <c r="F55" s="8" t="s">
        <v>236</v>
      </c>
      <c r="G55" s="21" t="s">
        <v>230</v>
      </c>
      <c r="H55" s="21" t="s">
        <v>231</v>
      </c>
      <c r="I55" s="8" t="s">
        <v>232</v>
      </c>
      <c r="J55" s="22">
        <v>2</v>
      </c>
      <c r="K55" s="10">
        <v>43707</v>
      </c>
      <c r="L55" s="11">
        <v>44255</v>
      </c>
      <c r="M55" s="12">
        <f t="shared" si="0"/>
        <v>78</v>
      </c>
      <c r="N55" s="13">
        <v>2</v>
      </c>
      <c r="O55" s="21" t="s">
        <v>237</v>
      </c>
    </row>
    <row r="56" spans="1:15" ht="252.75" thickBot="1" x14ac:dyDescent="0.3">
      <c r="A56" s="4">
        <v>46</v>
      </c>
      <c r="B56" s="5" t="s">
        <v>929</v>
      </c>
      <c r="C56" s="2" t="s">
        <v>26</v>
      </c>
      <c r="D56" s="6" t="s">
        <v>238</v>
      </c>
      <c r="E56" s="21" t="s">
        <v>239</v>
      </c>
      <c r="F56" s="8" t="s">
        <v>240</v>
      </c>
      <c r="G56" s="21" t="s">
        <v>241</v>
      </c>
      <c r="H56" s="21" t="s">
        <v>241</v>
      </c>
      <c r="I56" s="8" t="s">
        <v>241</v>
      </c>
      <c r="J56" s="22">
        <v>0</v>
      </c>
      <c r="K56" s="10">
        <v>1</v>
      </c>
      <c r="L56" s="11">
        <v>1</v>
      </c>
      <c r="M56" s="12">
        <f t="shared" si="0"/>
        <v>0</v>
      </c>
      <c r="N56" s="13">
        <v>0</v>
      </c>
      <c r="O56" s="21" t="s">
        <v>242</v>
      </c>
    </row>
    <row r="57" spans="1:15" ht="252.75" thickBot="1" x14ac:dyDescent="0.3">
      <c r="A57" s="4">
        <v>47</v>
      </c>
      <c r="B57" s="5" t="s">
        <v>930</v>
      </c>
      <c r="C57" s="2" t="s">
        <v>26</v>
      </c>
      <c r="D57" s="6" t="s">
        <v>243</v>
      </c>
      <c r="E57" s="21" t="s">
        <v>244</v>
      </c>
      <c r="F57" s="8" t="s">
        <v>245</v>
      </c>
      <c r="G57" s="21" t="s">
        <v>230</v>
      </c>
      <c r="H57" s="21" t="s">
        <v>231</v>
      </c>
      <c r="I57" s="8" t="s">
        <v>232</v>
      </c>
      <c r="J57" s="22">
        <v>2</v>
      </c>
      <c r="K57" s="10">
        <v>43707</v>
      </c>
      <c r="L57" s="11">
        <v>44255</v>
      </c>
      <c r="M57" s="12">
        <f t="shared" si="0"/>
        <v>78</v>
      </c>
      <c r="N57" s="13">
        <v>2</v>
      </c>
      <c r="O57" s="21" t="s">
        <v>233</v>
      </c>
    </row>
    <row r="58" spans="1:15" ht="252.75" thickBot="1" x14ac:dyDescent="0.3">
      <c r="A58" s="4">
        <v>48</v>
      </c>
      <c r="B58" s="5" t="s">
        <v>931</v>
      </c>
      <c r="C58" s="2" t="s">
        <v>26</v>
      </c>
      <c r="D58" s="6" t="s">
        <v>246</v>
      </c>
      <c r="E58" s="21" t="s">
        <v>247</v>
      </c>
      <c r="F58" s="8" t="s">
        <v>248</v>
      </c>
      <c r="G58" s="21" t="s">
        <v>230</v>
      </c>
      <c r="H58" s="21" t="s">
        <v>231</v>
      </c>
      <c r="I58" s="8" t="s">
        <v>232</v>
      </c>
      <c r="J58" s="22">
        <v>2</v>
      </c>
      <c r="K58" s="10">
        <v>43707</v>
      </c>
      <c r="L58" s="11">
        <v>44255</v>
      </c>
      <c r="M58" s="12">
        <f t="shared" si="0"/>
        <v>78</v>
      </c>
      <c r="N58" s="13">
        <v>2</v>
      </c>
      <c r="O58" s="21" t="s">
        <v>233</v>
      </c>
    </row>
    <row r="59" spans="1:15" ht="156.75" thickBot="1" x14ac:dyDescent="0.3">
      <c r="A59" s="4">
        <v>49</v>
      </c>
      <c r="B59" s="5" t="s">
        <v>932</v>
      </c>
      <c r="C59" s="2" t="s">
        <v>26</v>
      </c>
      <c r="D59" s="6" t="s">
        <v>249</v>
      </c>
      <c r="E59" s="21" t="s">
        <v>250</v>
      </c>
      <c r="F59" s="8" t="s">
        <v>251</v>
      </c>
      <c r="G59" s="21" t="s">
        <v>252</v>
      </c>
      <c r="H59" s="21" t="s">
        <v>253</v>
      </c>
      <c r="I59" s="8" t="s">
        <v>112</v>
      </c>
      <c r="J59" s="22">
        <v>1</v>
      </c>
      <c r="K59" s="10">
        <v>43745</v>
      </c>
      <c r="L59" s="11">
        <v>43799</v>
      </c>
      <c r="M59" s="12">
        <f t="shared" si="0"/>
        <v>8</v>
      </c>
      <c r="N59" s="13">
        <v>1</v>
      </c>
      <c r="O59" s="21" t="s">
        <v>254</v>
      </c>
    </row>
    <row r="60" spans="1:15" ht="252.75" thickBot="1" x14ac:dyDescent="0.3">
      <c r="A60" s="4">
        <v>50</v>
      </c>
      <c r="B60" s="5" t="s">
        <v>933</v>
      </c>
      <c r="C60" s="2" t="s">
        <v>26</v>
      </c>
      <c r="D60" s="6" t="s">
        <v>255</v>
      </c>
      <c r="E60" s="21" t="s">
        <v>256</v>
      </c>
      <c r="F60" s="8" t="s">
        <v>257</v>
      </c>
      <c r="G60" s="21" t="s">
        <v>258</v>
      </c>
      <c r="H60" s="21" t="s">
        <v>258</v>
      </c>
      <c r="I60" s="8" t="s">
        <v>259</v>
      </c>
      <c r="J60" s="22">
        <v>1</v>
      </c>
      <c r="K60" s="10">
        <v>43745</v>
      </c>
      <c r="L60" s="11">
        <v>43769</v>
      </c>
      <c r="M60" s="12">
        <f t="shared" si="0"/>
        <v>3</v>
      </c>
      <c r="N60" s="13">
        <v>1</v>
      </c>
      <c r="O60" s="21" t="s">
        <v>260</v>
      </c>
    </row>
    <row r="61" spans="1:15" ht="192.75" thickBot="1" x14ac:dyDescent="0.3">
      <c r="A61" s="4">
        <v>51</v>
      </c>
      <c r="B61" s="5" t="s">
        <v>934</v>
      </c>
      <c r="C61" s="2" t="s">
        <v>26</v>
      </c>
      <c r="D61" s="6" t="s">
        <v>261</v>
      </c>
      <c r="E61" s="21" t="s">
        <v>262</v>
      </c>
      <c r="F61" s="8" t="s">
        <v>263</v>
      </c>
      <c r="G61" s="21" t="s">
        <v>264</v>
      </c>
      <c r="H61" s="21" t="s">
        <v>253</v>
      </c>
      <c r="I61" s="8" t="s">
        <v>112</v>
      </c>
      <c r="J61" s="22">
        <v>1</v>
      </c>
      <c r="K61" s="10">
        <v>43745</v>
      </c>
      <c r="L61" s="11">
        <v>43799</v>
      </c>
      <c r="M61" s="12">
        <f t="shared" si="0"/>
        <v>8</v>
      </c>
      <c r="N61" s="13">
        <v>1</v>
      </c>
      <c r="O61" s="21" t="s">
        <v>265</v>
      </c>
    </row>
    <row r="62" spans="1:15" ht="216.75" thickBot="1" x14ac:dyDescent="0.3">
      <c r="A62" s="4">
        <v>52</v>
      </c>
      <c r="B62" s="5" t="s">
        <v>935</v>
      </c>
      <c r="C62" s="2" t="s">
        <v>26</v>
      </c>
      <c r="D62" s="6" t="s">
        <v>266</v>
      </c>
      <c r="E62" s="21" t="s">
        <v>267</v>
      </c>
      <c r="F62" s="8" t="s">
        <v>268</v>
      </c>
      <c r="G62" s="21" t="s">
        <v>269</v>
      </c>
      <c r="H62" s="21" t="s">
        <v>269</v>
      </c>
      <c r="I62" s="8" t="s">
        <v>270</v>
      </c>
      <c r="J62" s="22">
        <v>1</v>
      </c>
      <c r="K62" s="10">
        <v>43745</v>
      </c>
      <c r="L62" s="11">
        <v>44499</v>
      </c>
      <c r="M62" s="12">
        <f t="shared" si="0"/>
        <v>108</v>
      </c>
      <c r="N62" s="13">
        <v>1</v>
      </c>
      <c r="O62" s="21" t="s">
        <v>271</v>
      </c>
    </row>
    <row r="63" spans="1:15" ht="216.75" thickBot="1" x14ac:dyDescent="0.3">
      <c r="A63" s="4">
        <v>53</v>
      </c>
      <c r="B63" s="5" t="s">
        <v>936</v>
      </c>
      <c r="C63" s="2" t="s">
        <v>26</v>
      </c>
      <c r="D63" s="6" t="s">
        <v>272</v>
      </c>
      <c r="E63" s="21" t="s">
        <v>273</v>
      </c>
      <c r="F63" s="8" t="s">
        <v>274</v>
      </c>
      <c r="G63" s="21" t="s">
        <v>275</v>
      </c>
      <c r="H63" s="21" t="s">
        <v>276</v>
      </c>
      <c r="I63" s="8" t="s">
        <v>277</v>
      </c>
      <c r="J63" s="22">
        <v>1</v>
      </c>
      <c r="K63" s="10">
        <v>43745</v>
      </c>
      <c r="L63" s="11">
        <v>43769</v>
      </c>
      <c r="M63" s="12">
        <f t="shared" si="0"/>
        <v>3</v>
      </c>
      <c r="N63" s="13">
        <v>1</v>
      </c>
      <c r="O63" s="21" t="s">
        <v>278</v>
      </c>
    </row>
    <row r="64" spans="1:15" ht="204.75" thickBot="1" x14ac:dyDescent="0.3">
      <c r="A64" s="4">
        <v>54</v>
      </c>
      <c r="B64" s="5" t="s">
        <v>937</v>
      </c>
      <c r="C64" s="2" t="s">
        <v>26</v>
      </c>
      <c r="D64" s="6" t="s">
        <v>279</v>
      </c>
      <c r="E64" s="21" t="s">
        <v>280</v>
      </c>
      <c r="F64" s="8" t="s">
        <v>281</v>
      </c>
      <c r="G64" s="21" t="s">
        <v>282</v>
      </c>
      <c r="H64" s="21" t="s">
        <v>282</v>
      </c>
      <c r="I64" s="8" t="s">
        <v>112</v>
      </c>
      <c r="J64" s="22">
        <v>1</v>
      </c>
      <c r="K64" s="10">
        <v>43745</v>
      </c>
      <c r="L64" s="11">
        <v>43799</v>
      </c>
      <c r="M64" s="12">
        <f t="shared" si="0"/>
        <v>8</v>
      </c>
      <c r="N64" s="13">
        <v>1</v>
      </c>
      <c r="O64" s="21" t="s">
        <v>283</v>
      </c>
    </row>
    <row r="65" spans="1:15" ht="156.75" thickBot="1" x14ac:dyDescent="0.3">
      <c r="A65" s="4">
        <v>55</v>
      </c>
      <c r="B65" s="5" t="s">
        <v>938</v>
      </c>
      <c r="C65" s="2" t="s">
        <v>26</v>
      </c>
      <c r="D65" s="6" t="s">
        <v>284</v>
      </c>
      <c r="E65" s="21" t="s">
        <v>285</v>
      </c>
      <c r="F65" s="8" t="s">
        <v>286</v>
      </c>
      <c r="G65" s="21" t="s">
        <v>252</v>
      </c>
      <c r="H65" s="21" t="s">
        <v>252</v>
      </c>
      <c r="I65" s="8" t="s">
        <v>112</v>
      </c>
      <c r="J65" s="22">
        <v>1</v>
      </c>
      <c r="K65" s="10">
        <v>43745</v>
      </c>
      <c r="L65" s="11">
        <v>43799</v>
      </c>
      <c r="M65" s="12">
        <f t="shared" si="0"/>
        <v>8</v>
      </c>
      <c r="N65" s="13">
        <v>1</v>
      </c>
      <c r="O65" s="21" t="s">
        <v>287</v>
      </c>
    </row>
    <row r="66" spans="1:15" ht="144.75" thickBot="1" x14ac:dyDescent="0.3">
      <c r="A66" s="4">
        <v>56</v>
      </c>
      <c r="B66" s="5" t="s">
        <v>939</v>
      </c>
      <c r="C66" s="2" t="s">
        <v>26</v>
      </c>
      <c r="D66" s="6" t="s">
        <v>288</v>
      </c>
      <c r="E66" s="21" t="s">
        <v>289</v>
      </c>
      <c r="F66" s="8" t="s">
        <v>290</v>
      </c>
      <c r="G66" s="21" t="s">
        <v>291</v>
      </c>
      <c r="H66" s="21" t="s">
        <v>292</v>
      </c>
      <c r="I66" s="8" t="s">
        <v>127</v>
      </c>
      <c r="J66" s="22">
        <v>1</v>
      </c>
      <c r="K66" s="10">
        <v>43745</v>
      </c>
      <c r="L66" s="11">
        <v>43799</v>
      </c>
      <c r="M66" s="12">
        <f t="shared" si="0"/>
        <v>8</v>
      </c>
      <c r="N66" s="13">
        <v>1</v>
      </c>
      <c r="O66" s="21" t="s">
        <v>293</v>
      </c>
    </row>
    <row r="67" spans="1:15" ht="240.75" thickBot="1" x14ac:dyDescent="0.3">
      <c r="A67" s="4">
        <v>57</v>
      </c>
      <c r="B67" s="5" t="s">
        <v>940</v>
      </c>
      <c r="C67" s="2" t="s">
        <v>26</v>
      </c>
      <c r="D67" s="6" t="s">
        <v>288</v>
      </c>
      <c r="E67" s="21" t="s">
        <v>289</v>
      </c>
      <c r="F67" s="8" t="s">
        <v>290</v>
      </c>
      <c r="G67" s="21" t="s">
        <v>294</v>
      </c>
      <c r="H67" s="21" t="s">
        <v>295</v>
      </c>
      <c r="I67" s="8" t="s">
        <v>296</v>
      </c>
      <c r="J67" s="22">
        <v>1</v>
      </c>
      <c r="K67" s="10">
        <v>43745</v>
      </c>
      <c r="L67" s="11">
        <v>44377</v>
      </c>
      <c r="M67" s="12">
        <f t="shared" si="0"/>
        <v>90</v>
      </c>
      <c r="N67" s="13">
        <v>1</v>
      </c>
      <c r="O67" s="21" t="s">
        <v>297</v>
      </c>
    </row>
    <row r="68" spans="1:15" ht="156.75" thickBot="1" x14ac:dyDescent="0.3">
      <c r="A68" s="4">
        <v>58</v>
      </c>
      <c r="B68" s="5" t="s">
        <v>941</v>
      </c>
      <c r="C68" s="2" t="s">
        <v>26</v>
      </c>
      <c r="D68" s="6" t="s">
        <v>298</v>
      </c>
      <c r="E68" s="21" t="s">
        <v>299</v>
      </c>
      <c r="F68" s="8" t="s">
        <v>300</v>
      </c>
      <c r="G68" s="21" t="s">
        <v>301</v>
      </c>
      <c r="H68" s="21" t="s">
        <v>302</v>
      </c>
      <c r="I68" s="8" t="s">
        <v>127</v>
      </c>
      <c r="J68" s="22">
        <v>1</v>
      </c>
      <c r="K68" s="10">
        <v>43745</v>
      </c>
      <c r="L68" s="11">
        <v>43799</v>
      </c>
      <c r="M68" s="12">
        <f t="shared" si="0"/>
        <v>8</v>
      </c>
      <c r="N68" s="13">
        <v>1</v>
      </c>
      <c r="O68" s="21" t="s">
        <v>303</v>
      </c>
    </row>
    <row r="69" spans="1:15" ht="216.75" thickBot="1" x14ac:dyDescent="0.3">
      <c r="A69" s="4">
        <v>59</v>
      </c>
      <c r="B69" s="5" t="s">
        <v>942</v>
      </c>
      <c r="C69" s="2" t="s">
        <v>26</v>
      </c>
      <c r="D69" s="6" t="s">
        <v>122</v>
      </c>
      <c r="E69" s="8" t="s">
        <v>123</v>
      </c>
      <c r="F69" s="8" t="s">
        <v>124</v>
      </c>
      <c r="G69" s="21" t="s">
        <v>129</v>
      </c>
      <c r="H69" s="8" t="s">
        <v>304</v>
      </c>
      <c r="I69" s="8" t="s">
        <v>305</v>
      </c>
      <c r="J69" s="22">
        <v>1</v>
      </c>
      <c r="K69" s="10">
        <v>43846</v>
      </c>
      <c r="L69" s="11">
        <v>44043</v>
      </c>
      <c r="M69" s="12">
        <f t="shared" si="0"/>
        <v>28</v>
      </c>
      <c r="N69" s="13">
        <v>1</v>
      </c>
      <c r="O69" s="20" t="s">
        <v>306</v>
      </c>
    </row>
    <row r="70" spans="1:15" ht="168.75" thickBot="1" x14ac:dyDescent="0.3">
      <c r="A70" s="4">
        <v>60</v>
      </c>
      <c r="B70" s="5" t="s">
        <v>943</v>
      </c>
      <c r="C70" s="2" t="s">
        <v>26</v>
      </c>
      <c r="D70" s="6" t="s">
        <v>27</v>
      </c>
      <c r="E70" s="7" t="s">
        <v>34</v>
      </c>
      <c r="F70" s="7" t="s">
        <v>35</v>
      </c>
      <c r="G70" s="7" t="s">
        <v>36</v>
      </c>
      <c r="H70" s="15" t="s">
        <v>307</v>
      </c>
      <c r="I70" s="8" t="s">
        <v>308</v>
      </c>
      <c r="J70" s="9">
        <v>3</v>
      </c>
      <c r="K70" s="10">
        <v>43847</v>
      </c>
      <c r="L70" s="11">
        <v>44012</v>
      </c>
      <c r="M70" s="12">
        <f t="shared" si="0"/>
        <v>24</v>
      </c>
      <c r="N70" s="13">
        <v>3</v>
      </c>
      <c r="O70" s="14" t="s">
        <v>309</v>
      </c>
    </row>
    <row r="71" spans="1:15" ht="264.75" thickBot="1" x14ac:dyDescent="0.3">
      <c r="A71" s="4">
        <v>61</v>
      </c>
      <c r="B71" s="5" t="s">
        <v>944</v>
      </c>
      <c r="C71" s="2" t="s">
        <v>26</v>
      </c>
      <c r="D71" s="6" t="s">
        <v>27</v>
      </c>
      <c r="E71" s="7" t="s">
        <v>34</v>
      </c>
      <c r="F71" s="7" t="s">
        <v>35</v>
      </c>
      <c r="G71" s="7" t="s">
        <v>310</v>
      </c>
      <c r="H71" s="15" t="s">
        <v>310</v>
      </c>
      <c r="I71" s="8" t="s">
        <v>311</v>
      </c>
      <c r="J71" s="9">
        <v>3</v>
      </c>
      <c r="K71" s="10">
        <v>43847</v>
      </c>
      <c r="L71" s="11">
        <v>44865</v>
      </c>
      <c r="M71" s="12">
        <f t="shared" si="0"/>
        <v>145</v>
      </c>
      <c r="N71" s="13">
        <v>1</v>
      </c>
      <c r="O71" s="14" t="s">
        <v>312</v>
      </c>
    </row>
    <row r="72" spans="1:15" ht="276.75" thickBot="1" x14ac:dyDescent="0.3">
      <c r="A72" s="4">
        <v>62</v>
      </c>
      <c r="B72" s="5" t="s">
        <v>945</v>
      </c>
      <c r="C72" s="2" t="s">
        <v>26</v>
      </c>
      <c r="D72" s="6" t="s">
        <v>313</v>
      </c>
      <c r="E72" s="7" t="s">
        <v>314</v>
      </c>
      <c r="F72" s="7" t="s">
        <v>315</v>
      </c>
      <c r="G72" s="7" t="s">
        <v>316</v>
      </c>
      <c r="H72" s="15" t="s">
        <v>316</v>
      </c>
      <c r="I72" s="8" t="s">
        <v>317</v>
      </c>
      <c r="J72" s="9">
        <v>1</v>
      </c>
      <c r="K72" s="10">
        <v>44684</v>
      </c>
      <c r="L72" s="11">
        <v>44742</v>
      </c>
      <c r="M72" s="12">
        <f t="shared" si="0"/>
        <v>8</v>
      </c>
      <c r="N72" s="13">
        <v>1</v>
      </c>
      <c r="O72" s="14" t="s">
        <v>318</v>
      </c>
    </row>
    <row r="73" spans="1:15" ht="264.75" thickBot="1" x14ac:dyDescent="0.3">
      <c r="A73" s="4">
        <v>63</v>
      </c>
      <c r="B73" s="5" t="s">
        <v>946</v>
      </c>
      <c r="C73" s="2" t="s">
        <v>26</v>
      </c>
      <c r="D73" s="6" t="s">
        <v>313</v>
      </c>
      <c r="E73" s="7" t="s">
        <v>314</v>
      </c>
      <c r="F73" s="7" t="s">
        <v>315</v>
      </c>
      <c r="G73" s="7" t="s">
        <v>319</v>
      </c>
      <c r="H73" s="7" t="s">
        <v>319</v>
      </c>
      <c r="I73" s="8" t="s">
        <v>311</v>
      </c>
      <c r="J73" s="22">
        <v>4</v>
      </c>
      <c r="K73" s="10">
        <v>44684</v>
      </c>
      <c r="L73" s="11">
        <v>45046</v>
      </c>
      <c r="M73" s="12">
        <f t="shared" si="0"/>
        <v>52</v>
      </c>
      <c r="N73" s="13">
        <v>1</v>
      </c>
      <c r="O73" s="14" t="s">
        <v>320</v>
      </c>
    </row>
    <row r="74" spans="1:15" ht="252.75" thickBot="1" x14ac:dyDescent="0.3">
      <c r="A74" s="4">
        <v>64</v>
      </c>
      <c r="B74" s="5" t="s">
        <v>947</v>
      </c>
      <c r="C74" s="2" t="s">
        <v>26</v>
      </c>
      <c r="D74" s="6" t="s">
        <v>321</v>
      </c>
      <c r="E74" s="7" t="s">
        <v>322</v>
      </c>
      <c r="F74" s="7" t="s">
        <v>323</v>
      </c>
      <c r="G74" s="7" t="s">
        <v>324</v>
      </c>
      <c r="H74" s="15" t="s">
        <v>325</v>
      </c>
      <c r="I74" s="8" t="s">
        <v>326</v>
      </c>
      <c r="J74" s="22">
        <v>3</v>
      </c>
      <c r="K74" s="10">
        <v>42979</v>
      </c>
      <c r="L74" s="11">
        <v>44012</v>
      </c>
      <c r="M74" s="12">
        <f t="shared" si="0"/>
        <v>148</v>
      </c>
      <c r="N74" s="13">
        <v>3</v>
      </c>
      <c r="O74" s="14" t="s">
        <v>327</v>
      </c>
    </row>
    <row r="75" spans="1:15" ht="252.75" thickBot="1" x14ac:dyDescent="0.3">
      <c r="A75" s="4">
        <v>65</v>
      </c>
      <c r="B75" s="5" t="s">
        <v>948</v>
      </c>
      <c r="C75" s="2" t="s">
        <v>26</v>
      </c>
      <c r="D75" s="6" t="s">
        <v>321</v>
      </c>
      <c r="E75" s="7" t="s">
        <v>322</v>
      </c>
      <c r="F75" s="7" t="s">
        <v>323</v>
      </c>
      <c r="G75" s="7" t="s">
        <v>324</v>
      </c>
      <c r="H75" s="15" t="s">
        <v>328</v>
      </c>
      <c r="I75" s="8" t="s">
        <v>329</v>
      </c>
      <c r="J75" s="22">
        <v>1</v>
      </c>
      <c r="K75" s="10">
        <v>42979</v>
      </c>
      <c r="L75" s="11">
        <v>44027</v>
      </c>
      <c r="M75" s="12">
        <f t="shared" ref="M75:M138" si="1">ROUND((+L75-K75)/7,0)</f>
        <v>150</v>
      </c>
      <c r="N75" s="13">
        <v>1</v>
      </c>
      <c r="O75" s="14" t="s">
        <v>330</v>
      </c>
    </row>
    <row r="76" spans="1:15" ht="240.75" thickBot="1" x14ac:dyDescent="0.3">
      <c r="A76" s="4">
        <v>66</v>
      </c>
      <c r="B76" s="5" t="s">
        <v>949</v>
      </c>
      <c r="C76" s="2" t="s">
        <v>26</v>
      </c>
      <c r="D76" s="6" t="s">
        <v>321</v>
      </c>
      <c r="E76" s="7" t="s">
        <v>322</v>
      </c>
      <c r="F76" s="7" t="s">
        <v>323</v>
      </c>
      <c r="G76" s="7" t="s">
        <v>331</v>
      </c>
      <c r="H76" s="15" t="s">
        <v>332</v>
      </c>
      <c r="I76" s="8" t="s">
        <v>333</v>
      </c>
      <c r="J76" s="22">
        <v>1</v>
      </c>
      <c r="K76" s="10">
        <v>42979</v>
      </c>
      <c r="L76" s="11">
        <v>44012</v>
      </c>
      <c r="M76" s="12">
        <f t="shared" si="1"/>
        <v>148</v>
      </c>
      <c r="N76" s="13">
        <v>1</v>
      </c>
      <c r="O76" s="14" t="s">
        <v>334</v>
      </c>
    </row>
    <row r="77" spans="1:15" ht="252.75" thickBot="1" x14ac:dyDescent="0.3">
      <c r="A77" s="4">
        <v>67</v>
      </c>
      <c r="B77" s="5" t="s">
        <v>950</v>
      </c>
      <c r="C77" s="2" t="s">
        <v>26</v>
      </c>
      <c r="D77" s="25" t="s">
        <v>335</v>
      </c>
      <c r="E77" s="8" t="s">
        <v>336</v>
      </c>
      <c r="F77" s="8" t="s">
        <v>337</v>
      </c>
      <c r="G77" s="24" t="s">
        <v>338</v>
      </c>
      <c r="H77" s="24" t="s">
        <v>339</v>
      </c>
      <c r="I77" s="24" t="s">
        <v>340</v>
      </c>
      <c r="J77" s="22">
        <v>1</v>
      </c>
      <c r="K77" s="26">
        <v>43831</v>
      </c>
      <c r="L77" s="26">
        <v>43921</v>
      </c>
      <c r="M77" s="12">
        <f t="shared" si="1"/>
        <v>13</v>
      </c>
      <c r="N77" s="13">
        <v>1</v>
      </c>
      <c r="O77" s="14" t="s">
        <v>341</v>
      </c>
    </row>
    <row r="78" spans="1:15" ht="168.75" thickBot="1" x14ac:dyDescent="0.3">
      <c r="A78" s="4">
        <v>68</v>
      </c>
      <c r="B78" s="5" t="s">
        <v>951</v>
      </c>
      <c r="C78" s="2" t="s">
        <v>26</v>
      </c>
      <c r="D78" s="25" t="s">
        <v>335</v>
      </c>
      <c r="E78" s="8" t="s">
        <v>342</v>
      </c>
      <c r="F78" s="8" t="s">
        <v>337</v>
      </c>
      <c r="G78" s="8" t="s">
        <v>343</v>
      </c>
      <c r="H78" s="8" t="s">
        <v>344</v>
      </c>
      <c r="I78" s="8" t="s">
        <v>127</v>
      </c>
      <c r="J78" s="22">
        <v>1</v>
      </c>
      <c r="K78" s="27">
        <v>43831</v>
      </c>
      <c r="L78" s="27">
        <v>43861</v>
      </c>
      <c r="M78" s="12">
        <f t="shared" si="1"/>
        <v>4</v>
      </c>
      <c r="N78" s="13">
        <v>1</v>
      </c>
      <c r="O78" s="14" t="s">
        <v>345</v>
      </c>
    </row>
    <row r="79" spans="1:15" ht="240.75" thickBot="1" x14ac:dyDescent="0.3">
      <c r="A79" s="4">
        <v>69</v>
      </c>
      <c r="B79" s="5" t="s">
        <v>952</v>
      </c>
      <c r="C79" s="2" t="s">
        <v>26</v>
      </c>
      <c r="D79" s="25" t="s">
        <v>335</v>
      </c>
      <c r="E79" s="8" t="s">
        <v>346</v>
      </c>
      <c r="F79" s="8" t="s">
        <v>337</v>
      </c>
      <c r="G79" s="8" t="s">
        <v>343</v>
      </c>
      <c r="H79" s="8" t="s">
        <v>347</v>
      </c>
      <c r="I79" s="8" t="s">
        <v>348</v>
      </c>
      <c r="J79" s="22">
        <v>1</v>
      </c>
      <c r="K79" s="27">
        <v>43831</v>
      </c>
      <c r="L79" s="27">
        <v>44926</v>
      </c>
      <c r="M79" s="12">
        <f t="shared" si="1"/>
        <v>156</v>
      </c>
      <c r="N79" s="13">
        <v>0</v>
      </c>
      <c r="O79" s="21" t="s">
        <v>349</v>
      </c>
    </row>
    <row r="80" spans="1:15" ht="228.75" thickBot="1" x14ac:dyDescent="0.3">
      <c r="A80" s="4">
        <v>70</v>
      </c>
      <c r="B80" s="5" t="s">
        <v>953</v>
      </c>
      <c r="C80" s="2" t="s">
        <v>26</v>
      </c>
      <c r="D80" s="25" t="s">
        <v>350</v>
      </c>
      <c r="E80" s="21" t="s">
        <v>351</v>
      </c>
      <c r="F80" s="8" t="s">
        <v>352</v>
      </c>
      <c r="G80" s="8" t="s">
        <v>353</v>
      </c>
      <c r="H80" s="8" t="s">
        <v>344</v>
      </c>
      <c r="I80" s="8" t="s">
        <v>127</v>
      </c>
      <c r="J80" s="22">
        <v>1</v>
      </c>
      <c r="K80" s="27">
        <v>43831</v>
      </c>
      <c r="L80" s="27">
        <v>43861</v>
      </c>
      <c r="M80" s="12">
        <f t="shared" si="1"/>
        <v>4</v>
      </c>
      <c r="N80" s="13">
        <v>1</v>
      </c>
      <c r="O80" s="14" t="s">
        <v>354</v>
      </c>
    </row>
    <row r="81" spans="1:15" ht="240.75" thickBot="1" x14ac:dyDescent="0.3">
      <c r="A81" s="4">
        <v>71</v>
      </c>
      <c r="B81" s="5" t="s">
        <v>954</v>
      </c>
      <c r="C81" s="2" t="s">
        <v>26</v>
      </c>
      <c r="D81" s="25" t="s">
        <v>350</v>
      </c>
      <c r="E81" s="21" t="s">
        <v>351</v>
      </c>
      <c r="F81" s="8" t="s">
        <v>352</v>
      </c>
      <c r="G81" s="8" t="s">
        <v>353</v>
      </c>
      <c r="H81" s="8" t="s">
        <v>347</v>
      </c>
      <c r="I81" s="8" t="s">
        <v>348</v>
      </c>
      <c r="J81" s="22">
        <v>1</v>
      </c>
      <c r="K81" s="27">
        <v>43831</v>
      </c>
      <c r="L81" s="27">
        <v>44196</v>
      </c>
      <c r="M81" s="12">
        <f t="shared" si="1"/>
        <v>52</v>
      </c>
      <c r="N81" s="13">
        <v>1</v>
      </c>
      <c r="O81" s="14" t="s">
        <v>355</v>
      </c>
    </row>
    <row r="82" spans="1:15" ht="168.75" thickBot="1" x14ac:dyDescent="0.3">
      <c r="A82" s="4">
        <v>72</v>
      </c>
      <c r="B82" s="5" t="s">
        <v>955</v>
      </c>
      <c r="C82" s="2" t="s">
        <v>26</v>
      </c>
      <c r="D82" s="25" t="s">
        <v>356</v>
      </c>
      <c r="E82" s="21" t="s">
        <v>357</v>
      </c>
      <c r="F82" s="21" t="s">
        <v>358</v>
      </c>
      <c r="G82" s="8" t="s">
        <v>353</v>
      </c>
      <c r="H82" s="8" t="s">
        <v>359</v>
      </c>
      <c r="I82" s="8" t="s">
        <v>127</v>
      </c>
      <c r="J82" s="22">
        <v>1</v>
      </c>
      <c r="K82" s="27">
        <v>43831</v>
      </c>
      <c r="L82" s="27">
        <v>43861</v>
      </c>
      <c r="M82" s="12">
        <f t="shared" si="1"/>
        <v>4</v>
      </c>
      <c r="N82" s="13">
        <v>1</v>
      </c>
      <c r="O82" s="14" t="s">
        <v>360</v>
      </c>
    </row>
    <row r="83" spans="1:15" ht="168.75" thickBot="1" x14ac:dyDescent="0.3">
      <c r="A83" s="4">
        <v>73</v>
      </c>
      <c r="B83" s="5" t="s">
        <v>956</v>
      </c>
      <c r="C83" s="2" t="s">
        <v>26</v>
      </c>
      <c r="D83" s="25" t="s">
        <v>361</v>
      </c>
      <c r="E83" s="21" t="s">
        <v>357</v>
      </c>
      <c r="F83" s="21" t="s">
        <v>358</v>
      </c>
      <c r="G83" s="8" t="s">
        <v>353</v>
      </c>
      <c r="H83" s="8" t="s">
        <v>362</v>
      </c>
      <c r="I83" s="8" t="s">
        <v>348</v>
      </c>
      <c r="J83" s="22">
        <v>1</v>
      </c>
      <c r="K83" s="27">
        <v>43831</v>
      </c>
      <c r="L83" s="27">
        <v>44742</v>
      </c>
      <c r="M83" s="12">
        <f t="shared" si="1"/>
        <v>130</v>
      </c>
      <c r="N83" s="13">
        <v>0</v>
      </c>
      <c r="O83" s="14" t="s">
        <v>363</v>
      </c>
    </row>
    <row r="84" spans="1:15" ht="204.75" thickBot="1" x14ac:dyDescent="0.3">
      <c r="A84" s="4">
        <v>74</v>
      </c>
      <c r="B84" s="5" t="s">
        <v>957</v>
      </c>
      <c r="C84" s="2" t="s">
        <v>26</v>
      </c>
      <c r="D84" s="25" t="s">
        <v>364</v>
      </c>
      <c r="E84" s="21" t="s">
        <v>365</v>
      </c>
      <c r="F84" s="21" t="s">
        <v>366</v>
      </c>
      <c r="G84" s="8" t="s">
        <v>353</v>
      </c>
      <c r="H84" s="8" t="s">
        <v>359</v>
      </c>
      <c r="I84" s="8" t="s">
        <v>127</v>
      </c>
      <c r="J84" s="22">
        <v>1</v>
      </c>
      <c r="K84" s="27">
        <v>43831</v>
      </c>
      <c r="L84" s="27">
        <v>43861</v>
      </c>
      <c r="M84" s="12">
        <f t="shared" si="1"/>
        <v>4</v>
      </c>
      <c r="N84" s="13">
        <v>1</v>
      </c>
      <c r="O84" s="14" t="s">
        <v>367</v>
      </c>
    </row>
    <row r="85" spans="1:15" ht="264.75" thickBot="1" x14ac:dyDescent="0.3">
      <c r="A85" s="4">
        <v>75</v>
      </c>
      <c r="B85" s="5" t="s">
        <v>958</v>
      </c>
      <c r="C85" s="2" t="s">
        <v>26</v>
      </c>
      <c r="D85" s="25" t="s">
        <v>364</v>
      </c>
      <c r="E85" s="21" t="s">
        <v>365</v>
      </c>
      <c r="F85" s="21" t="s">
        <v>366</v>
      </c>
      <c r="G85" s="8" t="s">
        <v>353</v>
      </c>
      <c r="H85" s="8" t="s">
        <v>362</v>
      </c>
      <c r="I85" s="8" t="s">
        <v>348</v>
      </c>
      <c r="J85" s="22">
        <v>1</v>
      </c>
      <c r="K85" s="27">
        <v>43831</v>
      </c>
      <c r="L85" s="27">
        <v>44377</v>
      </c>
      <c r="M85" s="12">
        <f t="shared" si="1"/>
        <v>78</v>
      </c>
      <c r="N85" s="13">
        <v>1</v>
      </c>
      <c r="O85" s="14" t="s">
        <v>368</v>
      </c>
    </row>
    <row r="86" spans="1:15" ht="252.75" thickBot="1" x14ac:dyDescent="0.3">
      <c r="A86" s="4">
        <v>76</v>
      </c>
      <c r="B86" s="5" t="s">
        <v>959</v>
      </c>
      <c r="C86" s="2" t="s">
        <v>26</v>
      </c>
      <c r="D86" s="25" t="s">
        <v>369</v>
      </c>
      <c r="E86" s="21" t="s">
        <v>370</v>
      </c>
      <c r="F86" s="21" t="s">
        <v>371</v>
      </c>
      <c r="G86" s="24" t="s">
        <v>338</v>
      </c>
      <c r="H86" s="24" t="s">
        <v>339</v>
      </c>
      <c r="I86" s="24" t="s">
        <v>340</v>
      </c>
      <c r="J86" s="22">
        <v>1</v>
      </c>
      <c r="K86" s="27">
        <v>43831</v>
      </c>
      <c r="L86" s="26">
        <v>43921</v>
      </c>
      <c r="M86" s="12">
        <f t="shared" si="1"/>
        <v>13</v>
      </c>
      <c r="N86" s="13">
        <v>1</v>
      </c>
      <c r="O86" s="14" t="s">
        <v>341</v>
      </c>
    </row>
    <row r="87" spans="1:15" ht="156.75" thickBot="1" x14ac:dyDescent="0.3">
      <c r="A87" s="4">
        <v>77</v>
      </c>
      <c r="B87" s="5" t="s">
        <v>960</v>
      </c>
      <c r="C87" s="2" t="s">
        <v>26</v>
      </c>
      <c r="D87" s="25" t="s">
        <v>369</v>
      </c>
      <c r="E87" s="21" t="s">
        <v>370</v>
      </c>
      <c r="F87" s="21" t="s">
        <v>371</v>
      </c>
      <c r="G87" s="8" t="s">
        <v>372</v>
      </c>
      <c r="H87" s="8" t="s">
        <v>359</v>
      </c>
      <c r="I87" s="8" t="s">
        <v>127</v>
      </c>
      <c r="J87" s="22">
        <v>1</v>
      </c>
      <c r="K87" s="27">
        <v>43831</v>
      </c>
      <c r="L87" s="27">
        <v>43861</v>
      </c>
      <c r="M87" s="12">
        <f t="shared" si="1"/>
        <v>4</v>
      </c>
      <c r="N87" s="13">
        <v>1</v>
      </c>
      <c r="O87" s="14" t="s">
        <v>345</v>
      </c>
    </row>
    <row r="88" spans="1:15" ht="180.75" thickBot="1" x14ac:dyDescent="0.3">
      <c r="A88" s="4">
        <v>78</v>
      </c>
      <c r="B88" s="5" t="s">
        <v>961</v>
      </c>
      <c r="C88" s="2" t="s">
        <v>26</v>
      </c>
      <c r="D88" s="25" t="s">
        <v>369</v>
      </c>
      <c r="E88" s="21" t="s">
        <v>370</v>
      </c>
      <c r="F88" s="21" t="s">
        <v>371</v>
      </c>
      <c r="G88" s="8" t="s">
        <v>372</v>
      </c>
      <c r="H88" s="8" t="s">
        <v>362</v>
      </c>
      <c r="I88" s="8" t="s">
        <v>348</v>
      </c>
      <c r="J88" s="22">
        <v>1</v>
      </c>
      <c r="K88" s="27">
        <v>43831</v>
      </c>
      <c r="L88" s="27">
        <v>44742</v>
      </c>
      <c r="M88" s="12">
        <f t="shared" si="1"/>
        <v>130</v>
      </c>
      <c r="N88" s="13">
        <v>0.5</v>
      </c>
      <c r="O88" s="21" t="s">
        <v>373</v>
      </c>
    </row>
    <row r="89" spans="1:15" ht="168.75" thickBot="1" x14ac:dyDescent="0.3">
      <c r="A89" s="4">
        <v>79</v>
      </c>
      <c r="B89" s="5" t="s">
        <v>962</v>
      </c>
      <c r="C89" s="2" t="s">
        <v>26</v>
      </c>
      <c r="D89" s="25" t="s">
        <v>374</v>
      </c>
      <c r="E89" s="21" t="s">
        <v>375</v>
      </c>
      <c r="F89" s="21" t="s">
        <v>376</v>
      </c>
      <c r="G89" s="8" t="s">
        <v>377</v>
      </c>
      <c r="H89" s="8" t="s">
        <v>377</v>
      </c>
      <c r="I89" s="8" t="s">
        <v>378</v>
      </c>
      <c r="J89" s="22">
        <v>2</v>
      </c>
      <c r="K89" s="27">
        <v>44182</v>
      </c>
      <c r="L89" s="27">
        <v>44196</v>
      </c>
      <c r="M89" s="12">
        <f t="shared" si="1"/>
        <v>2</v>
      </c>
      <c r="N89" s="13">
        <v>2</v>
      </c>
      <c r="O89" s="21" t="s">
        <v>379</v>
      </c>
    </row>
    <row r="90" spans="1:15" ht="252.75" thickBot="1" x14ac:dyDescent="0.3">
      <c r="A90" s="4">
        <v>80</v>
      </c>
      <c r="B90" s="5" t="s">
        <v>963</v>
      </c>
      <c r="C90" s="2" t="s">
        <v>26</v>
      </c>
      <c r="D90" s="25" t="s">
        <v>374</v>
      </c>
      <c r="E90" s="21" t="s">
        <v>375</v>
      </c>
      <c r="F90" s="21" t="s">
        <v>376</v>
      </c>
      <c r="G90" s="8" t="s">
        <v>380</v>
      </c>
      <c r="H90" s="8" t="s">
        <v>380</v>
      </c>
      <c r="I90" s="8" t="s">
        <v>381</v>
      </c>
      <c r="J90" s="22">
        <v>1</v>
      </c>
      <c r="K90" s="27">
        <v>44182</v>
      </c>
      <c r="L90" s="27">
        <v>44895</v>
      </c>
      <c r="M90" s="12">
        <f t="shared" si="1"/>
        <v>102</v>
      </c>
      <c r="N90" s="13">
        <v>0</v>
      </c>
      <c r="O90" s="21" t="s">
        <v>382</v>
      </c>
    </row>
    <row r="91" spans="1:15" ht="132.75" thickBot="1" x14ac:dyDescent="0.3">
      <c r="A91" s="4">
        <v>81</v>
      </c>
      <c r="B91" s="5" t="s">
        <v>964</v>
      </c>
      <c r="C91" s="2" t="s">
        <v>26</v>
      </c>
      <c r="D91" s="25" t="s">
        <v>374</v>
      </c>
      <c r="E91" s="21" t="s">
        <v>375</v>
      </c>
      <c r="F91" s="21" t="s">
        <v>383</v>
      </c>
      <c r="G91" s="8" t="s">
        <v>384</v>
      </c>
      <c r="H91" s="8" t="s">
        <v>384</v>
      </c>
      <c r="I91" s="8" t="s">
        <v>378</v>
      </c>
      <c r="J91" s="22">
        <v>1</v>
      </c>
      <c r="K91" s="27">
        <v>44182</v>
      </c>
      <c r="L91" s="27">
        <v>44285</v>
      </c>
      <c r="M91" s="12">
        <f t="shared" si="1"/>
        <v>15</v>
      </c>
      <c r="N91" s="13">
        <v>1</v>
      </c>
      <c r="O91" s="21" t="s">
        <v>385</v>
      </c>
    </row>
    <row r="92" spans="1:15" ht="180.75" thickBot="1" x14ac:dyDescent="0.3">
      <c r="A92" s="4">
        <v>82</v>
      </c>
      <c r="B92" s="5" t="s">
        <v>965</v>
      </c>
      <c r="C92" s="2" t="s">
        <v>26</v>
      </c>
      <c r="D92" s="25" t="s">
        <v>374</v>
      </c>
      <c r="E92" s="21" t="s">
        <v>375</v>
      </c>
      <c r="F92" s="21" t="s">
        <v>376</v>
      </c>
      <c r="G92" s="8" t="s">
        <v>386</v>
      </c>
      <c r="H92" s="8" t="s">
        <v>386</v>
      </c>
      <c r="I92" s="8" t="s">
        <v>381</v>
      </c>
      <c r="J92" s="22">
        <v>1</v>
      </c>
      <c r="K92" s="27">
        <v>44182</v>
      </c>
      <c r="L92" s="27">
        <v>44500</v>
      </c>
      <c r="M92" s="12">
        <f t="shared" si="1"/>
        <v>45</v>
      </c>
      <c r="N92" s="13">
        <v>1</v>
      </c>
      <c r="O92" s="21" t="s">
        <v>387</v>
      </c>
    </row>
    <row r="93" spans="1:15" ht="144.75" thickBot="1" x14ac:dyDescent="0.3">
      <c r="A93" s="4">
        <v>83</v>
      </c>
      <c r="B93" s="5" t="s">
        <v>966</v>
      </c>
      <c r="C93" s="2" t="s">
        <v>26</v>
      </c>
      <c r="D93" s="25" t="s">
        <v>374</v>
      </c>
      <c r="E93" s="21" t="s">
        <v>375</v>
      </c>
      <c r="F93" s="21" t="s">
        <v>376</v>
      </c>
      <c r="G93" s="8" t="s">
        <v>388</v>
      </c>
      <c r="H93" s="8" t="s">
        <v>388</v>
      </c>
      <c r="I93" s="8" t="s">
        <v>378</v>
      </c>
      <c r="J93" s="22">
        <v>1</v>
      </c>
      <c r="K93" s="27">
        <v>44182</v>
      </c>
      <c r="L93" s="27">
        <v>44196</v>
      </c>
      <c r="M93" s="12">
        <f t="shared" si="1"/>
        <v>2</v>
      </c>
      <c r="N93" s="13">
        <v>1</v>
      </c>
      <c r="O93" s="21" t="s">
        <v>389</v>
      </c>
    </row>
    <row r="94" spans="1:15" ht="228.75" thickBot="1" x14ac:dyDescent="0.3">
      <c r="A94" s="4">
        <v>84</v>
      </c>
      <c r="B94" s="5" t="s">
        <v>967</v>
      </c>
      <c r="C94" s="2" t="s">
        <v>26</v>
      </c>
      <c r="D94" s="25" t="s">
        <v>374</v>
      </c>
      <c r="E94" s="21" t="s">
        <v>375</v>
      </c>
      <c r="F94" s="21" t="s">
        <v>376</v>
      </c>
      <c r="G94" s="8" t="s">
        <v>390</v>
      </c>
      <c r="H94" s="8" t="s">
        <v>390</v>
      </c>
      <c r="I94" s="8" t="s">
        <v>381</v>
      </c>
      <c r="J94" s="22">
        <v>1</v>
      </c>
      <c r="K94" s="27">
        <v>44182</v>
      </c>
      <c r="L94" s="27">
        <v>44771</v>
      </c>
      <c r="M94" s="12">
        <f t="shared" si="1"/>
        <v>84</v>
      </c>
      <c r="N94" s="13">
        <v>0</v>
      </c>
      <c r="O94" s="21" t="s">
        <v>391</v>
      </c>
    </row>
    <row r="95" spans="1:15" ht="240.75" thickBot="1" x14ac:dyDescent="0.3">
      <c r="A95" s="4">
        <v>85</v>
      </c>
      <c r="B95" s="5" t="s">
        <v>968</v>
      </c>
      <c r="C95" s="2" t="s">
        <v>26</v>
      </c>
      <c r="D95" s="25" t="s">
        <v>374</v>
      </c>
      <c r="E95" s="21" t="s">
        <v>375</v>
      </c>
      <c r="F95" s="21" t="s">
        <v>376</v>
      </c>
      <c r="G95" s="8" t="s">
        <v>392</v>
      </c>
      <c r="H95" s="8" t="s">
        <v>392</v>
      </c>
      <c r="I95" s="8" t="s">
        <v>393</v>
      </c>
      <c r="J95" s="22">
        <v>2</v>
      </c>
      <c r="K95" s="27">
        <v>44182</v>
      </c>
      <c r="L95" s="27">
        <v>44561</v>
      </c>
      <c r="M95" s="12">
        <f t="shared" si="1"/>
        <v>54</v>
      </c>
      <c r="N95" s="13">
        <v>2</v>
      </c>
      <c r="O95" s="21" t="s">
        <v>394</v>
      </c>
    </row>
    <row r="96" spans="1:15" ht="132.75" thickBot="1" x14ac:dyDescent="0.3">
      <c r="A96" s="4">
        <v>86</v>
      </c>
      <c r="B96" s="5" t="s">
        <v>969</v>
      </c>
      <c r="C96" s="2" t="s">
        <v>26</v>
      </c>
      <c r="D96" s="25" t="s">
        <v>374</v>
      </c>
      <c r="E96" s="21" t="s">
        <v>375</v>
      </c>
      <c r="F96" s="21" t="s">
        <v>376</v>
      </c>
      <c r="G96" s="8" t="s">
        <v>395</v>
      </c>
      <c r="H96" s="8" t="s">
        <v>395</v>
      </c>
      <c r="I96" s="8" t="s">
        <v>396</v>
      </c>
      <c r="J96" s="22">
        <v>6</v>
      </c>
      <c r="K96" s="27">
        <v>44182</v>
      </c>
      <c r="L96" s="27">
        <v>44377</v>
      </c>
      <c r="M96" s="12">
        <f t="shared" si="1"/>
        <v>28</v>
      </c>
      <c r="N96" s="13">
        <v>6</v>
      </c>
      <c r="O96" s="21" t="s">
        <v>397</v>
      </c>
    </row>
    <row r="97" spans="1:15" ht="216.75" thickBot="1" x14ac:dyDescent="0.3">
      <c r="A97" s="4">
        <v>87</v>
      </c>
      <c r="B97" s="5" t="s">
        <v>970</v>
      </c>
      <c r="C97" s="2" t="s">
        <v>26</v>
      </c>
      <c r="D97" s="25" t="s">
        <v>374</v>
      </c>
      <c r="E97" s="21" t="s">
        <v>375</v>
      </c>
      <c r="F97" s="21" t="s">
        <v>376</v>
      </c>
      <c r="G97" s="8" t="s">
        <v>398</v>
      </c>
      <c r="H97" s="8" t="s">
        <v>398</v>
      </c>
      <c r="I97" s="8" t="s">
        <v>396</v>
      </c>
      <c r="J97" s="22">
        <v>11</v>
      </c>
      <c r="K97" s="27">
        <v>44182</v>
      </c>
      <c r="L97" s="27">
        <v>44530</v>
      </c>
      <c r="M97" s="12">
        <f t="shared" si="1"/>
        <v>50</v>
      </c>
      <c r="N97" s="13">
        <v>11</v>
      </c>
      <c r="O97" s="21" t="s">
        <v>399</v>
      </c>
    </row>
    <row r="98" spans="1:15" ht="228.75" thickBot="1" x14ac:dyDescent="0.3">
      <c r="A98" s="4">
        <v>88</v>
      </c>
      <c r="B98" s="5" t="s">
        <v>971</v>
      </c>
      <c r="C98" s="2" t="s">
        <v>26</v>
      </c>
      <c r="D98" s="25" t="s">
        <v>374</v>
      </c>
      <c r="E98" s="21" t="s">
        <v>375</v>
      </c>
      <c r="F98" s="21" t="s">
        <v>376</v>
      </c>
      <c r="G98" s="8" t="s">
        <v>400</v>
      </c>
      <c r="H98" s="8" t="s">
        <v>400</v>
      </c>
      <c r="I98" s="8" t="s">
        <v>401</v>
      </c>
      <c r="J98" s="22">
        <v>3</v>
      </c>
      <c r="K98" s="27">
        <v>44378</v>
      </c>
      <c r="L98" s="27">
        <v>44742</v>
      </c>
      <c r="M98" s="12">
        <f t="shared" si="1"/>
        <v>52</v>
      </c>
      <c r="N98" s="13">
        <v>3</v>
      </c>
      <c r="O98" s="21" t="s">
        <v>402</v>
      </c>
    </row>
    <row r="99" spans="1:15" ht="264.75" thickBot="1" x14ac:dyDescent="0.3">
      <c r="A99" s="4">
        <v>89</v>
      </c>
      <c r="B99" s="5" t="s">
        <v>972</v>
      </c>
      <c r="C99" s="2" t="s">
        <v>26</v>
      </c>
      <c r="D99" s="25" t="s">
        <v>403</v>
      </c>
      <c r="E99" s="21" t="s">
        <v>404</v>
      </c>
      <c r="F99" s="21" t="s">
        <v>405</v>
      </c>
      <c r="G99" s="8" t="s">
        <v>406</v>
      </c>
      <c r="H99" s="8" t="s">
        <v>407</v>
      </c>
      <c r="I99" s="8" t="s">
        <v>408</v>
      </c>
      <c r="J99" s="22">
        <v>13</v>
      </c>
      <c r="K99" s="27">
        <v>44182</v>
      </c>
      <c r="L99" s="27">
        <v>44650</v>
      </c>
      <c r="M99" s="12">
        <f t="shared" si="1"/>
        <v>67</v>
      </c>
      <c r="N99" s="13">
        <v>13</v>
      </c>
      <c r="O99" s="21" t="s">
        <v>409</v>
      </c>
    </row>
    <row r="100" spans="1:15" ht="264.75" thickBot="1" x14ac:dyDescent="0.3">
      <c r="A100" s="4">
        <v>90</v>
      </c>
      <c r="B100" s="5" t="s">
        <v>973</v>
      </c>
      <c r="C100" s="2" t="s">
        <v>26</v>
      </c>
      <c r="D100" s="25" t="s">
        <v>403</v>
      </c>
      <c r="E100" s="21" t="s">
        <v>404</v>
      </c>
      <c r="F100" s="21" t="s">
        <v>410</v>
      </c>
      <c r="G100" s="8" t="s">
        <v>411</v>
      </c>
      <c r="H100" s="8" t="s">
        <v>412</v>
      </c>
      <c r="I100" s="8" t="s">
        <v>413</v>
      </c>
      <c r="J100" s="22">
        <v>24</v>
      </c>
      <c r="K100" s="27">
        <v>44182</v>
      </c>
      <c r="L100" s="27">
        <v>44499</v>
      </c>
      <c r="M100" s="12">
        <f t="shared" si="1"/>
        <v>45</v>
      </c>
      <c r="N100" s="13">
        <v>24</v>
      </c>
      <c r="O100" s="21" t="s">
        <v>409</v>
      </c>
    </row>
    <row r="101" spans="1:15" ht="204.75" thickBot="1" x14ac:dyDescent="0.3">
      <c r="A101" s="4">
        <v>91</v>
      </c>
      <c r="B101" s="5" t="s">
        <v>974</v>
      </c>
      <c r="C101" s="2" t="s">
        <v>26</v>
      </c>
      <c r="D101" s="25" t="s">
        <v>414</v>
      </c>
      <c r="E101" s="21" t="s">
        <v>415</v>
      </c>
      <c r="F101" s="21" t="s">
        <v>416</v>
      </c>
      <c r="G101" s="8" t="s">
        <v>417</v>
      </c>
      <c r="H101" s="8" t="s">
        <v>418</v>
      </c>
      <c r="I101" s="8" t="s">
        <v>419</v>
      </c>
      <c r="J101" s="22">
        <v>1</v>
      </c>
      <c r="K101" s="27">
        <v>44182</v>
      </c>
      <c r="L101" s="27">
        <v>44286</v>
      </c>
      <c r="M101" s="12">
        <f t="shared" si="1"/>
        <v>15</v>
      </c>
      <c r="N101" s="13">
        <v>1</v>
      </c>
      <c r="O101" s="21" t="s">
        <v>420</v>
      </c>
    </row>
    <row r="102" spans="1:15" ht="204.75" thickBot="1" x14ac:dyDescent="0.3">
      <c r="A102" s="4">
        <v>92</v>
      </c>
      <c r="B102" s="5" t="s">
        <v>975</v>
      </c>
      <c r="C102" s="2" t="s">
        <v>26</v>
      </c>
      <c r="D102" s="25" t="s">
        <v>414</v>
      </c>
      <c r="E102" s="21" t="s">
        <v>415</v>
      </c>
      <c r="F102" s="21" t="s">
        <v>416</v>
      </c>
      <c r="G102" s="8" t="s">
        <v>417</v>
      </c>
      <c r="H102" s="8" t="s">
        <v>421</v>
      </c>
      <c r="I102" s="8" t="s">
        <v>422</v>
      </c>
      <c r="J102" s="22">
        <v>1</v>
      </c>
      <c r="K102" s="27">
        <v>44197</v>
      </c>
      <c r="L102" s="27">
        <v>44408</v>
      </c>
      <c r="M102" s="12">
        <f t="shared" si="1"/>
        <v>30</v>
      </c>
      <c r="N102" s="13">
        <v>1</v>
      </c>
      <c r="O102" s="21" t="s">
        <v>420</v>
      </c>
    </row>
    <row r="103" spans="1:15" ht="228.75" thickBot="1" x14ac:dyDescent="0.3">
      <c r="A103" s="4">
        <v>93</v>
      </c>
      <c r="B103" s="5" t="s">
        <v>976</v>
      </c>
      <c r="C103" s="2" t="s">
        <v>26</v>
      </c>
      <c r="D103" s="25" t="s">
        <v>423</v>
      </c>
      <c r="E103" s="21" t="s">
        <v>424</v>
      </c>
      <c r="F103" s="21" t="s">
        <v>425</v>
      </c>
      <c r="G103" s="8" t="s">
        <v>400</v>
      </c>
      <c r="H103" s="8" t="s">
        <v>400</v>
      </c>
      <c r="I103" s="8" t="s">
        <v>401</v>
      </c>
      <c r="J103" s="22">
        <v>3</v>
      </c>
      <c r="K103" s="27">
        <v>44378</v>
      </c>
      <c r="L103" s="27">
        <v>44742</v>
      </c>
      <c r="M103" s="12">
        <f t="shared" si="1"/>
        <v>52</v>
      </c>
      <c r="N103" s="13">
        <v>3</v>
      </c>
      <c r="O103" s="21" t="s">
        <v>402</v>
      </c>
    </row>
    <row r="104" spans="1:15" ht="204.75" thickBot="1" x14ac:dyDescent="0.3">
      <c r="A104" s="4">
        <v>94</v>
      </c>
      <c r="B104" s="5" t="s">
        <v>977</v>
      </c>
      <c r="C104" s="2" t="s">
        <v>26</v>
      </c>
      <c r="D104" s="25" t="s">
        <v>426</v>
      </c>
      <c r="E104" s="21" t="s">
        <v>427</v>
      </c>
      <c r="F104" s="21" t="s">
        <v>428</v>
      </c>
      <c r="G104" s="8" t="s">
        <v>429</v>
      </c>
      <c r="H104" s="8" t="s">
        <v>430</v>
      </c>
      <c r="I104" s="8" t="s">
        <v>431</v>
      </c>
      <c r="J104" s="22">
        <v>1</v>
      </c>
      <c r="K104" s="27">
        <v>44182</v>
      </c>
      <c r="L104" s="27">
        <v>44286</v>
      </c>
      <c r="M104" s="12">
        <f t="shared" si="1"/>
        <v>15</v>
      </c>
      <c r="N104" s="13">
        <v>1</v>
      </c>
      <c r="O104" s="21" t="s">
        <v>420</v>
      </c>
    </row>
    <row r="105" spans="1:15" ht="204.75" thickBot="1" x14ac:dyDescent="0.3">
      <c r="A105" s="4">
        <v>95</v>
      </c>
      <c r="B105" s="5" t="s">
        <v>978</v>
      </c>
      <c r="C105" s="2" t="s">
        <v>26</v>
      </c>
      <c r="D105" s="25" t="s">
        <v>426</v>
      </c>
      <c r="E105" s="21" t="s">
        <v>427</v>
      </c>
      <c r="F105" s="21" t="s">
        <v>432</v>
      </c>
      <c r="G105" s="8" t="s">
        <v>433</v>
      </c>
      <c r="H105" s="8" t="s">
        <v>433</v>
      </c>
      <c r="I105" s="8" t="s">
        <v>434</v>
      </c>
      <c r="J105" s="22">
        <v>3</v>
      </c>
      <c r="K105" s="27">
        <v>44197</v>
      </c>
      <c r="L105" s="27">
        <v>44286</v>
      </c>
      <c r="M105" s="12">
        <f t="shared" si="1"/>
        <v>13</v>
      </c>
      <c r="N105" s="13">
        <v>3</v>
      </c>
      <c r="O105" s="21" t="s">
        <v>420</v>
      </c>
    </row>
    <row r="106" spans="1:15" ht="204.75" thickBot="1" x14ac:dyDescent="0.3">
      <c r="A106" s="4">
        <v>96</v>
      </c>
      <c r="B106" s="5" t="s">
        <v>979</v>
      </c>
      <c r="C106" s="2" t="s">
        <v>26</v>
      </c>
      <c r="D106" s="25" t="s">
        <v>435</v>
      </c>
      <c r="E106" s="21" t="s">
        <v>436</v>
      </c>
      <c r="F106" s="21" t="s">
        <v>437</v>
      </c>
      <c r="G106" s="8" t="s">
        <v>438</v>
      </c>
      <c r="H106" s="8" t="s">
        <v>438</v>
      </c>
      <c r="I106" s="8" t="s">
        <v>439</v>
      </c>
      <c r="J106" s="22">
        <v>1</v>
      </c>
      <c r="K106" s="27">
        <v>44182</v>
      </c>
      <c r="L106" s="27">
        <v>44377</v>
      </c>
      <c r="M106" s="12">
        <f t="shared" si="1"/>
        <v>28</v>
      </c>
      <c r="N106" s="13">
        <v>1</v>
      </c>
      <c r="O106" s="21" t="s">
        <v>420</v>
      </c>
    </row>
    <row r="107" spans="1:15" ht="264.75" thickBot="1" x14ac:dyDescent="0.3">
      <c r="A107" s="4">
        <v>97</v>
      </c>
      <c r="B107" s="5" t="s">
        <v>980</v>
      </c>
      <c r="C107" s="2" t="s">
        <v>26</v>
      </c>
      <c r="D107" s="25" t="s">
        <v>440</v>
      </c>
      <c r="E107" s="21" t="s">
        <v>441</v>
      </c>
      <c r="F107" s="21" t="s">
        <v>442</v>
      </c>
      <c r="G107" s="8" t="s">
        <v>443</v>
      </c>
      <c r="H107" s="8" t="s">
        <v>444</v>
      </c>
      <c r="I107" s="8" t="s">
        <v>445</v>
      </c>
      <c r="J107" s="22">
        <v>2</v>
      </c>
      <c r="K107" s="27">
        <v>44331</v>
      </c>
      <c r="L107" s="27">
        <v>44561</v>
      </c>
      <c r="M107" s="12">
        <f t="shared" si="1"/>
        <v>33</v>
      </c>
      <c r="N107" s="13">
        <v>2</v>
      </c>
      <c r="O107" s="21" t="s">
        <v>409</v>
      </c>
    </row>
    <row r="108" spans="1:15" ht="264.75" thickBot="1" x14ac:dyDescent="0.3">
      <c r="A108" s="4">
        <v>98</v>
      </c>
      <c r="B108" s="5" t="s">
        <v>981</v>
      </c>
      <c r="C108" s="2" t="s">
        <v>26</v>
      </c>
      <c r="D108" s="25" t="s">
        <v>440</v>
      </c>
      <c r="E108" s="21" t="s">
        <v>441</v>
      </c>
      <c r="F108" s="21" t="s">
        <v>442</v>
      </c>
      <c r="G108" s="8" t="s">
        <v>446</v>
      </c>
      <c r="H108" s="8" t="s">
        <v>446</v>
      </c>
      <c r="I108" s="8" t="s">
        <v>447</v>
      </c>
      <c r="J108" s="22">
        <v>2</v>
      </c>
      <c r="K108" s="27">
        <v>44197</v>
      </c>
      <c r="L108" s="27">
        <v>44561</v>
      </c>
      <c r="M108" s="12">
        <f t="shared" si="1"/>
        <v>52</v>
      </c>
      <c r="N108" s="13">
        <v>2</v>
      </c>
      <c r="O108" s="21" t="s">
        <v>409</v>
      </c>
    </row>
    <row r="109" spans="1:15" ht="240.75" thickBot="1" x14ac:dyDescent="0.3">
      <c r="A109" s="4">
        <v>99</v>
      </c>
      <c r="B109" s="5" t="s">
        <v>982</v>
      </c>
      <c r="C109" s="2" t="s">
        <v>26</v>
      </c>
      <c r="D109" s="25" t="s">
        <v>448</v>
      </c>
      <c r="E109" s="21" t="s">
        <v>449</v>
      </c>
      <c r="F109" s="21" t="s">
        <v>450</v>
      </c>
      <c r="G109" s="8" t="s">
        <v>443</v>
      </c>
      <c r="H109" s="8" t="s">
        <v>444</v>
      </c>
      <c r="I109" s="8" t="s">
        <v>445</v>
      </c>
      <c r="J109" s="22">
        <v>2</v>
      </c>
      <c r="K109" s="27">
        <v>44331</v>
      </c>
      <c r="L109" s="27">
        <v>44561</v>
      </c>
      <c r="M109" s="12">
        <f t="shared" si="1"/>
        <v>33</v>
      </c>
      <c r="N109" s="13">
        <v>2</v>
      </c>
      <c r="O109" s="21" t="s">
        <v>451</v>
      </c>
    </row>
    <row r="110" spans="1:15" ht="228.75" thickBot="1" x14ac:dyDescent="0.3">
      <c r="A110" s="4">
        <v>100</v>
      </c>
      <c r="B110" s="5" t="s">
        <v>983</v>
      </c>
      <c r="C110" s="2" t="s">
        <v>26</v>
      </c>
      <c r="D110" s="25" t="s">
        <v>448</v>
      </c>
      <c r="E110" s="21" t="s">
        <v>449</v>
      </c>
      <c r="F110" s="21" t="s">
        <v>452</v>
      </c>
      <c r="G110" s="8" t="s">
        <v>453</v>
      </c>
      <c r="H110" s="8" t="s">
        <v>453</v>
      </c>
      <c r="I110" s="8" t="s">
        <v>454</v>
      </c>
      <c r="J110" s="22">
        <v>1</v>
      </c>
      <c r="K110" s="27">
        <v>44182</v>
      </c>
      <c r="L110" s="27">
        <v>44255</v>
      </c>
      <c r="M110" s="12">
        <f t="shared" si="1"/>
        <v>10</v>
      </c>
      <c r="N110" s="13">
        <v>1</v>
      </c>
      <c r="O110" s="21" t="s">
        <v>455</v>
      </c>
    </row>
    <row r="111" spans="1:15" ht="168.75" thickBot="1" x14ac:dyDescent="0.3">
      <c r="A111" s="4">
        <v>101</v>
      </c>
      <c r="B111" s="5" t="s">
        <v>984</v>
      </c>
      <c r="C111" s="2" t="s">
        <v>26</v>
      </c>
      <c r="D111" s="25" t="s">
        <v>456</v>
      </c>
      <c r="E111" s="21" t="s">
        <v>457</v>
      </c>
      <c r="F111" s="21" t="s">
        <v>458</v>
      </c>
      <c r="G111" s="8" t="s">
        <v>459</v>
      </c>
      <c r="H111" s="8" t="s">
        <v>459</v>
      </c>
      <c r="I111" s="8" t="s">
        <v>460</v>
      </c>
      <c r="J111" s="22">
        <v>1</v>
      </c>
      <c r="K111" s="27">
        <v>44182</v>
      </c>
      <c r="L111" s="27">
        <v>44500</v>
      </c>
      <c r="M111" s="12">
        <f t="shared" si="1"/>
        <v>45</v>
      </c>
      <c r="N111" s="13">
        <v>1</v>
      </c>
      <c r="O111" s="21" t="s">
        <v>461</v>
      </c>
    </row>
    <row r="112" spans="1:15" ht="204.75" thickBot="1" x14ac:dyDescent="0.3">
      <c r="A112" s="4">
        <v>102</v>
      </c>
      <c r="B112" s="5" t="s">
        <v>985</v>
      </c>
      <c r="C112" s="2" t="s">
        <v>26</v>
      </c>
      <c r="D112" s="25" t="s">
        <v>456</v>
      </c>
      <c r="E112" s="21" t="s">
        <v>457</v>
      </c>
      <c r="F112" s="21" t="s">
        <v>462</v>
      </c>
      <c r="G112" s="8" t="s">
        <v>463</v>
      </c>
      <c r="H112" s="8" t="s">
        <v>463</v>
      </c>
      <c r="I112" s="8" t="s">
        <v>464</v>
      </c>
      <c r="J112" s="22">
        <v>2</v>
      </c>
      <c r="K112" s="27">
        <v>44182</v>
      </c>
      <c r="L112" s="27">
        <v>44316</v>
      </c>
      <c r="M112" s="12">
        <f t="shared" si="1"/>
        <v>19</v>
      </c>
      <c r="N112" s="13">
        <v>2</v>
      </c>
      <c r="O112" s="21" t="s">
        <v>465</v>
      </c>
    </row>
    <row r="113" spans="1:15" ht="228.75" thickBot="1" x14ac:dyDescent="0.3">
      <c r="A113" s="4">
        <v>103</v>
      </c>
      <c r="B113" s="5" t="s">
        <v>986</v>
      </c>
      <c r="C113" s="2" t="s">
        <v>26</v>
      </c>
      <c r="D113" s="25" t="s">
        <v>466</v>
      </c>
      <c r="E113" s="21" t="s">
        <v>467</v>
      </c>
      <c r="F113" s="21" t="s">
        <v>468</v>
      </c>
      <c r="G113" s="8" t="s">
        <v>400</v>
      </c>
      <c r="H113" s="8" t="s">
        <v>400</v>
      </c>
      <c r="I113" s="8" t="s">
        <v>401</v>
      </c>
      <c r="J113" s="22">
        <v>3</v>
      </c>
      <c r="K113" s="27">
        <v>44378</v>
      </c>
      <c r="L113" s="27">
        <v>44742</v>
      </c>
      <c r="M113" s="12">
        <f t="shared" si="1"/>
        <v>52</v>
      </c>
      <c r="N113" s="13">
        <v>3</v>
      </c>
      <c r="O113" s="21" t="s">
        <v>469</v>
      </c>
    </row>
    <row r="114" spans="1:15" ht="204.75" thickBot="1" x14ac:dyDescent="0.3">
      <c r="A114" s="4">
        <v>104</v>
      </c>
      <c r="B114" s="5" t="s">
        <v>987</v>
      </c>
      <c r="C114" s="2" t="s">
        <v>26</v>
      </c>
      <c r="D114" s="28" t="s">
        <v>470</v>
      </c>
      <c r="E114" s="29" t="s">
        <v>471</v>
      </c>
      <c r="F114" s="29" t="s">
        <v>472</v>
      </c>
      <c r="G114" s="29" t="s">
        <v>473</v>
      </c>
      <c r="H114" s="29" t="s">
        <v>474</v>
      </c>
      <c r="I114" s="29" t="s">
        <v>475</v>
      </c>
      <c r="J114" s="22">
        <v>1</v>
      </c>
      <c r="K114" s="30">
        <v>44218</v>
      </c>
      <c r="L114" s="30">
        <v>44255</v>
      </c>
      <c r="M114" s="12">
        <f t="shared" si="1"/>
        <v>5</v>
      </c>
      <c r="N114" s="13">
        <v>1</v>
      </c>
      <c r="O114" s="21" t="s">
        <v>476</v>
      </c>
    </row>
    <row r="115" spans="1:15" ht="205.5" thickBot="1" x14ac:dyDescent="0.3">
      <c r="A115" s="4">
        <v>105</v>
      </c>
      <c r="B115" s="5" t="s">
        <v>988</v>
      </c>
      <c r="C115" s="2" t="s">
        <v>26</v>
      </c>
      <c r="D115" s="28" t="s">
        <v>470</v>
      </c>
      <c r="E115" s="29" t="s">
        <v>471</v>
      </c>
      <c r="F115" s="29" t="s">
        <v>472</v>
      </c>
      <c r="G115" s="29" t="s">
        <v>473</v>
      </c>
      <c r="H115" s="29" t="s">
        <v>477</v>
      </c>
      <c r="I115" s="29" t="s">
        <v>478</v>
      </c>
      <c r="J115" s="22">
        <v>1</v>
      </c>
      <c r="K115" s="30">
        <v>44218</v>
      </c>
      <c r="L115" s="30">
        <v>44347</v>
      </c>
      <c r="M115" s="12">
        <f t="shared" si="1"/>
        <v>18</v>
      </c>
      <c r="N115" s="13">
        <v>1</v>
      </c>
      <c r="O115" s="31" t="s">
        <v>476</v>
      </c>
    </row>
    <row r="116" spans="1:15" ht="253.5" thickBot="1" x14ac:dyDescent="0.3">
      <c r="A116" s="4">
        <v>106</v>
      </c>
      <c r="B116" s="5" t="s">
        <v>989</v>
      </c>
      <c r="C116" s="2" t="s">
        <v>26</v>
      </c>
      <c r="D116" s="28" t="s">
        <v>470</v>
      </c>
      <c r="E116" s="29" t="s">
        <v>471</v>
      </c>
      <c r="F116" s="29" t="s">
        <v>472</v>
      </c>
      <c r="G116" s="29" t="s">
        <v>479</v>
      </c>
      <c r="H116" s="29" t="s">
        <v>479</v>
      </c>
      <c r="I116" s="29" t="s">
        <v>480</v>
      </c>
      <c r="J116" s="22">
        <v>1</v>
      </c>
      <c r="K116" s="30">
        <v>44218</v>
      </c>
      <c r="L116" s="32">
        <v>44742</v>
      </c>
      <c r="M116" s="12">
        <f t="shared" si="1"/>
        <v>75</v>
      </c>
      <c r="N116" s="13">
        <v>0</v>
      </c>
      <c r="O116" s="23" t="s">
        <v>481</v>
      </c>
    </row>
    <row r="117" spans="1:15" ht="181.5" thickBot="1" x14ac:dyDescent="0.3">
      <c r="A117" s="4">
        <v>107</v>
      </c>
      <c r="B117" s="5" t="s">
        <v>990</v>
      </c>
      <c r="C117" s="2" t="s">
        <v>26</v>
      </c>
      <c r="D117" s="28" t="s">
        <v>482</v>
      </c>
      <c r="E117" s="29" t="s">
        <v>483</v>
      </c>
      <c r="F117" s="29" t="s">
        <v>484</v>
      </c>
      <c r="G117" s="29" t="s">
        <v>485</v>
      </c>
      <c r="H117" s="29" t="s">
        <v>485</v>
      </c>
      <c r="I117" s="29" t="s">
        <v>480</v>
      </c>
      <c r="J117" s="22">
        <v>1</v>
      </c>
      <c r="K117" s="30">
        <v>44218</v>
      </c>
      <c r="L117" s="32">
        <v>44742</v>
      </c>
      <c r="M117" s="12">
        <f t="shared" si="1"/>
        <v>75</v>
      </c>
      <c r="N117" s="13">
        <v>0</v>
      </c>
      <c r="O117" s="23" t="s">
        <v>486</v>
      </c>
    </row>
    <row r="118" spans="1:15" ht="204.75" thickBot="1" x14ac:dyDescent="0.3">
      <c r="A118" s="4">
        <v>108</v>
      </c>
      <c r="B118" s="5" t="s">
        <v>991</v>
      </c>
      <c r="C118" s="2" t="s">
        <v>26</v>
      </c>
      <c r="D118" s="28" t="s">
        <v>487</v>
      </c>
      <c r="E118" s="29" t="s">
        <v>488</v>
      </c>
      <c r="F118" s="29" t="s">
        <v>489</v>
      </c>
      <c r="G118" s="29" t="s">
        <v>490</v>
      </c>
      <c r="H118" s="21" t="s">
        <v>241</v>
      </c>
      <c r="I118" s="8" t="s">
        <v>241</v>
      </c>
      <c r="J118" s="22">
        <v>0</v>
      </c>
      <c r="K118" s="10">
        <v>1</v>
      </c>
      <c r="L118" s="11">
        <v>1</v>
      </c>
      <c r="M118" s="12">
        <f t="shared" si="1"/>
        <v>0</v>
      </c>
      <c r="N118" s="13">
        <v>0</v>
      </c>
      <c r="O118" s="29" t="s">
        <v>491</v>
      </c>
    </row>
    <row r="119" spans="1:15" ht="180.75" thickBot="1" x14ac:dyDescent="0.3">
      <c r="A119" s="4">
        <v>109</v>
      </c>
      <c r="B119" s="5" t="s">
        <v>992</v>
      </c>
      <c r="C119" s="2" t="s">
        <v>26</v>
      </c>
      <c r="D119" s="28" t="s">
        <v>492</v>
      </c>
      <c r="E119" s="29" t="s">
        <v>493</v>
      </c>
      <c r="F119" s="29" t="s">
        <v>494</v>
      </c>
      <c r="G119" s="29" t="s">
        <v>495</v>
      </c>
      <c r="H119" s="29" t="s">
        <v>496</v>
      </c>
      <c r="I119" s="29" t="s">
        <v>497</v>
      </c>
      <c r="J119" s="22">
        <v>3</v>
      </c>
      <c r="K119" s="33">
        <v>44378</v>
      </c>
      <c r="L119" s="30">
        <v>44530</v>
      </c>
      <c r="M119" s="12">
        <f t="shared" si="1"/>
        <v>22</v>
      </c>
      <c r="N119" s="13">
        <v>3</v>
      </c>
      <c r="O119" s="34" t="s">
        <v>498</v>
      </c>
    </row>
    <row r="120" spans="1:15" ht="180.75" thickBot="1" x14ac:dyDescent="0.3">
      <c r="A120" s="4">
        <v>110</v>
      </c>
      <c r="B120" s="5" t="s">
        <v>993</v>
      </c>
      <c r="C120" s="2" t="s">
        <v>26</v>
      </c>
      <c r="D120" s="28" t="s">
        <v>492</v>
      </c>
      <c r="E120" s="29" t="s">
        <v>493</v>
      </c>
      <c r="F120" s="29" t="s">
        <v>494</v>
      </c>
      <c r="G120" s="29" t="s">
        <v>495</v>
      </c>
      <c r="H120" s="29" t="s">
        <v>499</v>
      </c>
      <c r="I120" s="35" t="s">
        <v>500</v>
      </c>
      <c r="J120" s="22">
        <v>1</v>
      </c>
      <c r="K120" s="33">
        <v>44378</v>
      </c>
      <c r="L120" s="32">
        <v>44696</v>
      </c>
      <c r="M120" s="12">
        <f t="shared" si="1"/>
        <v>45</v>
      </c>
      <c r="N120" s="13">
        <v>1</v>
      </c>
      <c r="O120" s="23" t="s">
        <v>501</v>
      </c>
    </row>
    <row r="121" spans="1:15" ht="240.75" thickBot="1" x14ac:dyDescent="0.3">
      <c r="A121" s="4">
        <v>111</v>
      </c>
      <c r="B121" s="5" t="s">
        <v>994</v>
      </c>
      <c r="C121" s="2" t="s">
        <v>26</v>
      </c>
      <c r="D121" s="28" t="s">
        <v>492</v>
      </c>
      <c r="E121" s="29" t="s">
        <v>493</v>
      </c>
      <c r="F121" s="29" t="s">
        <v>494</v>
      </c>
      <c r="G121" s="29" t="s">
        <v>495</v>
      </c>
      <c r="H121" s="29" t="s">
        <v>502</v>
      </c>
      <c r="I121" s="35" t="s">
        <v>503</v>
      </c>
      <c r="J121" s="22">
        <v>1</v>
      </c>
      <c r="K121" s="33">
        <v>44378</v>
      </c>
      <c r="L121" s="32">
        <v>44711</v>
      </c>
      <c r="M121" s="12">
        <f t="shared" si="1"/>
        <v>48</v>
      </c>
      <c r="N121" s="13">
        <v>0.5</v>
      </c>
      <c r="O121" s="36" t="s">
        <v>504</v>
      </c>
    </row>
    <row r="122" spans="1:15" ht="264.75" thickBot="1" x14ac:dyDescent="0.3">
      <c r="A122" s="4">
        <v>112</v>
      </c>
      <c r="B122" s="5" t="s">
        <v>995</v>
      </c>
      <c r="C122" s="2" t="s">
        <v>26</v>
      </c>
      <c r="D122" s="28" t="s">
        <v>505</v>
      </c>
      <c r="E122" s="29" t="s">
        <v>506</v>
      </c>
      <c r="F122" s="29" t="s">
        <v>507</v>
      </c>
      <c r="G122" s="37" t="s">
        <v>508</v>
      </c>
      <c r="H122" s="38" t="s">
        <v>509</v>
      </c>
      <c r="I122" s="38" t="s">
        <v>510</v>
      </c>
      <c r="J122" s="22">
        <v>3</v>
      </c>
      <c r="K122" s="33">
        <v>44378</v>
      </c>
      <c r="L122" s="30">
        <v>44545</v>
      </c>
      <c r="M122" s="12">
        <f t="shared" si="1"/>
        <v>24</v>
      </c>
      <c r="N122" s="13">
        <v>3</v>
      </c>
      <c r="O122" s="39" t="s">
        <v>511</v>
      </c>
    </row>
    <row r="123" spans="1:15" ht="228.75" thickBot="1" x14ac:dyDescent="0.3">
      <c r="A123" s="4">
        <v>113</v>
      </c>
      <c r="B123" s="5" t="s">
        <v>996</v>
      </c>
      <c r="C123" s="2" t="s">
        <v>26</v>
      </c>
      <c r="D123" s="28" t="s">
        <v>505</v>
      </c>
      <c r="E123" s="29" t="s">
        <v>506</v>
      </c>
      <c r="F123" s="29" t="s">
        <v>507</v>
      </c>
      <c r="G123" s="37" t="s">
        <v>512</v>
      </c>
      <c r="H123" s="37" t="s">
        <v>512</v>
      </c>
      <c r="I123" s="37" t="s">
        <v>513</v>
      </c>
      <c r="J123" s="22">
        <v>1</v>
      </c>
      <c r="K123" s="33">
        <v>44378</v>
      </c>
      <c r="L123" s="30">
        <v>44561</v>
      </c>
      <c r="M123" s="12">
        <f t="shared" si="1"/>
        <v>26</v>
      </c>
      <c r="N123" s="13">
        <v>1</v>
      </c>
      <c r="O123" s="39" t="s">
        <v>514</v>
      </c>
    </row>
    <row r="124" spans="1:15" ht="252.75" thickBot="1" x14ac:dyDescent="0.3">
      <c r="A124" s="4">
        <v>114</v>
      </c>
      <c r="B124" s="5" t="s">
        <v>997</v>
      </c>
      <c r="C124" s="2" t="s">
        <v>26</v>
      </c>
      <c r="D124" s="28" t="s">
        <v>515</v>
      </c>
      <c r="E124" s="29" t="s">
        <v>516</v>
      </c>
      <c r="F124" s="29" t="s">
        <v>517</v>
      </c>
      <c r="G124" s="38" t="s">
        <v>518</v>
      </c>
      <c r="H124" s="38" t="s">
        <v>518</v>
      </c>
      <c r="I124" s="38" t="s">
        <v>519</v>
      </c>
      <c r="J124" s="22">
        <v>1</v>
      </c>
      <c r="K124" s="33">
        <v>44684</v>
      </c>
      <c r="L124" s="30">
        <v>44712</v>
      </c>
      <c r="M124" s="12">
        <f t="shared" si="1"/>
        <v>4</v>
      </c>
      <c r="N124" s="13">
        <v>1</v>
      </c>
      <c r="O124" s="21" t="s">
        <v>520</v>
      </c>
    </row>
    <row r="125" spans="1:15" ht="252.75" thickBot="1" x14ac:dyDescent="0.3">
      <c r="A125" s="4">
        <v>115</v>
      </c>
      <c r="B125" s="5" t="s">
        <v>998</v>
      </c>
      <c r="C125" s="2" t="s">
        <v>26</v>
      </c>
      <c r="D125" s="28" t="s">
        <v>515</v>
      </c>
      <c r="E125" s="29" t="s">
        <v>516</v>
      </c>
      <c r="F125" s="29" t="s">
        <v>517</v>
      </c>
      <c r="G125" s="38" t="s">
        <v>521</v>
      </c>
      <c r="H125" s="38" t="s">
        <v>521</v>
      </c>
      <c r="I125" s="38" t="s">
        <v>522</v>
      </c>
      <c r="J125" s="22">
        <v>1</v>
      </c>
      <c r="K125" s="33">
        <v>44684</v>
      </c>
      <c r="L125" s="30">
        <v>44895</v>
      </c>
      <c r="M125" s="12">
        <f t="shared" si="1"/>
        <v>30</v>
      </c>
      <c r="N125" s="13">
        <v>0</v>
      </c>
      <c r="O125" s="21" t="s">
        <v>523</v>
      </c>
    </row>
    <row r="126" spans="1:15" ht="252.75" thickBot="1" x14ac:dyDescent="0.3">
      <c r="A126" s="4">
        <v>116</v>
      </c>
      <c r="B126" s="5" t="s">
        <v>999</v>
      </c>
      <c r="C126" s="2" t="s">
        <v>26</v>
      </c>
      <c r="D126" s="28" t="s">
        <v>515</v>
      </c>
      <c r="E126" s="29" t="s">
        <v>516</v>
      </c>
      <c r="F126" s="29" t="s">
        <v>517</v>
      </c>
      <c r="G126" s="38" t="s">
        <v>524</v>
      </c>
      <c r="H126" s="38" t="s">
        <v>524</v>
      </c>
      <c r="I126" s="38" t="s">
        <v>525</v>
      </c>
      <c r="J126" s="22">
        <v>1</v>
      </c>
      <c r="K126" s="33">
        <v>44684</v>
      </c>
      <c r="L126" s="30">
        <v>45260</v>
      </c>
      <c r="M126" s="12">
        <f t="shared" si="1"/>
        <v>82</v>
      </c>
      <c r="N126" s="13">
        <v>0</v>
      </c>
      <c r="O126" s="21" t="s">
        <v>523</v>
      </c>
    </row>
    <row r="127" spans="1:15" ht="156.75" thickBot="1" x14ac:dyDescent="0.3">
      <c r="A127" s="4">
        <v>117</v>
      </c>
      <c r="B127" s="5" t="s">
        <v>1000</v>
      </c>
      <c r="C127" s="2" t="s">
        <v>26</v>
      </c>
      <c r="D127" s="28" t="s">
        <v>526</v>
      </c>
      <c r="E127" s="29" t="s">
        <v>527</v>
      </c>
      <c r="F127" s="29" t="s">
        <v>528</v>
      </c>
      <c r="G127" s="38" t="s">
        <v>529</v>
      </c>
      <c r="H127" s="38" t="s">
        <v>529</v>
      </c>
      <c r="I127" s="38" t="s">
        <v>530</v>
      </c>
      <c r="J127" s="22">
        <v>3</v>
      </c>
      <c r="K127" s="33">
        <v>44378</v>
      </c>
      <c r="L127" s="30">
        <v>44545</v>
      </c>
      <c r="M127" s="12">
        <f t="shared" si="1"/>
        <v>24</v>
      </c>
      <c r="N127" s="13">
        <v>3</v>
      </c>
      <c r="O127" s="14" t="s">
        <v>531</v>
      </c>
    </row>
    <row r="128" spans="1:15" ht="252.75" thickBot="1" x14ac:dyDescent="0.3">
      <c r="A128" s="4">
        <v>118</v>
      </c>
      <c r="B128" s="5" t="s">
        <v>1001</v>
      </c>
      <c r="C128" s="2" t="s">
        <v>26</v>
      </c>
      <c r="D128" s="28" t="s">
        <v>532</v>
      </c>
      <c r="E128" s="29" t="s">
        <v>533</v>
      </c>
      <c r="F128" s="29" t="s">
        <v>534</v>
      </c>
      <c r="G128" s="37" t="s">
        <v>535</v>
      </c>
      <c r="H128" s="38" t="s">
        <v>536</v>
      </c>
      <c r="I128" s="38" t="s">
        <v>510</v>
      </c>
      <c r="J128" s="22">
        <v>3</v>
      </c>
      <c r="K128" s="33">
        <v>44378</v>
      </c>
      <c r="L128" s="30">
        <v>44545</v>
      </c>
      <c r="M128" s="12">
        <f t="shared" si="1"/>
        <v>24</v>
      </c>
      <c r="N128" s="13">
        <v>3</v>
      </c>
      <c r="O128" s="39" t="s">
        <v>537</v>
      </c>
    </row>
    <row r="129" spans="1:15" ht="228.75" thickBot="1" x14ac:dyDescent="0.3">
      <c r="A129" s="4">
        <v>119</v>
      </c>
      <c r="B129" s="5" t="s">
        <v>1002</v>
      </c>
      <c r="C129" s="2" t="s">
        <v>26</v>
      </c>
      <c r="D129" s="28" t="s">
        <v>532</v>
      </c>
      <c r="E129" s="29" t="s">
        <v>533</v>
      </c>
      <c r="F129" s="29" t="s">
        <v>534</v>
      </c>
      <c r="G129" s="37" t="s">
        <v>512</v>
      </c>
      <c r="H129" s="37" t="s">
        <v>512</v>
      </c>
      <c r="I129" s="37" t="s">
        <v>513</v>
      </c>
      <c r="J129" s="22">
        <v>1</v>
      </c>
      <c r="K129" s="33">
        <v>44378</v>
      </c>
      <c r="L129" s="30">
        <v>44561</v>
      </c>
      <c r="M129" s="12">
        <f t="shared" si="1"/>
        <v>26</v>
      </c>
      <c r="N129" s="13">
        <v>1</v>
      </c>
      <c r="O129" s="39" t="s">
        <v>514</v>
      </c>
    </row>
    <row r="130" spans="1:15" ht="168.75" thickBot="1" x14ac:dyDescent="0.3">
      <c r="A130" s="4">
        <v>120</v>
      </c>
      <c r="B130" s="5" t="s">
        <v>1003</v>
      </c>
      <c r="C130" s="2" t="s">
        <v>26</v>
      </c>
      <c r="D130" s="28" t="s">
        <v>538</v>
      </c>
      <c r="E130" s="29" t="s">
        <v>539</v>
      </c>
      <c r="F130" s="35" t="s">
        <v>540</v>
      </c>
      <c r="G130" s="38" t="s">
        <v>541</v>
      </c>
      <c r="H130" s="38" t="s">
        <v>541</v>
      </c>
      <c r="I130" s="40" t="s">
        <v>542</v>
      </c>
      <c r="J130" s="22">
        <v>1</v>
      </c>
      <c r="K130" s="33">
        <v>44378</v>
      </c>
      <c r="L130" s="30">
        <v>44438</v>
      </c>
      <c r="M130" s="12">
        <f t="shared" si="1"/>
        <v>9</v>
      </c>
      <c r="N130" s="13">
        <v>1</v>
      </c>
      <c r="O130" s="39" t="s">
        <v>543</v>
      </c>
    </row>
    <row r="131" spans="1:15" ht="144.75" thickBot="1" x14ac:dyDescent="0.3">
      <c r="A131" s="4">
        <v>121</v>
      </c>
      <c r="B131" s="5" t="s">
        <v>1004</v>
      </c>
      <c r="C131" s="2" t="s">
        <v>26</v>
      </c>
      <c r="D131" s="28" t="s">
        <v>544</v>
      </c>
      <c r="E131" s="29" t="s">
        <v>545</v>
      </c>
      <c r="F131" s="29" t="s">
        <v>546</v>
      </c>
      <c r="G131" s="38" t="s">
        <v>547</v>
      </c>
      <c r="H131" s="38" t="s">
        <v>547</v>
      </c>
      <c r="I131" s="40" t="s">
        <v>542</v>
      </c>
      <c r="J131" s="22">
        <v>1</v>
      </c>
      <c r="K131" s="33">
        <v>44378</v>
      </c>
      <c r="L131" s="30">
        <v>44408</v>
      </c>
      <c r="M131" s="12">
        <f t="shared" si="1"/>
        <v>4</v>
      </c>
      <c r="N131" s="13">
        <v>1</v>
      </c>
      <c r="O131" s="39" t="s">
        <v>543</v>
      </c>
    </row>
    <row r="132" spans="1:15" ht="216.75" thickBot="1" x14ac:dyDescent="0.3">
      <c r="A132" s="4">
        <v>122</v>
      </c>
      <c r="B132" s="5" t="s">
        <v>1005</v>
      </c>
      <c r="C132" s="2" t="s">
        <v>26</v>
      </c>
      <c r="D132" s="28" t="s">
        <v>548</v>
      </c>
      <c r="E132" s="29" t="s">
        <v>549</v>
      </c>
      <c r="F132" s="29" t="s">
        <v>550</v>
      </c>
      <c r="G132" s="29" t="s">
        <v>551</v>
      </c>
      <c r="H132" s="29" t="s">
        <v>551</v>
      </c>
      <c r="I132" s="29" t="s">
        <v>127</v>
      </c>
      <c r="J132" s="22">
        <v>1</v>
      </c>
      <c r="K132" s="33">
        <v>44362</v>
      </c>
      <c r="L132" s="30">
        <v>44407</v>
      </c>
      <c r="M132" s="12">
        <f t="shared" si="1"/>
        <v>6</v>
      </c>
      <c r="N132" s="13">
        <v>1</v>
      </c>
      <c r="O132" s="39" t="s">
        <v>552</v>
      </c>
    </row>
    <row r="133" spans="1:15" ht="252.75" thickBot="1" x14ac:dyDescent="0.3">
      <c r="A133" s="4">
        <v>123</v>
      </c>
      <c r="B133" s="5" t="s">
        <v>1006</v>
      </c>
      <c r="C133" s="2" t="s">
        <v>26</v>
      </c>
      <c r="D133" s="28" t="s">
        <v>548</v>
      </c>
      <c r="E133" s="29" t="s">
        <v>549</v>
      </c>
      <c r="F133" s="29" t="s">
        <v>550</v>
      </c>
      <c r="G133" s="29" t="s">
        <v>553</v>
      </c>
      <c r="H133" s="29" t="s">
        <v>553</v>
      </c>
      <c r="I133" s="29" t="s">
        <v>127</v>
      </c>
      <c r="J133" s="22">
        <v>1</v>
      </c>
      <c r="K133" s="33">
        <v>44362</v>
      </c>
      <c r="L133" s="30">
        <v>44407</v>
      </c>
      <c r="M133" s="12">
        <f t="shared" si="1"/>
        <v>6</v>
      </c>
      <c r="N133" s="13">
        <v>1</v>
      </c>
      <c r="O133" s="39" t="s">
        <v>554</v>
      </c>
    </row>
    <row r="134" spans="1:15" ht="228.75" thickBot="1" x14ac:dyDescent="0.3">
      <c r="A134" s="4">
        <v>124</v>
      </c>
      <c r="B134" s="5" t="s">
        <v>1007</v>
      </c>
      <c r="C134" s="2" t="s">
        <v>26</v>
      </c>
      <c r="D134" s="28" t="s">
        <v>548</v>
      </c>
      <c r="E134" s="29" t="s">
        <v>549</v>
      </c>
      <c r="F134" s="29" t="s">
        <v>550</v>
      </c>
      <c r="G134" s="29" t="s">
        <v>555</v>
      </c>
      <c r="H134" s="29" t="s">
        <v>555</v>
      </c>
      <c r="I134" s="29" t="s">
        <v>500</v>
      </c>
      <c r="J134" s="22">
        <v>1</v>
      </c>
      <c r="K134" s="33">
        <v>44409</v>
      </c>
      <c r="L134" s="30">
        <v>44499</v>
      </c>
      <c r="M134" s="12">
        <f t="shared" si="1"/>
        <v>13</v>
      </c>
      <c r="N134" s="13">
        <v>1</v>
      </c>
      <c r="O134" s="39" t="s">
        <v>556</v>
      </c>
    </row>
    <row r="135" spans="1:15" ht="216.75" thickBot="1" x14ac:dyDescent="0.3">
      <c r="A135" s="4">
        <v>125</v>
      </c>
      <c r="B135" s="5" t="s">
        <v>1008</v>
      </c>
      <c r="C135" s="2" t="s">
        <v>26</v>
      </c>
      <c r="D135" s="28" t="s">
        <v>557</v>
      </c>
      <c r="E135" s="29" t="s">
        <v>558</v>
      </c>
      <c r="F135" s="41" t="s">
        <v>559</v>
      </c>
      <c r="G135" s="29" t="s">
        <v>560</v>
      </c>
      <c r="H135" s="29" t="s">
        <v>560</v>
      </c>
      <c r="I135" s="29" t="s">
        <v>127</v>
      </c>
      <c r="J135" s="22">
        <v>1</v>
      </c>
      <c r="K135" s="33">
        <v>44348</v>
      </c>
      <c r="L135" s="30">
        <v>44439</v>
      </c>
      <c r="M135" s="12">
        <f t="shared" si="1"/>
        <v>13</v>
      </c>
      <c r="N135" s="13">
        <v>1</v>
      </c>
      <c r="O135" s="39" t="s">
        <v>561</v>
      </c>
    </row>
    <row r="136" spans="1:15" ht="168.75" thickBot="1" x14ac:dyDescent="0.3">
      <c r="A136" s="4">
        <v>126</v>
      </c>
      <c r="B136" s="5" t="s">
        <v>1009</v>
      </c>
      <c r="C136" s="2" t="s">
        <v>26</v>
      </c>
      <c r="D136" s="28" t="s">
        <v>562</v>
      </c>
      <c r="E136" s="29" t="s">
        <v>563</v>
      </c>
      <c r="F136" s="29" t="s">
        <v>564</v>
      </c>
      <c r="G136" s="8" t="s">
        <v>565</v>
      </c>
      <c r="H136" s="8" t="s">
        <v>565</v>
      </c>
      <c r="I136" s="29" t="s">
        <v>127</v>
      </c>
      <c r="J136" s="22">
        <v>1</v>
      </c>
      <c r="K136" s="33">
        <v>44348</v>
      </c>
      <c r="L136" s="30">
        <v>44408</v>
      </c>
      <c r="M136" s="12">
        <f t="shared" si="1"/>
        <v>9</v>
      </c>
      <c r="N136" s="13">
        <v>1</v>
      </c>
      <c r="O136" s="39" t="s">
        <v>566</v>
      </c>
    </row>
    <row r="137" spans="1:15" ht="204.75" thickBot="1" x14ac:dyDescent="0.3">
      <c r="A137" s="4">
        <v>127</v>
      </c>
      <c r="B137" s="5" t="s">
        <v>1010</v>
      </c>
      <c r="C137" s="2" t="s">
        <v>26</v>
      </c>
      <c r="D137" s="28" t="s">
        <v>562</v>
      </c>
      <c r="E137" s="29" t="s">
        <v>563</v>
      </c>
      <c r="F137" s="29" t="s">
        <v>564</v>
      </c>
      <c r="G137" s="8" t="s">
        <v>567</v>
      </c>
      <c r="H137" s="8" t="s">
        <v>567</v>
      </c>
      <c r="I137" s="29" t="s">
        <v>568</v>
      </c>
      <c r="J137" s="22">
        <v>1</v>
      </c>
      <c r="K137" s="33">
        <v>44378</v>
      </c>
      <c r="L137" s="30">
        <v>44771</v>
      </c>
      <c r="M137" s="12">
        <f t="shared" si="1"/>
        <v>56</v>
      </c>
      <c r="N137" s="13">
        <v>1</v>
      </c>
      <c r="O137" s="39" t="s">
        <v>569</v>
      </c>
    </row>
    <row r="138" spans="1:15" ht="240.75" thickBot="1" x14ac:dyDescent="0.3">
      <c r="A138" s="4">
        <v>128</v>
      </c>
      <c r="B138" s="5" t="s">
        <v>1011</v>
      </c>
      <c r="C138" s="2" t="s">
        <v>26</v>
      </c>
      <c r="D138" s="28" t="s">
        <v>570</v>
      </c>
      <c r="E138" s="29" t="s">
        <v>571</v>
      </c>
      <c r="F138" s="29" t="s">
        <v>572</v>
      </c>
      <c r="G138" s="35" t="s">
        <v>573</v>
      </c>
      <c r="H138" s="21" t="s">
        <v>574</v>
      </c>
      <c r="I138" s="35" t="s">
        <v>575</v>
      </c>
      <c r="J138" s="22">
        <v>2</v>
      </c>
      <c r="K138" s="33">
        <v>44378</v>
      </c>
      <c r="L138" s="32">
        <v>44742</v>
      </c>
      <c r="M138" s="12">
        <f t="shared" si="1"/>
        <v>52</v>
      </c>
      <c r="N138" s="13">
        <v>2</v>
      </c>
      <c r="O138" s="36" t="s">
        <v>576</v>
      </c>
    </row>
    <row r="139" spans="1:15" ht="252.75" thickBot="1" x14ac:dyDescent="0.3">
      <c r="A139" s="4">
        <v>129</v>
      </c>
      <c r="B139" s="5" t="s">
        <v>1012</v>
      </c>
      <c r="C139" s="2" t="s">
        <v>26</v>
      </c>
      <c r="D139" s="28" t="s">
        <v>577</v>
      </c>
      <c r="E139" s="29" t="s">
        <v>578</v>
      </c>
      <c r="F139" s="29" t="s">
        <v>579</v>
      </c>
      <c r="G139" s="29" t="s">
        <v>580</v>
      </c>
      <c r="H139" s="8" t="s">
        <v>581</v>
      </c>
      <c r="I139" s="42" t="s">
        <v>582</v>
      </c>
      <c r="J139" s="22">
        <v>1</v>
      </c>
      <c r="K139" s="33">
        <v>44348</v>
      </c>
      <c r="L139" s="30">
        <v>44409</v>
      </c>
      <c r="M139" s="12">
        <f t="shared" ref="M139:M202" si="2">ROUND((+L139-K139)/7,0)</f>
        <v>9</v>
      </c>
      <c r="N139" s="13">
        <v>1</v>
      </c>
      <c r="O139" s="39" t="s">
        <v>583</v>
      </c>
    </row>
    <row r="140" spans="1:15" ht="180.75" thickBot="1" x14ac:dyDescent="0.3">
      <c r="A140" s="4">
        <v>130</v>
      </c>
      <c r="B140" s="5" t="s">
        <v>1013</v>
      </c>
      <c r="C140" s="2" t="s">
        <v>26</v>
      </c>
      <c r="D140" s="43" t="s">
        <v>577</v>
      </c>
      <c r="E140" s="29" t="s">
        <v>578</v>
      </c>
      <c r="F140" s="29" t="s">
        <v>579</v>
      </c>
      <c r="G140" s="24" t="s">
        <v>584</v>
      </c>
      <c r="H140" s="24" t="s">
        <v>585</v>
      </c>
      <c r="I140" s="44" t="s">
        <v>586</v>
      </c>
      <c r="J140" s="22">
        <v>1</v>
      </c>
      <c r="K140" s="33">
        <v>44348</v>
      </c>
      <c r="L140" s="30">
        <v>44439</v>
      </c>
      <c r="M140" s="12">
        <f t="shared" si="2"/>
        <v>13</v>
      </c>
      <c r="N140" s="13">
        <v>1</v>
      </c>
      <c r="O140" s="39" t="s">
        <v>587</v>
      </c>
    </row>
    <row r="141" spans="1:15" ht="120.75" thickBot="1" x14ac:dyDescent="0.3">
      <c r="A141" s="4">
        <v>131</v>
      </c>
      <c r="B141" s="5" t="s">
        <v>1014</v>
      </c>
      <c r="C141" s="2" t="s">
        <v>26</v>
      </c>
      <c r="D141" s="28" t="s">
        <v>588</v>
      </c>
      <c r="E141" s="29" t="s">
        <v>589</v>
      </c>
      <c r="F141" s="29" t="s">
        <v>590</v>
      </c>
      <c r="G141" s="23" t="s">
        <v>591</v>
      </c>
      <c r="H141" s="23" t="s">
        <v>592</v>
      </c>
      <c r="I141" s="35" t="s">
        <v>593</v>
      </c>
      <c r="J141" s="22">
        <v>2</v>
      </c>
      <c r="K141" s="33">
        <v>44378</v>
      </c>
      <c r="L141" s="30">
        <v>44408</v>
      </c>
      <c r="M141" s="12">
        <f t="shared" si="2"/>
        <v>4</v>
      </c>
      <c r="N141" s="13">
        <v>2</v>
      </c>
      <c r="O141" s="39" t="s">
        <v>594</v>
      </c>
    </row>
    <row r="142" spans="1:15" ht="120.75" thickBot="1" x14ac:dyDescent="0.3">
      <c r="A142" s="4">
        <v>132</v>
      </c>
      <c r="B142" s="5" t="s">
        <v>1015</v>
      </c>
      <c r="C142" s="2" t="s">
        <v>26</v>
      </c>
      <c r="D142" s="28" t="s">
        <v>588</v>
      </c>
      <c r="E142" s="29" t="s">
        <v>589</v>
      </c>
      <c r="F142" s="29" t="s">
        <v>595</v>
      </c>
      <c r="G142" s="23" t="s">
        <v>596</v>
      </c>
      <c r="H142" s="23" t="s">
        <v>596</v>
      </c>
      <c r="I142" s="35" t="s">
        <v>597</v>
      </c>
      <c r="J142" s="22">
        <v>1</v>
      </c>
      <c r="K142" s="33">
        <v>44378</v>
      </c>
      <c r="L142" s="30">
        <v>44408</v>
      </c>
      <c r="M142" s="12">
        <f t="shared" si="2"/>
        <v>4</v>
      </c>
      <c r="N142" s="13">
        <v>1</v>
      </c>
      <c r="O142" s="39" t="s">
        <v>598</v>
      </c>
    </row>
    <row r="143" spans="1:15" ht="241.5" thickBot="1" x14ac:dyDescent="0.3">
      <c r="A143" s="4">
        <v>133</v>
      </c>
      <c r="B143" s="5" t="s">
        <v>1016</v>
      </c>
      <c r="C143" s="2" t="s">
        <v>26</v>
      </c>
      <c r="D143" s="28" t="s">
        <v>599</v>
      </c>
      <c r="E143" s="29" t="s">
        <v>600</v>
      </c>
      <c r="F143" s="29" t="s">
        <v>601</v>
      </c>
      <c r="G143" s="29" t="s">
        <v>602</v>
      </c>
      <c r="H143" s="21" t="s">
        <v>603</v>
      </c>
      <c r="I143" s="35" t="s">
        <v>604</v>
      </c>
      <c r="J143" s="22">
        <v>3</v>
      </c>
      <c r="K143" s="33">
        <v>44378</v>
      </c>
      <c r="L143" s="45">
        <v>44865</v>
      </c>
      <c r="M143" s="12">
        <f t="shared" si="2"/>
        <v>70</v>
      </c>
      <c r="N143" s="13">
        <v>2</v>
      </c>
      <c r="O143" s="23" t="s">
        <v>605</v>
      </c>
    </row>
    <row r="144" spans="1:15" ht="241.5" thickBot="1" x14ac:dyDescent="0.3">
      <c r="A144" s="4">
        <v>134</v>
      </c>
      <c r="B144" s="5" t="s">
        <v>1017</v>
      </c>
      <c r="C144" s="2" t="s">
        <v>26</v>
      </c>
      <c r="D144" s="28" t="s">
        <v>606</v>
      </c>
      <c r="E144" s="29" t="s">
        <v>607</v>
      </c>
      <c r="F144" s="29" t="s">
        <v>608</v>
      </c>
      <c r="G144" s="8" t="s">
        <v>609</v>
      </c>
      <c r="H144" s="8" t="s">
        <v>609</v>
      </c>
      <c r="I144" s="29" t="s">
        <v>610</v>
      </c>
      <c r="J144" s="22">
        <v>1</v>
      </c>
      <c r="K144" s="33">
        <v>44378</v>
      </c>
      <c r="L144" s="45">
        <v>44926</v>
      </c>
      <c r="M144" s="12">
        <f t="shared" si="2"/>
        <v>78</v>
      </c>
      <c r="N144" s="13">
        <v>0</v>
      </c>
      <c r="O144" s="23" t="s">
        <v>611</v>
      </c>
    </row>
    <row r="145" spans="1:15" ht="204.75" thickBot="1" x14ac:dyDescent="0.3">
      <c r="A145" s="4">
        <v>135</v>
      </c>
      <c r="B145" s="5" t="s">
        <v>1018</v>
      </c>
      <c r="C145" s="2" t="s">
        <v>26</v>
      </c>
      <c r="D145" s="41" t="s">
        <v>612</v>
      </c>
      <c r="E145" s="39" t="s">
        <v>613</v>
      </c>
      <c r="F145" s="46" t="s">
        <v>614</v>
      </c>
      <c r="G145" s="29" t="s">
        <v>615</v>
      </c>
      <c r="H145" s="29" t="s">
        <v>615</v>
      </c>
      <c r="I145" s="47" t="s">
        <v>616</v>
      </c>
      <c r="J145" s="22">
        <v>1</v>
      </c>
      <c r="K145" s="30">
        <v>44378</v>
      </c>
      <c r="L145" s="30">
        <v>44408</v>
      </c>
      <c r="M145" s="12">
        <f t="shared" si="2"/>
        <v>4</v>
      </c>
      <c r="N145" s="13">
        <v>1</v>
      </c>
      <c r="O145" s="48" t="s">
        <v>476</v>
      </c>
    </row>
    <row r="146" spans="1:15" ht="204.75" thickBot="1" x14ac:dyDescent="0.3">
      <c r="A146" s="4">
        <v>136</v>
      </c>
      <c r="B146" s="5" t="s">
        <v>1019</v>
      </c>
      <c r="C146" s="2" t="s">
        <v>26</v>
      </c>
      <c r="D146" s="41" t="s">
        <v>612</v>
      </c>
      <c r="E146" s="39" t="s">
        <v>613</v>
      </c>
      <c r="F146" s="46" t="s">
        <v>614</v>
      </c>
      <c r="G146" s="49" t="s">
        <v>617</v>
      </c>
      <c r="H146" s="49" t="s">
        <v>617</v>
      </c>
      <c r="I146" s="47" t="s">
        <v>618</v>
      </c>
      <c r="J146" s="22">
        <v>8</v>
      </c>
      <c r="K146" s="30">
        <v>44378</v>
      </c>
      <c r="L146" s="30">
        <v>44561</v>
      </c>
      <c r="M146" s="12">
        <f t="shared" si="2"/>
        <v>26</v>
      </c>
      <c r="N146" s="13">
        <v>8</v>
      </c>
      <c r="O146" s="48" t="s">
        <v>476</v>
      </c>
    </row>
    <row r="147" spans="1:15" ht="204.75" thickBot="1" x14ac:dyDescent="0.3">
      <c r="A147" s="4">
        <v>137</v>
      </c>
      <c r="B147" s="5" t="s">
        <v>1020</v>
      </c>
      <c r="C147" s="2" t="s">
        <v>26</v>
      </c>
      <c r="D147" s="41" t="s">
        <v>619</v>
      </c>
      <c r="E147" s="39" t="s">
        <v>620</v>
      </c>
      <c r="F147" s="46" t="s">
        <v>621</v>
      </c>
      <c r="G147" s="49" t="s">
        <v>622</v>
      </c>
      <c r="H147" s="49" t="s">
        <v>622</v>
      </c>
      <c r="I147" s="47" t="s">
        <v>623</v>
      </c>
      <c r="J147" s="22">
        <v>5</v>
      </c>
      <c r="K147" s="30">
        <v>44378</v>
      </c>
      <c r="L147" s="30">
        <v>44561</v>
      </c>
      <c r="M147" s="12">
        <f t="shared" si="2"/>
        <v>26</v>
      </c>
      <c r="N147" s="13">
        <v>5</v>
      </c>
      <c r="O147" s="48" t="s">
        <v>476</v>
      </c>
    </row>
    <row r="148" spans="1:15" ht="204.75" thickBot="1" x14ac:dyDescent="0.3">
      <c r="A148" s="4">
        <v>138</v>
      </c>
      <c r="B148" s="5" t="s">
        <v>1021</v>
      </c>
      <c r="C148" s="2" t="s">
        <v>26</v>
      </c>
      <c r="D148" s="41" t="s">
        <v>624</v>
      </c>
      <c r="E148" s="39" t="s">
        <v>625</v>
      </c>
      <c r="F148" s="46" t="s">
        <v>626</v>
      </c>
      <c r="G148" s="49" t="s">
        <v>627</v>
      </c>
      <c r="H148" s="49" t="s">
        <v>628</v>
      </c>
      <c r="I148" s="47" t="s">
        <v>629</v>
      </c>
      <c r="J148" s="22">
        <v>2</v>
      </c>
      <c r="K148" s="30">
        <v>44378</v>
      </c>
      <c r="L148" s="30">
        <v>44561</v>
      </c>
      <c r="M148" s="12">
        <f t="shared" si="2"/>
        <v>26</v>
      </c>
      <c r="N148" s="13">
        <v>2</v>
      </c>
      <c r="O148" s="48" t="s">
        <v>476</v>
      </c>
    </row>
    <row r="149" spans="1:15" ht="204.75" thickBot="1" x14ac:dyDescent="0.3">
      <c r="A149" s="4">
        <v>139</v>
      </c>
      <c r="B149" s="5" t="s">
        <v>1022</v>
      </c>
      <c r="C149" s="2" t="s">
        <v>26</v>
      </c>
      <c r="D149" s="41" t="s">
        <v>624</v>
      </c>
      <c r="E149" s="39" t="s">
        <v>625</v>
      </c>
      <c r="F149" s="46" t="s">
        <v>626</v>
      </c>
      <c r="G149" s="49" t="s">
        <v>630</v>
      </c>
      <c r="H149" s="49" t="s">
        <v>630</v>
      </c>
      <c r="I149" s="47" t="s">
        <v>631</v>
      </c>
      <c r="J149" s="22">
        <v>1</v>
      </c>
      <c r="K149" s="30">
        <v>44378</v>
      </c>
      <c r="L149" s="30">
        <v>44561</v>
      </c>
      <c r="M149" s="12">
        <f t="shared" si="2"/>
        <v>26</v>
      </c>
      <c r="N149" s="13">
        <v>1</v>
      </c>
      <c r="O149" s="48" t="s">
        <v>476</v>
      </c>
    </row>
    <row r="150" spans="1:15" ht="204.75" thickBot="1" x14ac:dyDescent="0.3">
      <c r="A150" s="4">
        <v>140</v>
      </c>
      <c r="B150" s="5" t="s">
        <v>1023</v>
      </c>
      <c r="C150" s="2" t="s">
        <v>26</v>
      </c>
      <c r="D150" s="41" t="s">
        <v>624</v>
      </c>
      <c r="E150" s="39" t="s">
        <v>625</v>
      </c>
      <c r="F150" s="46" t="s">
        <v>626</v>
      </c>
      <c r="G150" s="49" t="s">
        <v>632</v>
      </c>
      <c r="H150" s="49" t="s">
        <v>632</v>
      </c>
      <c r="I150" s="47" t="s">
        <v>633</v>
      </c>
      <c r="J150" s="22">
        <v>2</v>
      </c>
      <c r="K150" s="30">
        <v>44440</v>
      </c>
      <c r="L150" s="30">
        <v>44681</v>
      </c>
      <c r="M150" s="12">
        <f t="shared" si="2"/>
        <v>34</v>
      </c>
      <c r="N150" s="13">
        <v>2</v>
      </c>
      <c r="O150" s="48" t="s">
        <v>476</v>
      </c>
    </row>
    <row r="151" spans="1:15" ht="204.75" thickBot="1" x14ac:dyDescent="0.3">
      <c r="A151" s="4">
        <v>141</v>
      </c>
      <c r="B151" s="5" t="s">
        <v>1024</v>
      </c>
      <c r="C151" s="2" t="s">
        <v>26</v>
      </c>
      <c r="D151" s="41" t="s">
        <v>634</v>
      </c>
      <c r="E151" s="39" t="s">
        <v>635</v>
      </c>
      <c r="F151" s="46" t="s">
        <v>636</v>
      </c>
      <c r="G151" s="50" t="s">
        <v>637</v>
      </c>
      <c r="H151" s="51" t="s">
        <v>638</v>
      </c>
      <c r="I151" s="52" t="s">
        <v>639</v>
      </c>
      <c r="J151" s="22">
        <v>2</v>
      </c>
      <c r="K151" s="53">
        <v>44469</v>
      </c>
      <c r="L151" s="53">
        <v>44561</v>
      </c>
      <c r="M151" s="12">
        <f t="shared" si="2"/>
        <v>13</v>
      </c>
      <c r="N151" s="13">
        <v>2</v>
      </c>
      <c r="O151" s="6" t="s">
        <v>640</v>
      </c>
    </row>
    <row r="152" spans="1:15" ht="204.75" thickBot="1" x14ac:dyDescent="0.3">
      <c r="A152" s="4">
        <v>142</v>
      </c>
      <c r="B152" s="5" t="s">
        <v>1025</v>
      </c>
      <c r="C152" s="2" t="s">
        <v>26</v>
      </c>
      <c r="D152" s="41" t="s">
        <v>634</v>
      </c>
      <c r="E152" s="39" t="s">
        <v>635</v>
      </c>
      <c r="F152" s="46" t="s">
        <v>636</v>
      </c>
      <c r="G152" s="51" t="s">
        <v>641</v>
      </c>
      <c r="H152" s="51" t="s">
        <v>642</v>
      </c>
      <c r="I152" s="52" t="s">
        <v>643</v>
      </c>
      <c r="J152" s="22">
        <v>1</v>
      </c>
      <c r="K152" s="53">
        <v>44469</v>
      </c>
      <c r="L152" s="53">
        <v>44500</v>
      </c>
      <c r="M152" s="12">
        <f t="shared" si="2"/>
        <v>4</v>
      </c>
      <c r="N152" s="13">
        <v>1</v>
      </c>
      <c r="O152" s="6" t="s">
        <v>640</v>
      </c>
    </row>
    <row r="153" spans="1:15" ht="204.75" thickBot="1" x14ac:dyDescent="0.3">
      <c r="A153" s="4">
        <v>143</v>
      </c>
      <c r="B153" s="5" t="s">
        <v>1026</v>
      </c>
      <c r="C153" s="2" t="s">
        <v>26</v>
      </c>
      <c r="D153" s="41" t="s">
        <v>634</v>
      </c>
      <c r="E153" s="39" t="s">
        <v>635</v>
      </c>
      <c r="F153" s="46" t="s">
        <v>636</v>
      </c>
      <c r="G153" s="51" t="s">
        <v>644</v>
      </c>
      <c r="H153" s="51" t="s">
        <v>644</v>
      </c>
      <c r="I153" s="52" t="s">
        <v>633</v>
      </c>
      <c r="J153" s="22">
        <v>1</v>
      </c>
      <c r="K153" s="53">
        <v>44531</v>
      </c>
      <c r="L153" s="30">
        <v>44681</v>
      </c>
      <c r="M153" s="12">
        <f t="shared" si="2"/>
        <v>21</v>
      </c>
      <c r="N153" s="13">
        <v>1</v>
      </c>
      <c r="O153" s="54" t="s">
        <v>640</v>
      </c>
    </row>
    <row r="154" spans="1:15" ht="204.75" thickBot="1" x14ac:dyDescent="0.3">
      <c r="A154" s="4">
        <v>144</v>
      </c>
      <c r="B154" s="5" t="s">
        <v>1027</v>
      </c>
      <c r="C154" s="2" t="s">
        <v>26</v>
      </c>
      <c r="D154" s="41" t="s">
        <v>645</v>
      </c>
      <c r="E154" s="39" t="s">
        <v>646</v>
      </c>
      <c r="F154" s="46" t="s">
        <v>647</v>
      </c>
      <c r="G154" s="49" t="s">
        <v>648</v>
      </c>
      <c r="H154" s="49" t="s">
        <v>648</v>
      </c>
      <c r="I154" s="47" t="s">
        <v>631</v>
      </c>
      <c r="J154" s="22">
        <v>1</v>
      </c>
      <c r="K154" s="30">
        <v>44378</v>
      </c>
      <c r="L154" s="30">
        <v>44499</v>
      </c>
      <c r="M154" s="12">
        <f t="shared" si="2"/>
        <v>17</v>
      </c>
      <c r="N154" s="13">
        <v>1</v>
      </c>
      <c r="O154" s="48" t="s">
        <v>640</v>
      </c>
    </row>
    <row r="155" spans="1:15" ht="204.75" thickBot="1" x14ac:dyDescent="0.3">
      <c r="A155" s="4">
        <v>145</v>
      </c>
      <c r="B155" s="5" t="s">
        <v>1028</v>
      </c>
      <c r="C155" s="2" t="s">
        <v>26</v>
      </c>
      <c r="D155" s="41" t="s">
        <v>645</v>
      </c>
      <c r="E155" s="39" t="s">
        <v>646</v>
      </c>
      <c r="F155" s="46" t="s">
        <v>647</v>
      </c>
      <c r="G155" s="49" t="s">
        <v>649</v>
      </c>
      <c r="H155" s="49" t="s">
        <v>649</v>
      </c>
      <c r="I155" s="47" t="s">
        <v>650</v>
      </c>
      <c r="J155" s="22">
        <v>3</v>
      </c>
      <c r="K155" s="30">
        <v>44378</v>
      </c>
      <c r="L155" s="30">
        <v>44651</v>
      </c>
      <c r="M155" s="12">
        <f t="shared" si="2"/>
        <v>39</v>
      </c>
      <c r="N155" s="13">
        <v>3</v>
      </c>
      <c r="O155" s="9" t="s">
        <v>640</v>
      </c>
    </row>
    <row r="156" spans="1:15" ht="252.75" thickBot="1" x14ac:dyDescent="0.3">
      <c r="A156" s="4">
        <v>146</v>
      </c>
      <c r="B156" s="5" t="s">
        <v>1029</v>
      </c>
      <c r="C156" s="2" t="s">
        <v>26</v>
      </c>
      <c r="D156" s="41" t="s">
        <v>651</v>
      </c>
      <c r="E156" s="39" t="s">
        <v>652</v>
      </c>
      <c r="F156" s="46" t="s">
        <v>653</v>
      </c>
      <c r="G156" s="55" t="s">
        <v>654</v>
      </c>
      <c r="H156" s="55" t="s">
        <v>654</v>
      </c>
      <c r="I156" s="47" t="s">
        <v>618</v>
      </c>
      <c r="J156" s="22">
        <v>1</v>
      </c>
      <c r="K156" s="30">
        <v>44378</v>
      </c>
      <c r="L156" s="30">
        <v>44561</v>
      </c>
      <c r="M156" s="12">
        <f t="shared" si="2"/>
        <v>26</v>
      </c>
      <c r="N156" s="13">
        <v>1</v>
      </c>
      <c r="O156" s="48" t="s">
        <v>655</v>
      </c>
    </row>
    <row r="157" spans="1:15" ht="228.75" thickBot="1" x14ac:dyDescent="0.3">
      <c r="A157" s="4">
        <v>147</v>
      </c>
      <c r="B157" s="5" t="s">
        <v>1030</v>
      </c>
      <c r="C157" s="2" t="s">
        <v>26</v>
      </c>
      <c r="D157" s="41" t="s">
        <v>656</v>
      </c>
      <c r="E157" s="39" t="s">
        <v>657</v>
      </c>
      <c r="F157" s="46" t="s">
        <v>658</v>
      </c>
      <c r="G157" s="56" t="s">
        <v>659</v>
      </c>
      <c r="H157" s="57" t="s">
        <v>660</v>
      </c>
      <c r="I157" s="58" t="s">
        <v>661</v>
      </c>
      <c r="J157" s="22">
        <v>1</v>
      </c>
      <c r="K157" s="33">
        <v>44378</v>
      </c>
      <c r="L157" s="33">
        <v>44561</v>
      </c>
      <c r="M157" s="12">
        <f t="shared" si="2"/>
        <v>26</v>
      </c>
      <c r="N157" s="13">
        <v>1</v>
      </c>
      <c r="O157" s="48" t="s">
        <v>662</v>
      </c>
    </row>
    <row r="158" spans="1:15" ht="216.75" thickBot="1" x14ac:dyDescent="0.3">
      <c r="A158" s="4">
        <v>148</v>
      </c>
      <c r="B158" s="5" t="s">
        <v>1031</v>
      </c>
      <c r="C158" s="2" t="s">
        <v>26</v>
      </c>
      <c r="D158" s="41" t="s">
        <v>656</v>
      </c>
      <c r="E158" s="39" t="s">
        <v>657</v>
      </c>
      <c r="F158" s="46" t="s">
        <v>658</v>
      </c>
      <c r="G158" s="55" t="s">
        <v>663</v>
      </c>
      <c r="H158" s="55" t="s">
        <v>663</v>
      </c>
      <c r="I158" s="47" t="s">
        <v>664</v>
      </c>
      <c r="J158" s="22">
        <v>1</v>
      </c>
      <c r="K158" s="30">
        <v>44378</v>
      </c>
      <c r="L158" s="30">
        <v>44520</v>
      </c>
      <c r="M158" s="12">
        <f t="shared" si="2"/>
        <v>20</v>
      </c>
      <c r="N158" s="13">
        <v>1</v>
      </c>
      <c r="O158" s="48" t="s">
        <v>665</v>
      </c>
    </row>
    <row r="159" spans="1:15" ht="276.75" thickBot="1" x14ac:dyDescent="0.3">
      <c r="A159" s="4">
        <v>149</v>
      </c>
      <c r="B159" s="5" t="s">
        <v>1032</v>
      </c>
      <c r="C159" s="2" t="s">
        <v>26</v>
      </c>
      <c r="D159" s="41" t="s">
        <v>666</v>
      </c>
      <c r="E159" s="39" t="s">
        <v>667</v>
      </c>
      <c r="F159" s="46" t="s">
        <v>668</v>
      </c>
      <c r="G159" s="55" t="s">
        <v>669</v>
      </c>
      <c r="H159" s="55" t="s">
        <v>669</v>
      </c>
      <c r="I159" s="47" t="s">
        <v>670</v>
      </c>
      <c r="J159" s="22">
        <v>1</v>
      </c>
      <c r="K159" s="30">
        <v>44687</v>
      </c>
      <c r="L159" s="30">
        <v>44687</v>
      </c>
      <c r="M159" s="12">
        <f t="shared" si="2"/>
        <v>0</v>
      </c>
      <c r="N159" s="13">
        <v>1</v>
      </c>
      <c r="O159" s="21" t="s">
        <v>671</v>
      </c>
    </row>
    <row r="160" spans="1:15" ht="276.75" thickBot="1" x14ac:dyDescent="0.3">
      <c r="A160" s="4">
        <v>150</v>
      </c>
      <c r="B160" s="5" t="s">
        <v>1033</v>
      </c>
      <c r="C160" s="2" t="s">
        <v>26</v>
      </c>
      <c r="D160" s="41" t="s">
        <v>666</v>
      </c>
      <c r="E160" s="39" t="s">
        <v>667</v>
      </c>
      <c r="F160" s="46" t="s">
        <v>668</v>
      </c>
      <c r="G160" s="55" t="s">
        <v>672</v>
      </c>
      <c r="H160" s="55" t="s">
        <v>672</v>
      </c>
      <c r="I160" s="47" t="s">
        <v>643</v>
      </c>
      <c r="J160" s="22">
        <v>1</v>
      </c>
      <c r="K160" s="30">
        <v>44687</v>
      </c>
      <c r="L160" s="30">
        <v>44742</v>
      </c>
      <c r="M160" s="12">
        <f t="shared" si="2"/>
        <v>8</v>
      </c>
      <c r="N160" s="13">
        <v>1</v>
      </c>
      <c r="O160" s="21" t="s">
        <v>671</v>
      </c>
    </row>
    <row r="161" spans="1:15" ht="276.75" thickBot="1" x14ac:dyDescent="0.3">
      <c r="A161" s="4">
        <v>151</v>
      </c>
      <c r="B161" s="5" t="s">
        <v>1034</v>
      </c>
      <c r="C161" s="2" t="s">
        <v>26</v>
      </c>
      <c r="D161" s="41" t="s">
        <v>666</v>
      </c>
      <c r="E161" s="39" t="s">
        <v>667</v>
      </c>
      <c r="F161" s="46" t="s">
        <v>668</v>
      </c>
      <c r="G161" s="55" t="s">
        <v>673</v>
      </c>
      <c r="H161" s="55" t="s">
        <v>673</v>
      </c>
      <c r="I161" s="47" t="s">
        <v>317</v>
      </c>
      <c r="J161" s="22">
        <v>7</v>
      </c>
      <c r="K161" s="30">
        <v>44743</v>
      </c>
      <c r="L161" s="30">
        <v>44804</v>
      </c>
      <c r="M161" s="12">
        <f t="shared" si="2"/>
        <v>9</v>
      </c>
      <c r="N161" s="13">
        <v>0</v>
      </c>
      <c r="O161" s="21" t="s">
        <v>671</v>
      </c>
    </row>
    <row r="162" spans="1:15" ht="288.75" thickBot="1" x14ac:dyDescent="0.3">
      <c r="A162" s="4">
        <v>152</v>
      </c>
      <c r="B162" s="5" t="s">
        <v>1035</v>
      </c>
      <c r="C162" s="2" t="s">
        <v>26</v>
      </c>
      <c r="D162" s="41" t="s">
        <v>666</v>
      </c>
      <c r="E162" s="39" t="s">
        <v>667</v>
      </c>
      <c r="F162" s="46" t="s">
        <v>668</v>
      </c>
      <c r="G162" s="55" t="s">
        <v>674</v>
      </c>
      <c r="H162" s="55" t="s">
        <v>674</v>
      </c>
      <c r="I162" s="47" t="s">
        <v>675</v>
      </c>
      <c r="J162" s="22">
        <v>2</v>
      </c>
      <c r="K162" s="30">
        <v>44805</v>
      </c>
      <c r="L162" s="30">
        <v>44865</v>
      </c>
      <c r="M162" s="12">
        <f t="shared" si="2"/>
        <v>9</v>
      </c>
      <c r="N162" s="13">
        <v>0</v>
      </c>
      <c r="O162" s="21" t="s">
        <v>676</v>
      </c>
    </row>
    <row r="163" spans="1:15" ht="252.75" thickBot="1" x14ac:dyDescent="0.3">
      <c r="A163" s="4">
        <v>153</v>
      </c>
      <c r="B163" s="5" t="s">
        <v>1036</v>
      </c>
      <c r="C163" s="2" t="s">
        <v>26</v>
      </c>
      <c r="D163" s="41" t="s">
        <v>677</v>
      </c>
      <c r="E163" s="39" t="s">
        <v>678</v>
      </c>
      <c r="F163" s="46" t="s">
        <v>679</v>
      </c>
      <c r="G163" s="55" t="s">
        <v>680</v>
      </c>
      <c r="H163" s="55" t="s">
        <v>680</v>
      </c>
      <c r="I163" s="47" t="s">
        <v>643</v>
      </c>
      <c r="J163" s="22">
        <v>1</v>
      </c>
      <c r="K163" s="30">
        <v>44378</v>
      </c>
      <c r="L163" s="30">
        <v>44439</v>
      </c>
      <c r="M163" s="12">
        <f t="shared" si="2"/>
        <v>9</v>
      </c>
      <c r="N163" s="13">
        <v>1</v>
      </c>
      <c r="O163" s="9" t="s">
        <v>681</v>
      </c>
    </row>
    <row r="164" spans="1:15" ht="252.75" thickBot="1" x14ac:dyDescent="0.3">
      <c r="A164" s="4">
        <v>154</v>
      </c>
      <c r="B164" s="5" t="s">
        <v>1037</v>
      </c>
      <c r="C164" s="2" t="s">
        <v>26</v>
      </c>
      <c r="D164" s="41" t="s">
        <v>677</v>
      </c>
      <c r="E164" s="39" t="s">
        <v>678</v>
      </c>
      <c r="F164" s="46" t="s">
        <v>679</v>
      </c>
      <c r="G164" s="55" t="s">
        <v>682</v>
      </c>
      <c r="H164" s="55" t="s">
        <v>682</v>
      </c>
      <c r="I164" s="47" t="s">
        <v>683</v>
      </c>
      <c r="J164" s="22">
        <v>4</v>
      </c>
      <c r="K164" s="32">
        <v>44489</v>
      </c>
      <c r="L164" s="32">
        <v>44773</v>
      </c>
      <c r="M164" s="12">
        <f t="shared" si="2"/>
        <v>41</v>
      </c>
      <c r="N164" s="13">
        <v>3</v>
      </c>
      <c r="O164" s="9" t="s">
        <v>681</v>
      </c>
    </row>
    <row r="165" spans="1:15" ht="252.75" thickBot="1" x14ac:dyDescent="0.3">
      <c r="A165" s="4">
        <v>155</v>
      </c>
      <c r="B165" s="5" t="s">
        <v>1038</v>
      </c>
      <c r="C165" s="2" t="s">
        <v>26</v>
      </c>
      <c r="D165" s="41" t="s">
        <v>677</v>
      </c>
      <c r="E165" s="39" t="s">
        <v>678</v>
      </c>
      <c r="F165" s="46" t="s">
        <v>679</v>
      </c>
      <c r="G165" s="55" t="s">
        <v>684</v>
      </c>
      <c r="H165" s="55" t="s">
        <v>684</v>
      </c>
      <c r="I165" s="47" t="s">
        <v>685</v>
      </c>
      <c r="J165" s="22">
        <v>5</v>
      </c>
      <c r="K165" s="30">
        <v>44378</v>
      </c>
      <c r="L165" s="30">
        <v>44561</v>
      </c>
      <c r="M165" s="12">
        <f t="shared" si="2"/>
        <v>26</v>
      </c>
      <c r="N165" s="13">
        <v>5</v>
      </c>
      <c r="O165" s="9" t="s">
        <v>681</v>
      </c>
    </row>
    <row r="166" spans="1:15" ht="132.75" thickBot="1" x14ac:dyDescent="0.3">
      <c r="A166" s="4">
        <v>156</v>
      </c>
      <c r="B166" s="5" t="s">
        <v>1039</v>
      </c>
      <c r="C166" s="2" t="s">
        <v>26</v>
      </c>
      <c r="D166" s="41" t="s">
        <v>686</v>
      </c>
      <c r="E166" s="39" t="s">
        <v>687</v>
      </c>
      <c r="F166" s="46" t="s">
        <v>688</v>
      </c>
      <c r="G166" s="55" t="s">
        <v>689</v>
      </c>
      <c r="H166" s="55" t="s">
        <v>689</v>
      </c>
      <c r="I166" s="47" t="s">
        <v>690</v>
      </c>
      <c r="J166" s="22">
        <v>1</v>
      </c>
      <c r="K166" s="30">
        <v>44564</v>
      </c>
      <c r="L166" s="30">
        <v>44592</v>
      </c>
      <c r="M166" s="12">
        <f t="shared" si="2"/>
        <v>4</v>
      </c>
      <c r="N166" s="13">
        <v>1</v>
      </c>
      <c r="O166" s="48" t="s">
        <v>691</v>
      </c>
    </row>
    <row r="167" spans="1:15" ht="252.75" thickBot="1" x14ac:dyDescent="0.3">
      <c r="A167" s="4">
        <v>157</v>
      </c>
      <c r="B167" s="5" t="s">
        <v>1040</v>
      </c>
      <c r="C167" s="2" t="s">
        <v>26</v>
      </c>
      <c r="D167" s="41" t="s">
        <v>686</v>
      </c>
      <c r="E167" s="39" t="s">
        <v>687</v>
      </c>
      <c r="F167" s="46" t="s">
        <v>688</v>
      </c>
      <c r="G167" s="55" t="s">
        <v>692</v>
      </c>
      <c r="H167" s="55" t="s">
        <v>692</v>
      </c>
      <c r="I167" s="47" t="s">
        <v>693</v>
      </c>
      <c r="J167" s="22">
        <v>1</v>
      </c>
      <c r="K167" s="30">
        <v>44564</v>
      </c>
      <c r="L167" s="30">
        <v>44742</v>
      </c>
      <c r="M167" s="12">
        <f t="shared" si="2"/>
        <v>25</v>
      </c>
      <c r="N167" s="13">
        <v>1</v>
      </c>
      <c r="O167" s="48" t="s">
        <v>694</v>
      </c>
    </row>
    <row r="168" spans="1:15" ht="228.75" thickBot="1" x14ac:dyDescent="0.3">
      <c r="A168" s="4">
        <v>158</v>
      </c>
      <c r="B168" s="5" t="s">
        <v>1041</v>
      </c>
      <c r="C168" s="2" t="s">
        <v>26</v>
      </c>
      <c r="D168" s="41" t="s">
        <v>695</v>
      </c>
      <c r="E168" s="39" t="s">
        <v>696</v>
      </c>
      <c r="F168" s="46" t="s">
        <v>697</v>
      </c>
      <c r="G168" s="55" t="s">
        <v>698</v>
      </c>
      <c r="H168" s="55" t="s">
        <v>699</v>
      </c>
      <c r="I168" s="47" t="s">
        <v>700</v>
      </c>
      <c r="J168" s="22">
        <v>1</v>
      </c>
      <c r="K168" s="30">
        <v>44378</v>
      </c>
      <c r="L168" s="30">
        <v>44439</v>
      </c>
      <c r="M168" s="12">
        <f t="shared" si="2"/>
        <v>9</v>
      </c>
      <c r="N168" s="13">
        <v>1</v>
      </c>
      <c r="O168" s="9" t="s">
        <v>701</v>
      </c>
    </row>
    <row r="169" spans="1:15" ht="228.75" thickBot="1" x14ac:dyDescent="0.3">
      <c r="A169" s="4">
        <v>159</v>
      </c>
      <c r="B169" s="5" t="s">
        <v>1042</v>
      </c>
      <c r="C169" s="2" t="s">
        <v>26</v>
      </c>
      <c r="D169" s="41" t="s">
        <v>695</v>
      </c>
      <c r="E169" s="39" t="s">
        <v>696</v>
      </c>
      <c r="F169" s="46" t="s">
        <v>697</v>
      </c>
      <c r="G169" s="55" t="s">
        <v>698</v>
      </c>
      <c r="H169" s="55" t="s">
        <v>702</v>
      </c>
      <c r="I169" s="47" t="s">
        <v>703</v>
      </c>
      <c r="J169" s="22">
        <v>4</v>
      </c>
      <c r="K169" s="30">
        <f>+L168</f>
        <v>44439</v>
      </c>
      <c r="L169" s="30">
        <v>44742</v>
      </c>
      <c r="M169" s="12">
        <f t="shared" si="2"/>
        <v>43</v>
      </c>
      <c r="N169" s="13">
        <v>4</v>
      </c>
      <c r="O169" s="9" t="s">
        <v>701</v>
      </c>
    </row>
    <row r="170" spans="1:15" ht="156.75" thickBot="1" x14ac:dyDescent="0.3">
      <c r="A170" s="4">
        <v>160</v>
      </c>
      <c r="B170" s="5" t="s">
        <v>1043</v>
      </c>
      <c r="C170" s="2" t="s">
        <v>26</v>
      </c>
      <c r="D170" s="41" t="s">
        <v>704</v>
      </c>
      <c r="E170" s="39" t="s">
        <v>705</v>
      </c>
      <c r="F170" s="46" t="s">
        <v>706</v>
      </c>
      <c r="G170" s="55" t="s">
        <v>707</v>
      </c>
      <c r="H170" s="55" t="s">
        <v>708</v>
      </c>
      <c r="I170" s="47" t="s">
        <v>643</v>
      </c>
      <c r="J170" s="22">
        <v>1</v>
      </c>
      <c r="K170" s="30">
        <v>44409</v>
      </c>
      <c r="L170" s="30">
        <v>44454</v>
      </c>
      <c r="M170" s="12">
        <f t="shared" si="2"/>
        <v>6</v>
      </c>
      <c r="N170" s="13">
        <v>1</v>
      </c>
      <c r="O170" s="48" t="s">
        <v>709</v>
      </c>
    </row>
    <row r="171" spans="1:15" ht="228.75" thickBot="1" x14ac:dyDescent="0.3">
      <c r="A171" s="4">
        <v>161</v>
      </c>
      <c r="B171" s="5" t="s">
        <v>1044</v>
      </c>
      <c r="C171" s="2" t="s">
        <v>26</v>
      </c>
      <c r="D171" s="41" t="s">
        <v>704</v>
      </c>
      <c r="E171" s="39" t="s">
        <v>705</v>
      </c>
      <c r="F171" s="46" t="s">
        <v>706</v>
      </c>
      <c r="G171" s="55" t="s">
        <v>707</v>
      </c>
      <c r="H171" s="56" t="s">
        <v>710</v>
      </c>
      <c r="I171" s="58" t="s">
        <v>711</v>
      </c>
      <c r="J171" s="22">
        <v>1</v>
      </c>
      <c r="K171" s="33">
        <v>44454</v>
      </c>
      <c r="L171" s="33">
        <v>44561</v>
      </c>
      <c r="M171" s="12">
        <f t="shared" si="2"/>
        <v>15</v>
      </c>
      <c r="N171" s="13">
        <v>1</v>
      </c>
      <c r="O171" s="9" t="s">
        <v>712</v>
      </c>
    </row>
    <row r="172" spans="1:15" ht="264.75" thickBot="1" x14ac:dyDescent="0.3">
      <c r="A172" s="4">
        <v>162</v>
      </c>
      <c r="B172" s="5" t="s">
        <v>1045</v>
      </c>
      <c r="C172" s="2" t="s">
        <v>26</v>
      </c>
      <c r="D172" s="41" t="s">
        <v>713</v>
      </c>
      <c r="E172" s="36" t="s">
        <v>714</v>
      </c>
      <c r="F172" s="46" t="s">
        <v>715</v>
      </c>
      <c r="G172" s="55" t="s">
        <v>716</v>
      </c>
      <c r="H172" s="55" t="s">
        <v>716</v>
      </c>
      <c r="I172" s="47" t="s">
        <v>717</v>
      </c>
      <c r="J172" s="22">
        <v>1</v>
      </c>
      <c r="K172" s="30">
        <v>44378</v>
      </c>
      <c r="L172" s="30">
        <v>44469</v>
      </c>
      <c r="M172" s="12">
        <f t="shared" si="2"/>
        <v>13</v>
      </c>
      <c r="N172" s="13">
        <v>1</v>
      </c>
      <c r="O172" s="9" t="s">
        <v>718</v>
      </c>
    </row>
    <row r="173" spans="1:15" ht="264.75" thickBot="1" x14ac:dyDescent="0.3">
      <c r="A173" s="4">
        <v>163</v>
      </c>
      <c r="B173" s="5" t="s">
        <v>1046</v>
      </c>
      <c r="C173" s="2" t="s">
        <v>26</v>
      </c>
      <c r="D173" s="41" t="s">
        <v>713</v>
      </c>
      <c r="E173" s="36" t="s">
        <v>714</v>
      </c>
      <c r="F173" s="46" t="s">
        <v>715</v>
      </c>
      <c r="G173" s="55" t="s">
        <v>719</v>
      </c>
      <c r="H173" s="55" t="s">
        <v>719</v>
      </c>
      <c r="I173" s="47" t="s">
        <v>720</v>
      </c>
      <c r="J173" s="22">
        <v>5</v>
      </c>
      <c r="K173" s="30">
        <v>44378</v>
      </c>
      <c r="L173" s="30">
        <v>44530</v>
      </c>
      <c r="M173" s="12">
        <f t="shared" si="2"/>
        <v>22</v>
      </c>
      <c r="N173" s="13">
        <v>5</v>
      </c>
      <c r="O173" s="9" t="s">
        <v>718</v>
      </c>
    </row>
    <row r="174" spans="1:15" ht="264.75" thickBot="1" x14ac:dyDescent="0.3">
      <c r="A174" s="4">
        <v>164</v>
      </c>
      <c r="B174" s="5" t="s">
        <v>1047</v>
      </c>
      <c r="C174" s="2" t="s">
        <v>26</v>
      </c>
      <c r="D174" s="41" t="s">
        <v>713</v>
      </c>
      <c r="E174" s="36" t="s">
        <v>714</v>
      </c>
      <c r="F174" s="46" t="s">
        <v>715</v>
      </c>
      <c r="G174" s="55" t="s">
        <v>721</v>
      </c>
      <c r="H174" s="55" t="s">
        <v>721</v>
      </c>
      <c r="I174" s="47" t="s">
        <v>722</v>
      </c>
      <c r="J174" s="22">
        <v>5</v>
      </c>
      <c r="K174" s="30">
        <v>44378</v>
      </c>
      <c r="L174" s="30">
        <v>44530</v>
      </c>
      <c r="M174" s="12">
        <f t="shared" si="2"/>
        <v>22</v>
      </c>
      <c r="N174" s="13">
        <v>5</v>
      </c>
      <c r="O174" s="9" t="s">
        <v>718</v>
      </c>
    </row>
    <row r="175" spans="1:15" ht="264.75" thickBot="1" x14ac:dyDescent="0.3">
      <c r="A175" s="4">
        <v>165</v>
      </c>
      <c r="B175" s="5" t="s">
        <v>1048</v>
      </c>
      <c r="C175" s="2" t="s">
        <v>26</v>
      </c>
      <c r="D175" s="41" t="s">
        <v>723</v>
      </c>
      <c r="E175" s="39" t="s">
        <v>724</v>
      </c>
      <c r="F175" s="46" t="s">
        <v>725</v>
      </c>
      <c r="G175" s="55" t="s">
        <v>726</v>
      </c>
      <c r="H175" s="55" t="s">
        <v>726</v>
      </c>
      <c r="I175" s="47" t="s">
        <v>618</v>
      </c>
      <c r="J175" s="22">
        <v>1</v>
      </c>
      <c r="K175" s="30">
        <v>44378</v>
      </c>
      <c r="L175" s="30">
        <v>44576</v>
      </c>
      <c r="M175" s="12">
        <f t="shared" si="2"/>
        <v>28</v>
      </c>
      <c r="N175" s="13">
        <v>1</v>
      </c>
      <c r="O175" s="48" t="s">
        <v>727</v>
      </c>
    </row>
    <row r="176" spans="1:15" ht="192.75" thickBot="1" x14ac:dyDescent="0.3">
      <c r="A176" s="4">
        <v>166</v>
      </c>
      <c r="B176" s="5" t="s">
        <v>1049</v>
      </c>
      <c r="C176" s="2" t="s">
        <v>26</v>
      </c>
      <c r="D176" s="41" t="s">
        <v>723</v>
      </c>
      <c r="E176" s="39" t="s">
        <v>724</v>
      </c>
      <c r="F176" s="46" t="s">
        <v>725</v>
      </c>
      <c r="G176" s="55" t="s">
        <v>728</v>
      </c>
      <c r="H176" s="55" t="s">
        <v>728</v>
      </c>
      <c r="I176" s="47" t="s">
        <v>729</v>
      </c>
      <c r="J176" s="22">
        <v>426</v>
      </c>
      <c r="K176" s="30">
        <v>44378</v>
      </c>
      <c r="L176" s="33">
        <v>44592</v>
      </c>
      <c r="M176" s="12">
        <f t="shared" si="2"/>
        <v>31</v>
      </c>
      <c r="N176" s="13">
        <v>426</v>
      </c>
      <c r="O176" s="48" t="s">
        <v>730</v>
      </c>
    </row>
    <row r="177" spans="1:15" ht="204.75" thickBot="1" x14ac:dyDescent="0.3">
      <c r="A177" s="4">
        <v>167</v>
      </c>
      <c r="B177" s="5" t="s">
        <v>1050</v>
      </c>
      <c r="C177" s="2" t="s">
        <v>26</v>
      </c>
      <c r="D177" s="41" t="s">
        <v>731</v>
      </c>
      <c r="E177" s="39" t="s">
        <v>732</v>
      </c>
      <c r="F177" s="46" t="s">
        <v>733</v>
      </c>
      <c r="G177" s="55" t="s">
        <v>734</v>
      </c>
      <c r="H177" s="55" t="s">
        <v>734</v>
      </c>
      <c r="I177" s="47" t="s">
        <v>631</v>
      </c>
      <c r="J177" s="22">
        <v>1</v>
      </c>
      <c r="K177" s="30">
        <v>44378</v>
      </c>
      <c r="L177" s="30">
        <v>44469</v>
      </c>
      <c r="M177" s="12">
        <f t="shared" si="2"/>
        <v>13</v>
      </c>
      <c r="N177" s="13">
        <v>1</v>
      </c>
      <c r="O177" s="48" t="s">
        <v>735</v>
      </c>
    </row>
    <row r="178" spans="1:15" ht="264.75" thickBot="1" x14ac:dyDescent="0.3">
      <c r="A178" s="4">
        <v>168</v>
      </c>
      <c r="B178" s="5" t="s">
        <v>1051</v>
      </c>
      <c r="C178" s="2" t="s">
        <v>26</v>
      </c>
      <c r="D178" s="41" t="s">
        <v>736</v>
      </c>
      <c r="E178" s="39" t="s">
        <v>737</v>
      </c>
      <c r="F178" s="46" t="s">
        <v>738</v>
      </c>
      <c r="G178" s="59" t="s">
        <v>739</v>
      </c>
      <c r="H178" s="59" t="s">
        <v>740</v>
      </c>
      <c r="I178" s="52" t="s">
        <v>741</v>
      </c>
      <c r="J178" s="22">
        <v>1</v>
      </c>
      <c r="K178" s="53">
        <v>44564</v>
      </c>
      <c r="L178" s="53">
        <v>44650</v>
      </c>
      <c r="M178" s="12">
        <f t="shared" si="2"/>
        <v>12</v>
      </c>
      <c r="N178" s="13">
        <v>1</v>
      </c>
      <c r="O178" s="9" t="s">
        <v>742</v>
      </c>
    </row>
    <row r="179" spans="1:15" ht="264.75" thickBot="1" x14ac:dyDescent="0.3">
      <c r="A179" s="4">
        <v>169</v>
      </c>
      <c r="B179" s="5" t="s">
        <v>1052</v>
      </c>
      <c r="C179" s="2" t="s">
        <v>26</v>
      </c>
      <c r="D179" s="41" t="s">
        <v>736</v>
      </c>
      <c r="E179" s="39" t="s">
        <v>737</v>
      </c>
      <c r="F179" s="46" t="s">
        <v>743</v>
      </c>
      <c r="G179" s="56" t="s">
        <v>744</v>
      </c>
      <c r="H179" s="56" t="s">
        <v>745</v>
      </c>
      <c r="I179" s="52" t="s">
        <v>746</v>
      </c>
      <c r="J179" s="22">
        <v>1</v>
      </c>
      <c r="K179" s="33">
        <v>44378</v>
      </c>
      <c r="L179" s="33">
        <v>44561</v>
      </c>
      <c r="M179" s="12">
        <f t="shared" si="2"/>
        <v>26</v>
      </c>
      <c r="N179" s="13">
        <v>1</v>
      </c>
      <c r="O179" s="9" t="s">
        <v>742</v>
      </c>
    </row>
    <row r="180" spans="1:15" ht="264.75" thickBot="1" x14ac:dyDescent="0.3">
      <c r="A180" s="4">
        <v>170</v>
      </c>
      <c r="B180" s="5" t="s">
        <v>1053</v>
      </c>
      <c r="C180" s="2" t="s">
        <v>26</v>
      </c>
      <c r="D180" s="41" t="s">
        <v>736</v>
      </c>
      <c r="E180" s="39" t="s">
        <v>737</v>
      </c>
      <c r="F180" s="46" t="s">
        <v>747</v>
      </c>
      <c r="G180" s="56" t="s">
        <v>748</v>
      </c>
      <c r="H180" s="56" t="s">
        <v>749</v>
      </c>
      <c r="I180" s="52" t="s">
        <v>741</v>
      </c>
      <c r="J180" s="22">
        <v>1</v>
      </c>
      <c r="K180" s="53">
        <v>44564</v>
      </c>
      <c r="L180" s="53">
        <v>44650</v>
      </c>
      <c r="M180" s="12">
        <f t="shared" si="2"/>
        <v>12</v>
      </c>
      <c r="N180" s="13">
        <v>1</v>
      </c>
      <c r="O180" s="9" t="s">
        <v>742</v>
      </c>
    </row>
    <row r="181" spans="1:15" ht="264.75" thickBot="1" x14ac:dyDescent="0.3">
      <c r="A181" s="4">
        <v>171</v>
      </c>
      <c r="B181" s="5" t="s">
        <v>1054</v>
      </c>
      <c r="C181" s="2" t="s">
        <v>26</v>
      </c>
      <c r="D181" s="41" t="s">
        <v>736</v>
      </c>
      <c r="E181" s="39" t="s">
        <v>737</v>
      </c>
      <c r="F181" s="46" t="s">
        <v>750</v>
      </c>
      <c r="G181" s="59" t="s">
        <v>751</v>
      </c>
      <c r="H181" s="56" t="s">
        <v>752</v>
      </c>
      <c r="I181" s="52" t="s">
        <v>741</v>
      </c>
      <c r="J181" s="22">
        <v>1</v>
      </c>
      <c r="K181" s="53">
        <v>44564</v>
      </c>
      <c r="L181" s="53">
        <v>44650</v>
      </c>
      <c r="M181" s="12">
        <f t="shared" si="2"/>
        <v>12</v>
      </c>
      <c r="N181" s="13">
        <v>1</v>
      </c>
      <c r="O181" s="9" t="s">
        <v>742</v>
      </c>
    </row>
    <row r="182" spans="1:15" ht="264.75" thickBot="1" x14ac:dyDescent="0.3">
      <c r="A182" s="4">
        <v>172</v>
      </c>
      <c r="B182" s="5" t="s">
        <v>1055</v>
      </c>
      <c r="C182" s="2" t="s">
        <v>26</v>
      </c>
      <c r="D182" s="41" t="s">
        <v>736</v>
      </c>
      <c r="E182" s="39" t="s">
        <v>737</v>
      </c>
      <c r="F182" s="46" t="s">
        <v>753</v>
      </c>
      <c r="G182" s="55" t="s">
        <v>754</v>
      </c>
      <c r="H182" s="55" t="s">
        <v>754</v>
      </c>
      <c r="I182" s="47" t="s">
        <v>755</v>
      </c>
      <c r="J182" s="22">
        <v>1</v>
      </c>
      <c r="K182" s="30">
        <v>44378</v>
      </c>
      <c r="L182" s="30">
        <v>44498</v>
      </c>
      <c r="M182" s="12">
        <f t="shared" si="2"/>
        <v>17</v>
      </c>
      <c r="N182" s="13">
        <v>1</v>
      </c>
      <c r="O182" s="9" t="s">
        <v>742</v>
      </c>
    </row>
    <row r="183" spans="1:15" ht="276.75" thickBot="1" x14ac:dyDescent="0.3">
      <c r="A183" s="4">
        <v>173</v>
      </c>
      <c r="B183" s="5" t="s">
        <v>1056</v>
      </c>
      <c r="C183" s="2" t="s">
        <v>26</v>
      </c>
      <c r="D183" s="41" t="s">
        <v>756</v>
      </c>
      <c r="E183" s="39" t="s">
        <v>757</v>
      </c>
      <c r="F183" s="46" t="s">
        <v>758</v>
      </c>
      <c r="G183" s="55" t="s">
        <v>759</v>
      </c>
      <c r="H183" s="55" t="s">
        <v>759</v>
      </c>
      <c r="I183" s="47" t="s">
        <v>760</v>
      </c>
      <c r="J183" s="22">
        <v>3</v>
      </c>
      <c r="K183" s="30">
        <v>44378</v>
      </c>
      <c r="L183" s="30">
        <v>44651</v>
      </c>
      <c r="M183" s="12">
        <f t="shared" si="2"/>
        <v>39</v>
      </c>
      <c r="N183" s="13">
        <v>3</v>
      </c>
      <c r="O183" s="48" t="s">
        <v>761</v>
      </c>
    </row>
    <row r="184" spans="1:15" ht="264.75" thickBot="1" x14ac:dyDescent="0.3">
      <c r="A184" s="4">
        <v>174</v>
      </c>
      <c r="B184" s="5" t="s">
        <v>1057</v>
      </c>
      <c r="C184" s="2" t="s">
        <v>26</v>
      </c>
      <c r="D184" s="41" t="s">
        <v>762</v>
      </c>
      <c r="E184" s="39" t="s">
        <v>763</v>
      </c>
      <c r="F184" s="46" t="s">
        <v>764</v>
      </c>
      <c r="G184" s="55" t="s">
        <v>765</v>
      </c>
      <c r="H184" s="55" t="s">
        <v>765</v>
      </c>
      <c r="I184" s="47" t="s">
        <v>760</v>
      </c>
      <c r="J184" s="22">
        <v>3</v>
      </c>
      <c r="K184" s="30">
        <v>44392</v>
      </c>
      <c r="L184" s="30">
        <v>44651</v>
      </c>
      <c r="M184" s="12">
        <f t="shared" si="2"/>
        <v>37</v>
      </c>
      <c r="N184" s="13">
        <v>3</v>
      </c>
      <c r="O184" s="48" t="s">
        <v>766</v>
      </c>
    </row>
    <row r="185" spans="1:15" ht="216.75" thickBot="1" x14ac:dyDescent="0.3">
      <c r="A185" s="4">
        <v>175</v>
      </c>
      <c r="B185" s="5" t="s">
        <v>1058</v>
      </c>
      <c r="C185" s="2" t="s">
        <v>26</v>
      </c>
      <c r="D185" s="41" t="s">
        <v>767</v>
      </c>
      <c r="E185" s="35" t="s">
        <v>768</v>
      </c>
      <c r="F185" s="55" t="s">
        <v>769</v>
      </c>
      <c r="G185" s="55" t="s">
        <v>770</v>
      </c>
      <c r="H185" s="55" t="s">
        <v>770</v>
      </c>
      <c r="I185" s="55" t="s">
        <v>771</v>
      </c>
      <c r="J185" s="22">
        <v>2</v>
      </c>
      <c r="K185" s="30">
        <v>44420</v>
      </c>
      <c r="L185" s="30">
        <v>44561</v>
      </c>
      <c r="M185" s="12">
        <f t="shared" si="2"/>
        <v>20</v>
      </c>
      <c r="N185" s="13">
        <v>2</v>
      </c>
      <c r="O185" s="48" t="s">
        <v>772</v>
      </c>
    </row>
    <row r="186" spans="1:15" ht="264.75" thickBot="1" x14ac:dyDescent="0.3">
      <c r="A186" s="4">
        <v>176</v>
      </c>
      <c r="B186" s="5" t="s">
        <v>1059</v>
      </c>
      <c r="C186" s="2" t="s">
        <v>26</v>
      </c>
      <c r="D186" s="41" t="s">
        <v>767</v>
      </c>
      <c r="E186" s="35" t="s">
        <v>768</v>
      </c>
      <c r="F186" s="55" t="s">
        <v>769</v>
      </c>
      <c r="G186" s="55" t="s">
        <v>773</v>
      </c>
      <c r="H186" s="55" t="s">
        <v>773</v>
      </c>
      <c r="I186" s="55" t="s">
        <v>774</v>
      </c>
      <c r="J186" s="22">
        <v>1</v>
      </c>
      <c r="K186" s="30">
        <f>+L185</f>
        <v>44561</v>
      </c>
      <c r="L186" s="30">
        <v>44804</v>
      </c>
      <c r="M186" s="12">
        <f t="shared" si="2"/>
        <v>35</v>
      </c>
      <c r="N186" s="13">
        <v>0</v>
      </c>
      <c r="O186" s="48" t="s">
        <v>775</v>
      </c>
    </row>
    <row r="187" spans="1:15" ht="264.75" thickBot="1" x14ac:dyDescent="0.3">
      <c r="A187" s="4">
        <v>177</v>
      </c>
      <c r="B187" s="5" t="s">
        <v>1060</v>
      </c>
      <c r="C187" s="2" t="s">
        <v>26</v>
      </c>
      <c r="D187" s="41" t="s">
        <v>767</v>
      </c>
      <c r="E187" s="35" t="s">
        <v>768</v>
      </c>
      <c r="F187" s="55" t="s">
        <v>776</v>
      </c>
      <c r="G187" s="55" t="s">
        <v>777</v>
      </c>
      <c r="H187" s="55" t="s">
        <v>777</v>
      </c>
      <c r="I187" s="55" t="s">
        <v>778</v>
      </c>
      <c r="J187" s="22">
        <v>6</v>
      </c>
      <c r="K187" s="30">
        <v>44420</v>
      </c>
      <c r="L187" s="30">
        <v>44926</v>
      </c>
      <c r="M187" s="12">
        <f t="shared" si="2"/>
        <v>72</v>
      </c>
      <c r="N187" s="13">
        <v>4</v>
      </c>
      <c r="O187" s="48" t="s">
        <v>779</v>
      </c>
    </row>
    <row r="188" spans="1:15" ht="264.75" thickBot="1" x14ac:dyDescent="0.3">
      <c r="A188" s="4">
        <v>178</v>
      </c>
      <c r="B188" s="5" t="s">
        <v>1061</v>
      </c>
      <c r="C188" s="2" t="s">
        <v>26</v>
      </c>
      <c r="D188" s="41" t="s">
        <v>767</v>
      </c>
      <c r="E188" s="35" t="s">
        <v>768</v>
      </c>
      <c r="F188" s="55" t="s">
        <v>769</v>
      </c>
      <c r="G188" s="55" t="s">
        <v>780</v>
      </c>
      <c r="H188" s="55" t="s">
        <v>781</v>
      </c>
      <c r="I188" s="55" t="s">
        <v>700</v>
      </c>
      <c r="J188" s="22">
        <v>1</v>
      </c>
      <c r="K188" s="30">
        <v>44420</v>
      </c>
      <c r="L188" s="33">
        <v>44469</v>
      </c>
      <c r="M188" s="12">
        <f t="shared" si="2"/>
        <v>7</v>
      </c>
      <c r="N188" s="13">
        <v>1</v>
      </c>
      <c r="O188" s="48" t="s">
        <v>782</v>
      </c>
    </row>
    <row r="189" spans="1:15" ht="264.75" thickBot="1" x14ac:dyDescent="0.3">
      <c r="A189" s="4">
        <v>179</v>
      </c>
      <c r="B189" s="5" t="s">
        <v>1062</v>
      </c>
      <c r="C189" s="2" t="s">
        <v>26</v>
      </c>
      <c r="D189" s="41" t="s">
        <v>767</v>
      </c>
      <c r="E189" s="35" t="s">
        <v>768</v>
      </c>
      <c r="F189" s="55" t="s">
        <v>769</v>
      </c>
      <c r="G189" s="55" t="s">
        <v>780</v>
      </c>
      <c r="H189" s="55" t="s">
        <v>783</v>
      </c>
      <c r="I189" s="55" t="s">
        <v>784</v>
      </c>
      <c r="J189" s="22">
        <v>4</v>
      </c>
      <c r="K189" s="30">
        <f>+L188</f>
        <v>44469</v>
      </c>
      <c r="L189" s="30">
        <v>44742</v>
      </c>
      <c r="M189" s="12">
        <f t="shared" si="2"/>
        <v>39</v>
      </c>
      <c r="N189" s="13">
        <v>4</v>
      </c>
      <c r="O189" s="48" t="s">
        <v>785</v>
      </c>
    </row>
    <row r="190" spans="1:15" ht="252.75" thickBot="1" x14ac:dyDescent="0.3">
      <c r="A190" s="4">
        <v>180</v>
      </c>
      <c r="B190" s="5" t="s">
        <v>1063</v>
      </c>
      <c r="C190" s="2" t="s">
        <v>26</v>
      </c>
      <c r="D190" s="41" t="s">
        <v>767</v>
      </c>
      <c r="E190" s="35" t="s">
        <v>768</v>
      </c>
      <c r="F190" s="55" t="s">
        <v>769</v>
      </c>
      <c r="G190" s="55" t="s">
        <v>786</v>
      </c>
      <c r="H190" s="55" t="s">
        <v>786</v>
      </c>
      <c r="I190" s="55" t="s">
        <v>774</v>
      </c>
      <c r="J190" s="22">
        <v>1</v>
      </c>
      <c r="K190" s="30">
        <f>+K189</f>
        <v>44469</v>
      </c>
      <c r="L190" s="30">
        <v>44804</v>
      </c>
      <c r="M190" s="12">
        <f t="shared" si="2"/>
        <v>48</v>
      </c>
      <c r="N190" s="13">
        <v>0.48549999999999999</v>
      </c>
      <c r="O190" s="48" t="s">
        <v>787</v>
      </c>
    </row>
    <row r="191" spans="1:15" ht="276.75" thickBot="1" x14ac:dyDescent="0.3">
      <c r="A191" s="4">
        <v>181</v>
      </c>
      <c r="B191" s="5" t="s">
        <v>1064</v>
      </c>
      <c r="C191" s="2" t="s">
        <v>26</v>
      </c>
      <c r="D191" s="41" t="s">
        <v>788</v>
      </c>
      <c r="E191" s="35" t="s">
        <v>789</v>
      </c>
      <c r="F191" s="55" t="s">
        <v>790</v>
      </c>
      <c r="G191" s="55" t="s">
        <v>791</v>
      </c>
      <c r="H191" s="55" t="s">
        <v>791</v>
      </c>
      <c r="I191" s="55" t="s">
        <v>792</v>
      </c>
      <c r="J191" s="22">
        <v>1</v>
      </c>
      <c r="K191" s="30">
        <v>44420</v>
      </c>
      <c r="L191" s="30">
        <v>44469</v>
      </c>
      <c r="M191" s="12">
        <f t="shared" si="2"/>
        <v>7</v>
      </c>
      <c r="N191" s="13">
        <v>1</v>
      </c>
      <c r="O191" s="9" t="s">
        <v>793</v>
      </c>
    </row>
    <row r="192" spans="1:15" ht="276.75" thickBot="1" x14ac:dyDescent="0.3">
      <c r="A192" s="4">
        <v>182</v>
      </c>
      <c r="B192" s="5" t="s">
        <v>1065</v>
      </c>
      <c r="C192" s="2" t="s">
        <v>26</v>
      </c>
      <c r="D192" s="41" t="s">
        <v>788</v>
      </c>
      <c r="E192" s="35" t="s">
        <v>789</v>
      </c>
      <c r="F192" s="55" t="s">
        <v>790</v>
      </c>
      <c r="G192" s="55" t="s">
        <v>794</v>
      </c>
      <c r="H192" s="55" t="s">
        <v>794</v>
      </c>
      <c r="I192" s="59" t="s">
        <v>795</v>
      </c>
      <c r="J192" s="22">
        <v>1</v>
      </c>
      <c r="K192" s="30">
        <v>44420</v>
      </c>
      <c r="L192" s="30">
        <v>44454</v>
      </c>
      <c r="M192" s="12">
        <f t="shared" si="2"/>
        <v>5</v>
      </c>
      <c r="N192" s="13">
        <v>1</v>
      </c>
      <c r="O192" s="9" t="s">
        <v>793</v>
      </c>
    </row>
    <row r="193" spans="1:15" ht="204.75" thickBot="1" x14ac:dyDescent="0.3">
      <c r="A193" s="4">
        <v>183</v>
      </c>
      <c r="B193" s="5" t="s">
        <v>1066</v>
      </c>
      <c r="C193" s="2" t="s">
        <v>26</v>
      </c>
      <c r="D193" s="41" t="s">
        <v>796</v>
      </c>
      <c r="E193" s="35" t="s">
        <v>797</v>
      </c>
      <c r="F193" s="59" t="s">
        <v>798</v>
      </c>
      <c r="G193" s="59" t="s">
        <v>799</v>
      </c>
      <c r="H193" s="59" t="s">
        <v>799</v>
      </c>
      <c r="I193" s="59" t="s">
        <v>800</v>
      </c>
      <c r="J193" s="22">
        <v>2</v>
      </c>
      <c r="K193" s="32">
        <v>44498</v>
      </c>
      <c r="L193" s="32">
        <v>44561</v>
      </c>
      <c r="M193" s="12">
        <f t="shared" si="2"/>
        <v>9</v>
      </c>
      <c r="N193" s="13">
        <v>2</v>
      </c>
      <c r="O193" s="9" t="s">
        <v>801</v>
      </c>
    </row>
    <row r="194" spans="1:15" ht="228.75" thickBot="1" x14ac:dyDescent="0.3">
      <c r="A194" s="4">
        <v>184</v>
      </c>
      <c r="B194" s="5" t="s">
        <v>1067</v>
      </c>
      <c r="C194" s="2" t="s">
        <v>26</v>
      </c>
      <c r="D194" s="41" t="s">
        <v>802</v>
      </c>
      <c r="E194" s="35" t="s">
        <v>803</v>
      </c>
      <c r="F194" s="55" t="s">
        <v>804</v>
      </c>
      <c r="G194" s="55" t="s">
        <v>805</v>
      </c>
      <c r="H194" s="55" t="s">
        <v>805</v>
      </c>
      <c r="I194" s="55" t="s">
        <v>806</v>
      </c>
      <c r="J194" s="22">
        <v>4</v>
      </c>
      <c r="K194" s="30">
        <v>44470</v>
      </c>
      <c r="L194" s="30">
        <v>44773</v>
      </c>
      <c r="M194" s="12">
        <f t="shared" si="2"/>
        <v>43</v>
      </c>
      <c r="N194" s="13">
        <v>2</v>
      </c>
      <c r="O194" s="48" t="s">
        <v>807</v>
      </c>
    </row>
    <row r="195" spans="1:15" ht="156.75" thickBot="1" x14ac:dyDescent="0.3">
      <c r="A195" s="4">
        <v>185</v>
      </c>
      <c r="B195" s="5" t="s">
        <v>1068</v>
      </c>
      <c r="C195" s="2" t="s">
        <v>26</v>
      </c>
      <c r="D195" s="41" t="s">
        <v>802</v>
      </c>
      <c r="E195" s="35" t="s">
        <v>808</v>
      </c>
      <c r="F195" s="55" t="s">
        <v>804</v>
      </c>
      <c r="G195" s="59" t="s">
        <v>809</v>
      </c>
      <c r="H195" s="55" t="s">
        <v>810</v>
      </c>
      <c r="I195" s="59" t="s">
        <v>811</v>
      </c>
      <c r="J195" s="22">
        <v>4</v>
      </c>
      <c r="K195" s="30">
        <v>44470</v>
      </c>
      <c r="L195" s="30">
        <v>44762</v>
      </c>
      <c r="M195" s="12">
        <f t="shared" si="2"/>
        <v>42</v>
      </c>
      <c r="N195" s="13">
        <v>3</v>
      </c>
      <c r="O195" s="9" t="s">
        <v>812</v>
      </c>
    </row>
    <row r="196" spans="1:15" ht="180.75" thickBot="1" x14ac:dyDescent="0.3">
      <c r="A196" s="4">
        <v>186</v>
      </c>
      <c r="B196" s="5" t="s">
        <v>1069</v>
      </c>
      <c r="C196" s="2" t="s">
        <v>26</v>
      </c>
      <c r="D196" s="41" t="s">
        <v>813</v>
      </c>
      <c r="E196" s="35" t="s">
        <v>814</v>
      </c>
      <c r="F196" s="55" t="s">
        <v>815</v>
      </c>
      <c r="G196" s="59" t="s">
        <v>809</v>
      </c>
      <c r="H196" s="55" t="s">
        <v>810</v>
      </c>
      <c r="I196" s="59" t="s">
        <v>811</v>
      </c>
      <c r="J196" s="22">
        <v>4</v>
      </c>
      <c r="K196" s="30">
        <v>44470</v>
      </c>
      <c r="L196" s="30">
        <v>44762</v>
      </c>
      <c r="M196" s="12">
        <f t="shared" si="2"/>
        <v>42</v>
      </c>
      <c r="N196" s="13">
        <v>3</v>
      </c>
      <c r="O196" s="9" t="s">
        <v>816</v>
      </c>
    </row>
    <row r="197" spans="1:15" ht="228.75" thickBot="1" x14ac:dyDescent="0.3">
      <c r="A197" s="4">
        <v>187</v>
      </c>
      <c r="B197" s="5" t="s">
        <v>1070</v>
      </c>
      <c r="C197" s="2" t="s">
        <v>26</v>
      </c>
      <c r="D197" s="41" t="s">
        <v>813</v>
      </c>
      <c r="E197" s="35" t="s">
        <v>814</v>
      </c>
      <c r="F197" s="55" t="s">
        <v>815</v>
      </c>
      <c r="G197" s="55" t="s">
        <v>817</v>
      </c>
      <c r="H197" s="55" t="s">
        <v>817</v>
      </c>
      <c r="I197" s="55" t="s">
        <v>806</v>
      </c>
      <c r="J197" s="22">
        <v>4</v>
      </c>
      <c r="K197" s="30">
        <v>44500</v>
      </c>
      <c r="L197" s="30">
        <v>44773</v>
      </c>
      <c r="M197" s="12">
        <f t="shared" si="2"/>
        <v>39</v>
      </c>
      <c r="N197" s="13">
        <v>2</v>
      </c>
      <c r="O197" s="48" t="s">
        <v>807</v>
      </c>
    </row>
    <row r="198" spans="1:15" ht="192.75" thickBot="1" x14ac:dyDescent="0.3">
      <c r="A198" s="4">
        <v>188</v>
      </c>
      <c r="B198" s="5" t="s">
        <v>1071</v>
      </c>
      <c r="C198" s="2" t="s">
        <v>26</v>
      </c>
      <c r="D198" s="41" t="s">
        <v>818</v>
      </c>
      <c r="E198" s="35" t="s">
        <v>819</v>
      </c>
      <c r="F198" s="55" t="s">
        <v>820</v>
      </c>
      <c r="G198" s="55" t="s">
        <v>821</v>
      </c>
      <c r="H198" s="55" t="s">
        <v>821</v>
      </c>
      <c r="I198" s="55" t="s">
        <v>822</v>
      </c>
      <c r="J198" s="22">
        <v>6</v>
      </c>
      <c r="K198" s="30">
        <v>44420</v>
      </c>
      <c r="L198" s="30">
        <v>44926</v>
      </c>
      <c r="M198" s="12">
        <f t="shared" si="2"/>
        <v>72</v>
      </c>
      <c r="N198" s="13">
        <v>4</v>
      </c>
      <c r="O198" s="9" t="s">
        <v>823</v>
      </c>
    </row>
    <row r="199" spans="1:15" ht="204.75" thickBot="1" x14ac:dyDescent="0.3">
      <c r="A199" s="4">
        <v>189</v>
      </c>
      <c r="B199" s="5" t="s">
        <v>1072</v>
      </c>
      <c r="C199" s="2" t="s">
        <v>26</v>
      </c>
      <c r="D199" s="41" t="s">
        <v>824</v>
      </c>
      <c r="E199" s="35" t="s">
        <v>825</v>
      </c>
      <c r="F199" s="55" t="s">
        <v>826</v>
      </c>
      <c r="G199" s="49" t="s">
        <v>617</v>
      </c>
      <c r="H199" s="49" t="s">
        <v>617</v>
      </c>
      <c r="I199" s="47" t="s">
        <v>618</v>
      </c>
      <c r="J199" s="22">
        <v>8</v>
      </c>
      <c r="K199" s="30">
        <v>44378</v>
      </c>
      <c r="L199" s="30">
        <v>44561</v>
      </c>
      <c r="M199" s="12">
        <f t="shared" si="2"/>
        <v>26</v>
      </c>
      <c r="N199" s="13">
        <v>8</v>
      </c>
      <c r="O199" s="48" t="s">
        <v>827</v>
      </c>
    </row>
    <row r="200" spans="1:15" ht="264.75" thickBot="1" x14ac:dyDescent="0.3">
      <c r="A200" s="4">
        <v>190</v>
      </c>
      <c r="B200" s="5" t="s">
        <v>1073</v>
      </c>
      <c r="C200" s="2" t="s">
        <v>26</v>
      </c>
      <c r="D200" s="41" t="s">
        <v>824</v>
      </c>
      <c r="E200" s="35" t="s">
        <v>825</v>
      </c>
      <c r="F200" s="55" t="s">
        <v>826</v>
      </c>
      <c r="G200" s="55" t="s">
        <v>828</v>
      </c>
      <c r="H200" s="55" t="s">
        <v>828</v>
      </c>
      <c r="I200" s="55" t="s">
        <v>829</v>
      </c>
      <c r="J200" s="22">
        <v>1</v>
      </c>
      <c r="K200" s="30">
        <v>44420</v>
      </c>
      <c r="L200" s="30">
        <v>44560</v>
      </c>
      <c r="M200" s="12">
        <f t="shared" si="2"/>
        <v>20</v>
      </c>
      <c r="N200" s="13">
        <v>1</v>
      </c>
      <c r="O200" s="9" t="s">
        <v>830</v>
      </c>
    </row>
    <row r="201" spans="1:15" ht="204.75" thickBot="1" x14ac:dyDescent="0.3">
      <c r="A201" s="4">
        <v>191</v>
      </c>
      <c r="B201" s="5" t="s">
        <v>1074</v>
      </c>
      <c r="C201" s="2" t="s">
        <v>26</v>
      </c>
      <c r="D201" s="41" t="s">
        <v>824</v>
      </c>
      <c r="E201" s="35" t="s">
        <v>825</v>
      </c>
      <c r="F201" s="55" t="s">
        <v>826</v>
      </c>
      <c r="G201" s="55" t="s">
        <v>831</v>
      </c>
      <c r="H201" s="55" t="s">
        <v>831</v>
      </c>
      <c r="I201" s="55" t="s">
        <v>832</v>
      </c>
      <c r="J201" s="22">
        <v>1</v>
      </c>
      <c r="K201" s="30">
        <v>44420</v>
      </c>
      <c r="L201" s="30">
        <v>44561</v>
      </c>
      <c r="M201" s="12">
        <f t="shared" si="2"/>
        <v>20</v>
      </c>
      <c r="N201" s="13">
        <v>1</v>
      </c>
      <c r="O201" s="48" t="s">
        <v>801</v>
      </c>
    </row>
    <row r="202" spans="1:15" ht="180.75" thickBot="1" x14ac:dyDescent="0.3">
      <c r="A202" s="4">
        <v>192</v>
      </c>
      <c r="B202" s="5" t="s">
        <v>1075</v>
      </c>
      <c r="C202" s="2" t="s">
        <v>26</v>
      </c>
      <c r="D202" s="41" t="s">
        <v>824</v>
      </c>
      <c r="E202" s="35" t="s">
        <v>825</v>
      </c>
      <c r="F202" s="55" t="s">
        <v>826</v>
      </c>
      <c r="G202" s="55" t="s">
        <v>833</v>
      </c>
      <c r="H202" s="55" t="s">
        <v>833</v>
      </c>
      <c r="I202" s="55" t="s">
        <v>834</v>
      </c>
      <c r="J202" s="22">
        <v>1</v>
      </c>
      <c r="K202" s="30">
        <v>44420</v>
      </c>
      <c r="L202" s="30">
        <v>45016</v>
      </c>
      <c r="M202" s="12">
        <f t="shared" si="2"/>
        <v>85</v>
      </c>
      <c r="N202" s="13">
        <v>0</v>
      </c>
      <c r="O202" s="48" t="s">
        <v>835</v>
      </c>
    </row>
    <row r="203" spans="1:15" ht="204.75" thickBot="1" x14ac:dyDescent="0.3">
      <c r="A203" s="4">
        <v>193</v>
      </c>
      <c r="B203" s="5" t="s">
        <v>1076</v>
      </c>
      <c r="C203" s="2" t="s">
        <v>26</v>
      </c>
      <c r="D203" s="60" t="s">
        <v>824</v>
      </c>
      <c r="E203" s="35" t="s">
        <v>825</v>
      </c>
      <c r="F203" s="61" t="s">
        <v>826</v>
      </c>
      <c r="G203" s="61" t="s">
        <v>780</v>
      </c>
      <c r="H203" s="61" t="s">
        <v>781</v>
      </c>
      <c r="I203" s="61" t="s">
        <v>700</v>
      </c>
      <c r="J203" s="22">
        <v>1</v>
      </c>
      <c r="K203" s="62">
        <v>44420</v>
      </c>
      <c r="L203" s="33">
        <v>44469</v>
      </c>
      <c r="M203" s="12">
        <f t="shared" ref="M203:M218" si="3">ROUND((+L203-K203)/7,0)</f>
        <v>7</v>
      </c>
      <c r="N203" s="13">
        <v>1</v>
      </c>
      <c r="O203" s="63" t="s">
        <v>836</v>
      </c>
    </row>
    <row r="204" spans="1:15" ht="252.75" thickBot="1" x14ac:dyDescent="0.3">
      <c r="A204" s="4">
        <v>194</v>
      </c>
      <c r="B204" s="5" t="s">
        <v>1077</v>
      </c>
      <c r="C204" s="2" t="s">
        <v>26</v>
      </c>
      <c r="D204" s="60" t="s">
        <v>824</v>
      </c>
      <c r="E204" s="35" t="s">
        <v>825</v>
      </c>
      <c r="F204" s="61" t="s">
        <v>826</v>
      </c>
      <c r="G204" s="61" t="s">
        <v>780</v>
      </c>
      <c r="H204" s="61" t="s">
        <v>783</v>
      </c>
      <c r="I204" s="61" t="s">
        <v>784</v>
      </c>
      <c r="J204" s="22">
        <v>4</v>
      </c>
      <c r="K204" s="62">
        <f>+L203</f>
        <v>44469</v>
      </c>
      <c r="L204" s="62">
        <v>44742</v>
      </c>
      <c r="M204" s="12">
        <f t="shared" si="3"/>
        <v>39</v>
      </c>
      <c r="N204" s="13">
        <v>4</v>
      </c>
      <c r="O204" s="48" t="s">
        <v>837</v>
      </c>
    </row>
    <row r="205" spans="1:15" ht="268.5" thickBot="1" x14ac:dyDescent="0.3">
      <c r="A205" s="4">
        <v>195</v>
      </c>
      <c r="B205" s="5" t="s">
        <v>1078</v>
      </c>
      <c r="C205" s="2" t="s">
        <v>26</v>
      </c>
      <c r="D205" s="64" t="s">
        <v>838</v>
      </c>
      <c r="E205" s="65" t="s">
        <v>839</v>
      </c>
      <c r="F205" s="65" t="s">
        <v>840</v>
      </c>
      <c r="G205" s="66" t="s">
        <v>841</v>
      </c>
      <c r="H205" s="66" t="s">
        <v>842</v>
      </c>
      <c r="I205" s="66" t="s">
        <v>843</v>
      </c>
      <c r="J205" s="22">
        <v>4</v>
      </c>
      <c r="K205" s="67">
        <v>44440</v>
      </c>
      <c r="L205" s="68">
        <v>44742</v>
      </c>
      <c r="M205" s="12">
        <f t="shared" si="3"/>
        <v>43</v>
      </c>
      <c r="N205" s="13">
        <v>4</v>
      </c>
      <c r="O205" s="69" t="s">
        <v>844</v>
      </c>
    </row>
    <row r="206" spans="1:15" ht="268.5" thickBot="1" x14ac:dyDescent="0.3">
      <c r="A206" s="4">
        <v>196</v>
      </c>
      <c r="B206" s="5" t="s">
        <v>1079</v>
      </c>
      <c r="C206" s="2" t="s">
        <v>26</v>
      </c>
      <c r="D206" s="64" t="s">
        <v>838</v>
      </c>
      <c r="E206" s="65" t="s">
        <v>839</v>
      </c>
      <c r="F206" s="65" t="s">
        <v>840</v>
      </c>
      <c r="G206" s="66" t="s">
        <v>841</v>
      </c>
      <c r="H206" s="66" t="s">
        <v>842</v>
      </c>
      <c r="I206" s="66" t="s">
        <v>843</v>
      </c>
      <c r="J206" s="22">
        <v>4</v>
      </c>
      <c r="K206" s="67">
        <v>44440</v>
      </c>
      <c r="L206" s="68">
        <v>44742</v>
      </c>
      <c r="M206" s="12">
        <f t="shared" si="3"/>
        <v>43</v>
      </c>
      <c r="N206" s="13">
        <v>4</v>
      </c>
      <c r="O206" s="69" t="s">
        <v>844</v>
      </c>
    </row>
    <row r="207" spans="1:15" ht="268.5" thickBot="1" x14ac:dyDescent="0.3">
      <c r="A207" s="4">
        <v>197</v>
      </c>
      <c r="B207" s="5" t="s">
        <v>1080</v>
      </c>
      <c r="C207" s="2" t="s">
        <v>26</v>
      </c>
      <c r="D207" s="64" t="s">
        <v>838</v>
      </c>
      <c r="E207" s="65" t="s">
        <v>839</v>
      </c>
      <c r="F207" s="65" t="s">
        <v>840</v>
      </c>
      <c r="G207" s="66" t="s">
        <v>841</v>
      </c>
      <c r="H207" s="66" t="s">
        <v>842</v>
      </c>
      <c r="I207" s="66" t="s">
        <v>843</v>
      </c>
      <c r="J207" s="22">
        <v>4</v>
      </c>
      <c r="K207" s="67">
        <v>44440</v>
      </c>
      <c r="L207" s="68">
        <v>44742</v>
      </c>
      <c r="M207" s="12">
        <f t="shared" si="3"/>
        <v>43</v>
      </c>
      <c r="N207" s="13">
        <v>4</v>
      </c>
      <c r="O207" s="69" t="s">
        <v>844</v>
      </c>
    </row>
    <row r="208" spans="1:15" ht="217.5" thickBot="1" x14ac:dyDescent="0.3">
      <c r="A208" s="4">
        <v>198</v>
      </c>
      <c r="B208" s="5" t="s">
        <v>1081</v>
      </c>
      <c r="C208" s="2" t="s">
        <v>26</v>
      </c>
      <c r="D208" s="64" t="s">
        <v>838</v>
      </c>
      <c r="E208" s="65" t="s">
        <v>839</v>
      </c>
      <c r="F208" s="65" t="s">
        <v>840</v>
      </c>
      <c r="G208" s="70" t="s">
        <v>845</v>
      </c>
      <c r="H208" s="70" t="s">
        <v>846</v>
      </c>
      <c r="I208" s="70" t="s">
        <v>847</v>
      </c>
      <c r="J208" s="22">
        <v>1</v>
      </c>
      <c r="K208" s="67">
        <v>44440</v>
      </c>
      <c r="L208" s="68">
        <v>44742</v>
      </c>
      <c r="M208" s="12">
        <f t="shared" si="3"/>
        <v>43</v>
      </c>
      <c r="N208" s="13">
        <v>1</v>
      </c>
      <c r="O208" s="71" t="s">
        <v>848</v>
      </c>
    </row>
    <row r="209" spans="1:15" ht="268.5" thickBot="1" x14ac:dyDescent="0.3">
      <c r="A209" s="4">
        <v>199</v>
      </c>
      <c r="B209" s="5" t="s">
        <v>1082</v>
      </c>
      <c r="C209" s="2" t="s">
        <v>26</v>
      </c>
      <c r="D209" s="64" t="s">
        <v>838</v>
      </c>
      <c r="E209" s="65" t="s">
        <v>839</v>
      </c>
      <c r="F209" s="65" t="s">
        <v>840</v>
      </c>
      <c r="G209" s="66" t="s">
        <v>841</v>
      </c>
      <c r="H209" s="66" t="s">
        <v>842</v>
      </c>
      <c r="I209" s="66" t="s">
        <v>843</v>
      </c>
      <c r="J209" s="22">
        <v>4</v>
      </c>
      <c r="K209" s="67">
        <v>44440</v>
      </c>
      <c r="L209" s="68">
        <v>44742</v>
      </c>
      <c r="M209" s="12">
        <f t="shared" si="3"/>
        <v>43</v>
      </c>
      <c r="N209" s="13">
        <v>4</v>
      </c>
      <c r="O209" s="69" t="s">
        <v>844</v>
      </c>
    </row>
    <row r="210" spans="1:15" ht="243" thickBot="1" x14ac:dyDescent="0.3">
      <c r="A210" s="4">
        <v>200</v>
      </c>
      <c r="B210" s="5" t="s">
        <v>1083</v>
      </c>
      <c r="C210" s="2" t="s">
        <v>26</v>
      </c>
      <c r="D210" s="64" t="s">
        <v>849</v>
      </c>
      <c r="E210" s="65" t="s">
        <v>850</v>
      </c>
      <c r="F210" s="65" t="s">
        <v>851</v>
      </c>
      <c r="G210" s="66" t="s">
        <v>852</v>
      </c>
      <c r="H210" s="66" t="s">
        <v>853</v>
      </c>
      <c r="I210" s="66" t="s">
        <v>854</v>
      </c>
      <c r="J210" s="22">
        <v>1</v>
      </c>
      <c r="K210" s="67">
        <v>44440</v>
      </c>
      <c r="L210" s="68">
        <v>44469</v>
      </c>
      <c r="M210" s="12">
        <f t="shared" si="3"/>
        <v>4</v>
      </c>
      <c r="N210" s="13">
        <v>1</v>
      </c>
      <c r="O210" s="71" t="s">
        <v>855</v>
      </c>
    </row>
    <row r="211" spans="1:15" ht="192" thickBot="1" x14ac:dyDescent="0.3">
      <c r="A211" s="4">
        <v>201</v>
      </c>
      <c r="B211" s="5" t="s">
        <v>1084</v>
      </c>
      <c r="C211" s="2" t="s">
        <v>26</v>
      </c>
      <c r="D211" s="64" t="s">
        <v>849</v>
      </c>
      <c r="E211" s="65" t="s">
        <v>850</v>
      </c>
      <c r="F211" s="65" t="s">
        <v>851</v>
      </c>
      <c r="G211" s="66" t="s">
        <v>856</v>
      </c>
      <c r="H211" s="66" t="s">
        <v>856</v>
      </c>
      <c r="I211" s="66" t="s">
        <v>857</v>
      </c>
      <c r="J211" s="22">
        <v>1</v>
      </c>
      <c r="K211" s="67">
        <v>44440</v>
      </c>
      <c r="L211" s="68">
        <v>44834</v>
      </c>
      <c r="M211" s="12">
        <f t="shared" si="3"/>
        <v>56</v>
      </c>
      <c r="N211" s="13">
        <f>2/3</f>
        <v>0.66666666666666663</v>
      </c>
      <c r="O211" s="71" t="s">
        <v>858</v>
      </c>
    </row>
    <row r="212" spans="1:15" ht="217.5" thickBot="1" x14ac:dyDescent="0.3">
      <c r="A212" s="4">
        <v>202</v>
      </c>
      <c r="B212" s="5" t="s">
        <v>1085</v>
      </c>
      <c r="C212" s="2" t="s">
        <v>26</v>
      </c>
      <c r="D212" s="72" t="s">
        <v>859</v>
      </c>
      <c r="E212" s="73" t="s">
        <v>860</v>
      </c>
      <c r="F212" s="73" t="s">
        <v>861</v>
      </c>
      <c r="G212" s="66" t="s">
        <v>862</v>
      </c>
      <c r="H212" s="66" t="s">
        <v>863</v>
      </c>
      <c r="I212" s="66" t="s">
        <v>864</v>
      </c>
      <c r="J212" s="22">
        <v>5</v>
      </c>
      <c r="K212" s="67">
        <v>44440</v>
      </c>
      <c r="L212" s="67">
        <v>44469</v>
      </c>
      <c r="M212" s="12">
        <f t="shared" si="3"/>
        <v>4</v>
      </c>
      <c r="N212" s="13">
        <v>5</v>
      </c>
      <c r="O212" s="71" t="s">
        <v>865</v>
      </c>
    </row>
    <row r="213" spans="1:15" ht="281.25" thickBot="1" x14ac:dyDescent="0.3">
      <c r="A213" s="4">
        <v>203</v>
      </c>
      <c r="B213" s="5" t="s">
        <v>1086</v>
      </c>
      <c r="C213" s="2" t="s">
        <v>26</v>
      </c>
      <c r="D213" s="64" t="s">
        <v>859</v>
      </c>
      <c r="E213" s="65" t="s">
        <v>860</v>
      </c>
      <c r="F213" s="65" t="s">
        <v>861</v>
      </c>
      <c r="G213" s="70" t="s">
        <v>866</v>
      </c>
      <c r="H213" s="66" t="s">
        <v>867</v>
      </c>
      <c r="I213" s="66" t="s">
        <v>847</v>
      </c>
      <c r="J213" s="22">
        <v>5</v>
      </c>
      <c r="K213" s="67">
        <v>44440</v>
      </c>
      <c r="L213" s="68">
        <v>44742</v>
      </c>
      <c r="M213" s="12">
        <f t="shared" si="3"/>
        <v>43</v>
      </c>
      <c r="N213" s="13">
        <v>5</v>
      </c>
      <c r="O213" s="71" t="s">
        <v>868</v>
      </c>
    </row>
    <row r="214" spans="1:15" ht="228.75" thickBot="1" x14ac:dyDescent="0.3">
      <c r="A214" s="4">
        <v>204</v>
      </c>
      <c r="B214" s="5" t="s">
        <v>1087</v>
      </c>
      <c r="C214" s="2" t="s">
        <v>26</v>
      </c>
      <c r="D214" s="64" t="s">
        <v>859</v>
      </c>
      <c r="E214" s="65" t="s">
        <v>860</v>
      </c>
      <c r="F214" s="65" t="s">
        <v>861</v>
      </c>
      <c r="G214" s="70" t="s">
        <v>866</v>
      </c>
      <c r="H214" s="74" t="s">
        <v>869</v>
      </c>
      <c r="I214" s="74" t="s">
        <v>870</v>
      </c>
      <c r="J214" s="22">
        <v>1</v>
      </c>
      <c r="K214" s="67">
        <v>44469</v>
      </c>
      <c r="L214" s="68">
        <v>44742</v>
      </c>
      <c r="M214" s="12">
        <f t="shared" si="3"/>
        <v>39</v>
      </c>
      <c r="N214" s="13">
        <v>0.5</v>
      </c>
      <c r="O214" s="36" t="s">
        <v>871</v>
      </c>
    </row>
    <row r="215" spans="1:15" ht="268.5" thickBot="1" x14ac:dyDescent="0.3">
      <c r="A215" s="4">
        <v>205</v>
      </c>
      <c r="B215" s="5" t="s">
        <v>1088</v>
      </c>
      <c r="C215" s="2" t="s">
        <v>26</v>
      </c>
      <c r="D215" s="64" t="s">
        <v>872</v>
      </c>
      <c r="E215" s="65" t="s">
        <v>873</v>
      </c>
      <c r="F215" s="65" t="s">
        <v>874</v>
      </c>
      <c r="G215" s="66" t="s">
        <v>875</v>
      </c>
      <c r="H215" s="66" t="s">
        <v>876</v>
      </c>
      <c r="I215" s="66" t="s">
        <v>843</v>
      </c>
      <c r="J215" s="22">
        <v>4</v>
      </c>
      <c r="K215" s="67">
        <v>44440</v>
      </c>
      <c r="L215" s="75">
        <v>44742</v>
      </c>
      <c r="M215" s="12">
        <f t="shared" si="3"/>
        <v>43</v>
      </c>
      <c r="N215" s="13">
        <v>4</v>
      </c>
      <c r="O215" s="69" t="s">
        <v>844</v>
      </c>
    </row>
    <row r="216" spans="1:15" ht="294" thickBot="1" x14ac:dyDescent="0.3">
      <c r="A216" s="4">
        <v>206</v>
      </c>
      <c r="B216" s="5" t="s">
        <v>1089</v>
      </c>
      <c r="C216" s="2" t="s">
        <v>26</v>
      </c>
      <c r="D216" s="41" t="s">
        <v>788</v>
      </c>
      <c r="E216" s="35" t="s">
        <v>789</v>
      </c>
      <c r="F216" s="55" t="s">
        <v>790</v>
      </c>
      <c r="G216" s="59" t="s">
        <v>877</v>
      </c>
      <c r="H216" s="59" t="s">
        <v>877</v>
      </c>
      <c r="I216" s="59" t="s">
        <v>878</v>
      </c>
      <c r="J216" s="22">
        <v>6</v>
      </c>
      <c r="K216" s="30">
        <v>44755</v>
      </c>
      <c r="L216" s="30">
        <v>44957</v>
      </c>
      <c r="M216" s="12">
        <f t="shared" si="3"/>
        <v>29</v>
      </c>
      <c r="N216" s="13">
        <v>0</v>
      </c>
      <c r="O216" s="76" t="s">
        <v>879</v>
      </c>
    </row>
    <row r="217" spans="1:15" ht="297" thickBot="1" x14ac:dyDescent="0.3">
      <c r="A217" s="4">
        <v>207</v>
      </c>
      <c r="B217" s="5" t="s">
        <v>1090</v>
      </c>
      <c r="C217" s="2" t="s">
        <v>26</v>
      </c>
      <c r="D217" s="41" t="s">
        <v>788</v>
      </c>
      <c r="E217" s="35" t="s">
        <v>789</v>
      </c>
      <c r="F217" s="55" t="s">
        <v>790</v>
      </c>
      <c r="G217" s="59" t="s">
        <v>880</v>
      </c>
      <c r="H217" s="59" t="s">
        <v>880</v>
      </c>
      <c r="I217" s="59" t="s">
        <v>881</v>
      </c>
      <c r="J217" s="22">
        <v>1</v>
      </c>
      <c r="K217" s="30">
        <v>44755</v>
      </c>
      <c r="L217" s="30">
        <v>44834</v>
      </c>
      <c r="M217" s="12">
        <f t="shared" si="3"/>
        <v>11</v>
      </c>
      <c r="N217" s="13">
        <v>0</v>
      </c>
      <c r="O217" s="76" t="s">
        <v>882</v>
      </c>
    </row>
    <row r="218" spans="1:15" ht="294" thickBot="1" x14ac:dyDescent="0.3">
      <c r="A218" s="4">
        <v>208</v>
      </c>
      <c r="B218" s="5" t="s">
        <v>1091</v>
      </c>
      <c r="C218" s="2" t="s">
        <v>26</v>
      </c>
      <c r="D218" s="41" t="s">
        <v>802</v>
      </c>
      <c r="E218" s="35" t="s">
        <v>825</v>
      </c>
      <c r="F218" s="55" t="s">
        <v>826</v>
      </c>
      <c r="G218" s="55" t="s">
        <v>883</v>
      </c>
      <c r="H218" s="55" t="s">
        <v>883</v>
      </c>
      <c r="I218" s="55" t="s">
        <v>884</v>
      </c>
      <c r="J218" s="22">
        <v>1</v>
      </c>
      <c r="K218" s="30">
        <v>44755</v>
      </c>
      <c r="L218" s="30">
        <v>44926</v>
      </c>
      <c r="M218" s="12">
        <f t="shared" si="3"/>
        <v>24</v>
      </c>
      <c r="N218" s="13">
        <v>0</v>
      </c>
      <c r="O218" s="76" t="s">
        <v>879</v>
      </c>
    </row>
    <row r="351003" spans="1:1" x14ac:dyDescent="0.25">
      <c r="A351003" t="s">
        <v>25</v>
      </c>
    </row>
    <row r="351004" spans="1:1" x14ac:dyDescent="0.25">
      <c r="A351004" t="s">
        <v>26</v>
      </c>
    </row>
  </sheetData>
  <autoFilter ref="A10:IV218" xr:uid="{00000000-0001-0000-0000-000000000000}"/>
  <mergeCells count="1">
    <mergeCell ref="B8:O8"/>
  </mergeCells>
  <phoneticPr fontId="14" type="noConversion"/>
  <dataValidations count="1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1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D54:D81 D17:D47 D95:D148 D163:D218" xr:uid="{38371725-A539-419D-82CC-20BE413ECFAB}">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0:E37 E78:E80 E95:E103 E11:E12 E145:E147 E163:E171 E205:E215 E54:E63" xr:uid="{527A84BA-3B5E-4493-862C-58554DC2964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0:F37 F76:F80 F95:F103 F11:F12 F145:F147 F163:F171 F205:F215 F54:F63 O208 O210:O213" xr:uid="{F51326AE-ADC3-4294-85E7-8C10EB69DCE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30:H30 G12 G77:I77 G76 G78:H80 G95:H95 G96:G103 G210:G215 G139:H139 G11:H11 G145:H147 G163:H163 H164:H169 G164:G171 G199:H199 G54:H63 H96:H101 G208:I208 H210:H214" xr:uid="{AC0563EE-2B69-4AAF-BD7A-9F41088E99B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0 I34 J77 H55:H56 I57:I63 I78 I95:I101 I11 I145 I163:I169 I54 G205:I207 I214:I215 I210:I212 G209:I209" xr:uid="{F23DD3EB-A29C-46D0-9198-9CEDE5CDF1AC}">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0:J31 N30 K74:K75 J76:K76 J63 K77 J54:K57 K64:K65 J59:K62 J58 J78:J80 J95:J101 J139 J11 J145:J147 J163:J169 J199 J205:J215" xr:uid="{3DADE418-5ABC-41FA-8D0C-311426E8C29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0:K32 K74:K82 K57:K65 K95:K101 K104 K139 K11 K145:K149 K163:K169 K199 K205:K215 K48:K53" xr:uid="{764B49DB-0214-4067-AEA5-EA207A7723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0 L76:L80 K72:L72 L113 L139 L11 L145:L147 L163:L169 L199 L54:L63 L103 L95:L101 K73 L205:L214" xr:uid="{821BA8C1-8701-4BF5-ADDF-DE05D106A4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77:N77 M11:M76 M78:M218" xr:uid="{74AE3E09-BC75-42A7-AA7D-60D6E1259DD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76 N78:N80 N95:N103 N139 N11:N12 N145:N147 N163:N171 N199 N54:N63 N205:N215" xr:uid="{7CEB6A28-51C5-481F-8276-5F2BC1CF22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49:O53 O124:O126 O159:O162" xr:uid="{5D93B8D0-AFB8-4FCE-856F-0B987AF0D2BB}">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acción (correctiva y/o preventiva) q adopta la Entidad p/ subsanar o corregir causa que genera hallazgo._x000a_(MÁX. 390 CARACTERES)_x000a_Inserte tantas filas como ACTIVIDADES tenga." sqref="G25:G26" xr:uid="{88A250AD-4DEC-47BB-9304-D342F8F61150}">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I15 H25:I25" xr:uid="{A7EFE55E-5CEE-4E41-B1B2-A02F50240EBE}">
      <formula1>0</formula1>
      <formula2>390</formula2>
    </dataValidation>
    <dataValidation type="textLength" allowBlank="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G27:H27 H26" xr:uid="{F7CC2A52-05E2-40FE-845B-C091EC61A61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López Chaparro</cp:lastModifiedBy>
  <dcterms:created xsi:type="dcterms:W3CDTF">2022-07-06T14:02:11Z</dcterms:created>
  <dcterms:modified xsi:type="dcterms:W3CDTF">2022-07-22T17:11:05Z</dcterms:modified>
</cp:coreProperties>
</file>