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 USUARIO\Desktop\"/>
    </mc:Choice>
  </mc:AlternateContent>
  <bookViews>
    <workbookView xWindow="0" yWindow="0" windowWidth="20490" windowHeight="7695" firstSheet="1" activeTab="6"/>
  </bookViews>
  <sheets>
    <sheet name="FORMATO V. 6" sheetId="1" r:id="rId1"/>
    <sheet name="SST" sheetId="6" r:id="rId2"/>
    <sheet name="PETH" sheetId="7" r:id="rId3"/>
    <sheet name="PETI" sheetId="8" r:id="rId4"/>
    <sheet name="PTEP" sheetId="11" r:id="rId5"/>
    <sheet name="PIC" sheetId="13" r:id="rId6"/>
    <sheet name="BIENESTAR E INCENTIVOS" sheetId="1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5" hidden="1">PIC!$A$18:$S$125</definedName>
    <definedName name="Estrategia__Transversal">[1]Varios!$H$4:$H$8</definedName>
    <definedName name="_xlnm.Print_Titles" localSheetId="5">PIC!$17:$18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4" l="1"/>
  <c r="J48" i="14"/>
  <c r="J45" i="14"/>
  <c r="J42" i="14"/>
  <c r="J39" i="14"/>
  <c r="J36" i="14"/>
  <c r="J33" i="14"/>
  <c r="J30" i="14"/>
  <c r="J27" i="14"/>
  <c r="J24" i="14"/>
  <c r="J21" i="14"/>
  <c r="J18" i="14"/>
  <c r="J15" i="14"/>
  <c r="D113" i="13" l="1"/>
  <c r="D105" i="13"/>
  <c r="D65" i="13"/>
  <c r="D64" i="13"/>
  <c r="D63" i="13"/>
  <c r="D31" i="13"/>
  <c r="D28" i="13"/>
  <c r="D19" i="13"/>
  <c r="C125" i="13" s="1"/>
  <c r="C95" i="11" l="1"/>
  <c r="C32" i="8" l="1"/>
</calcChain>
</file>

<file path=xl/comments1.xml><?xml version="1.0" encoding="utf-8"?>
<comments xmlns="http://schemas.openxmlformats.org/spreadsheetml/2006/main">
  <authors>
    <author>USUARIO</author>
  </authors>
  <commentList>
    <comment ref="H11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 modifica fecha fin de actividad porque no coincide con fecha fin de tarea</t>
        </r>
      </text>
    </comment>
  </commentList>
</comments>
</file>

<file path=xl/sharedStrings.xml><?xml version="1.0" encoding="utf-8"?>
<sst xmlns="http://schemas.openxmlformats.org/spreadsheetml/2006/main" count="1654" uniqueCount="748">
  <si>
    <t>FORMATO PLAN DE ACCIÓN</t>
  </si>
  <si>
    <t>CÓDIGO:</t>
  </si>
  <si>
    <t>F-DE-07</t>
  </si>
  <si>
    <t>VERSIÓN:</t>
  </si>
  <si>
    <t>VIGENCIA:</t>
  </si>
  <si>
    <t>DIRECCIONAMIENTO ESTRATÉGICO</t>
  </si>
  <si>
    <t>CLASIFICACIÓN:</t>
  </si>
  <si>
    <t>IP</t>
  </si>
  <si>
    <t>FECHA DE FORMULACIÓN:</t>
  </si>
  <si>
    <t xml:space="preserve"> dd/mm/aaaa </t>
  </si>
  <si>
    <t>VIGENCIA DEL PLAN:</t>
  </si>
  <si>
    <t>FECHA APROBACIÓN</t>
  </si>
  <si>
    <t>INSTANCIA DE APROBACIÓN</t>
  </si>
  <si>
    <t>CIGD</t>
  </si>
  <si>
    <t>NOMBRE DEL PROGRAMA:</t>
  </si>
  <si>
    <t>Ponderación del Programa</t>
  </si>
  <si>
    <t>Indicador 1</t>
  </si>
  <si>
    <t>fórmula</t>
  </si>
  <si>
    <t>Tipo de indicador</t>
  </si>
  <si>
    <t>Periodicidad de medición del Indicador</t>
  </si>
  <si>
    <t>Meta del Indicador</t>
  </si>
  <si>
    <t>Indicador 2</t>
  </si>
  <si>
    <t>Indicador 3</t>
  </si>
  <si>
    <t>Indicador 4</t>
  </si>
  <si>
    <t>NOMBRE DEL PLAN:</t>
  </si>
  <si>
    <t>Ponderación del plan</t>
  </si>
  <si>
    <t>OBJETIVOS DE DESARROLLO SOSTENIBLE:</t>
  </si>
  <si>
    <t>ALINEACIÓN PLAN NACIONAL DE DESARROLLO 2022-2026 -CATALIZADORES:</t>
  </si>
  <si>
    <t>PERSPECTIVA ESTRATÉGICA</t>
  </si>
  <si>
    <t>OBJETIVO ESTRATÉGICO</t>
  </si>
  <si>
    <t>ACTIVIDADES</t>
  </si>
  <si>
    <t>PONDERACION POR ACTIVIDAD</t>
  </si>
  <si>
    <t>RESPONSABLE DE LA ACTIVIDAD</t>
  </si>
  <si>
    <t>PRODUCTO / ENTREGABLE</t>
  </si>
  <si>
    <t>FECHA DE INICIO</t>
  </si>
  <si>
    <t>FECHA DE FINALIZACIÓN</t>
  </si>
  <si>
    <t>TAREAS</t>
  </si>
  <si>
    <t>PONDERACION POR TAREA</t>
  </si>
  <si>
    <t>RESPONSABLE DE LA TAREA</t>
  </si>
  <si>
    <t>PESO TOTAL PLAN DE ACCION</t>
  </si>
  <si>
    <t xml:space="preserve"> 15/12/2025 </t>
  </si>
  <si>
    <t xml:space="preserve">ODS 16: Paz, justicia e instituciones sólidas </t>
  </si>
  <si>
    <t>ALINEACIÓN PLAN NACIONAL DE DESARROLLO 2023-2026 -CATALIZADORES:</t>
  </si>
  <si>
    <t>PARTE GENERAL DEL PLAN NACIONAL DE DESARROLLO: Convergencia Regional</t>
  </si>
  <si>
    <t>ORIENTADORES ESTRATÉGICOS:  ALIANZAS Y COOPERACIÓN  
CAPACIDAD TÉCNICA Y TRANSFERENCIA DE CONOCIMIENTO 
SOSTENIBILIDAD E INNOVACIÓN</t>
  </si>
  <si>
    <t>PROCESOS</t>
  </si>
  <si>
    <t>P4. Desarrollar estrategias de seguimiento y evaluación permanentes, disminuyendo los riesgos posibles para la empresa</t>
  </si>
  <si>
    <t xml:space="preserve">Celebrar los cumpleaños funcionarios de planta </t>
  </si>
  <si>
    <t>Lider Programa de Bienestar-Talento Humano</t>
  </si>
  <si>
    <t>Líder Programa de bienestar</t>
  </si>
  <si>
    <t xml:space="preserve">Tarjeta digitalizada </t>
  </si>
  <si>
    <t xml:space="preserve">Correo electrónico </t>
  </si>
  <si>
    <t xml:space="preserve">  Realizar Visita Proveedores  y empresas de servicios externos </t>
  </si>
  <si>
    <t xml:space="preserve">Realizar pieza informativa </t>
  </si>
  <si>
    <t xml:space="preserve">Enviar a correos Electrónicos de los colaboradores </t>
  </si>
  <si>
    <t>Desarrollar  jornada de socializacion y actualización de portafolio de servicios que presta la caja de compensación familiar dirigido a funcionarios de planta.</t>
  </si>
  <si>
    <t xml:space="preserve">Enviar invitación a funcionarios </t>
  </si>
  <si>
    <t>Registro fotográfico</t>
  </si>
  <si>
    <t xml:space="preserve">Celebrar fecha espiritual - Conmemoración semana Santa </t>
  </si>
  <si>
    <t xml:space="preserve"> pieza de invitación actividad religiosa 
Enviar invitación a través de correos Electrónicos </t>
  </si>
  <si>
    <t>Realizar actividad en Prevención violencia contra la mujer y su integridad</t>
  </si>
  <si>
    <t xml:space="preserve"> pieza de invitación
Enviar correo electrónico con invitación 
Registro fotográfico </t>
  </si>
  <si>
    <t xml:space="preserve">Celebrar aniversario enterritorio S.A </t>
  </si>
  <si>
    <t xml:space="preserve">pieza de conmemoración dia internacional de la mujer 
Enviar correo electrónico con felicitación a todas las colaboradoras de la empresa </t>
  </si>
  <si>
    <t>Realizar activiad preparación para el retiro</t>
  </si>
  <si>
    <t xml:space="preserve">Soporte fotográfico de Taller y /o charla  enfocada en el tema , Listados de asistencia , correo con pieza de invitación </t>
  </si>
  <si>
    <t xml:space="preserve">Crear pieza de invitación a la actividad 
Correo electrónico con invitación
Listado de asistencia 
Registro fotográfico </t>
  </si>
  <si>
    <t xml:space="preserve">Correo informativo, Registro fotográfico </t>
  </si>
  <si>
    <t xml:space="preserve">Correo electrónico, Registro fotográfico </t>
  </si>
  <si>
    <t xml:space="preserve">Pieza invitación para responder la encuesta
Informe de resultadio
</t>
  </si>
  <si>
    <t xml:space="preserve">Celebrar día de la madre </t>
  </si>
  <si>
    <t xml:space="preserve">Celebrar día de la familia enterritorio S.A /Actividad de integración para funcionarios y familias </t>
  </si>
  <si>
    <t>Realizar actividad de inclusión, diversidad y  equidad</t>
  </si>
  <si>
    <t>Realizar celebración dia del padre</t>
  </si>
  <si>
    <t xml:space="preserve">Pieza Conmemorativa con mensaje de felicitación por el dia del padre </t>
  </si>
  <si>
    <t xml:space="preserve">Realizar celebración día del servidor público </t>
  </si>
  <si>
    <t>Realizar Actividad de Integración Deportiva</t>
  </si>
  <si>
    <t xml:space="preserve">Realizar pieza para inscripción de participantes
Listados de asistencia 
Registro fotográfico  </t>
  </si>
  <si>
    <t xml:space="preserve">Realizar intervención en Clima y Cultura organizacional </t>
  </si>
  <si>
    <t>Soporte fotográfico de Taller y /o charla  enfocada en el tema , Listados de asistencia , correo con pieza de invitación</t>
  </si>
  <si>
    <t xml:space="preserve">Pieza Conmemorativa con mensaje de felicitación por el dia de amor y amistad </t>
  </si>
  <si>
    <t xml:space="preserve">Realizar actividad de integración Hallowen Enterritorio S.A Niños </t>
  </si>
  <si>
    <t xml:space="preserve">Realizar piezas de comunicación para convocar a los participantes de la actividad , Registro fotográfico </t>
  </si>
  <si>
    <t xml:space="preserve">Realizar piezas de comunicación para convocar a los participantes de la actividad ,Registro fotográfico  </t>
  </si>
  <si>
    <t xml:space="preserve">Realizar actividad de integración Hallowen Enterritorio S.A colaboradores </t>
  </si>
  <si>
    <t xml:space="preserve">Realizar piezas de comunicación para convocar a los participantes de la actividad  </t>
  </si>
  <si>
    <t xml:space="preserve">Realizar piezas de comunicación para convocar a los participantes de la actividad, Registro fotográfico  </t>
  </si>
  <si>
    <t>Realizar piezas de comunicación para convocar a los participantes de la actividad , Listados de asistencia, Registro fotográfico</t>
  </si>
  <si>
    <t xml:space="preserve">Realizar actividad preparación para el retiro </t>
  </si>
  <si>
    <t xml:space="preserve">Celebrar los quinquenios de 2026 para los funcionarios de planta </t>
  </si>
  <si>
    <t>Listado de funcionarios que cumplen quinquenios, Registro fotográfico Listado der asistencia</t>
  </si>
  <si>
    <t xml:space="preserve">Realizar actividad de integración navideña </t>
  </si>
  <si>
    <t xml:space="preserve">Realizar actividad cierre de Gestión 2026 </t>
  </si>
  <si>
    <t>Programa de Implementación de Planes Decreto 612 de 2018</t>
  </si>
  <si>
    <t>Plan de Acción Institucional de Capacitaciones - PIC</t>
  </si>
  <si>
    <t>ODS 16: Paz, Justicia e Instituciones Sólidas.</t>
  </si>
  <si>
    <t>PARTE GENERAL DEL PLAN NACIONAL DESARROLLO: Convergencia Nacional.</t>
  </si>
  <si>
    <t>ORIENTADORES ESTRATÉGICOS:     ALIANZAS Y COOPERACIÓN  
                                                                 CAPACIDAD TÉCNICA Y TRANSFERENCIA DE CONOCIMIENTO 
                                                                 SOSTENIBILIDAD E INNOVACIÓN</t>
  </si>
  <si>
    <t>APRENDIZAJE</t>
  </si>
  <si>
    <t>A.1. Mejorar las capacidades
del talento humano.</t>
  </si>
  <si>
    <t>Socializar a toda la entidad sobre el  PCN y Plan de Emergencias Enterritorio S.A.                                             ( Realizar dos Socializaciones).</t>
  </si>
  <si>
    <t xml:space="preserve">Grupo de Gestión de Riesgos. </t>
  </si>
  <si>
    <t>1. Correo convocactoria y agendamiento.                         2. Listado de asistencia.                                                   3. Soporte Fotográfico</t>
  </si>
  <si>
    <t xml:space="preserve">Realizar Socialización Sobre Introducción al PCN y Plan de Emergencias Enterritorio S.A.                               (Primera Socializaión) </t>
  </si>
  <si>
    <t xml:space="preserve">1. Correo convocactoria y agendamiento.
2. Listado de asistencia.
3. Soportes Fotográficos..    </t>
  </si>
  <si>
    <t xml:space="preserve">Realizar Socialización Sobre Introducción al PCN y Plan de Emergencias Enterritorio S.A.                             (Segunda Socializaión) </t>
  </si>
  <si>
    <t>Socializar a los Equipos de Coordinación y Manejo de Crisis ECMC.                                                                      ( Realizar dos Socializaciones).</t>
  </si>
  <si>
    <t>Realizar Socialización PCN Para el Equipo de Coordinación  y Manejo de Crisis - ECMC.
(Primera Socialización).</t>
  </si>
  <si>
    <t>Realizar Socialización PCN Para el Equipo de Coordinación  y Manejo de Crisis - ECMC.
(Segunda Socialización).</t>
  </si>
  <si>
    <t>Capacitar a todos los Colaboradores en la Inducción y Reinducción Sistema SIAR. Plataforma E-learning Inducción al Nuevo Colaborador.               (Realizar Tres Capacitaciones)</t>
  </si>
  <si>
    <t>Realizar Sensibilización sobre La Semana de Gestión de Riesgos</t>
  </si>
  <si>
    <t>Grupo de Gestión de Riesgos. / Badir Alí Badram - Jorge Luis Vargas.</t>
  </si>
  <si>
    <t>Socializar sobre El Uso Seguro de Recursos Tecnológicos en el Ciberespacio.
(1 Socialiazación).</t>
  </si>
  <si>
    <t>Socializar sobre La Protección de Datos Personales en la Era de la Inteligencia Artificial.
 ( 2daSocialización).</t>
  </si>
  <si>
    <t>Realizar Capacitación sobre Plan Estrátegico de Auditoría Interna.</t>
  </si>
  <si>
    <t>Grupo Asesoría de Control Interno / Orlando Correa Nuñez</t>
  </si>
  <si>
    <t>1. Correo Convocatoria y agendamiento.                          2. Listado de asistencia.
3.Soporte Fotográfico.</t>
  </si>
  <si>
    <t xml:space="preserve">1. Correo Convocatoria y agendamiento.                                2. Listado de asistencia.
3. Soporte Fotográfico.      </t>
  </si>
  <si>
    <t>Realizar Capacitaciones al Grupo Asesoría de Control Interno Sobre Fundamentos de Riesgos.              (Realizar 2 Capacitaciones)</t>
  </si>
  <si>
    <t>1. Correo Convocatoria y agendamiento.                                2. Listado de asistencia.
3.Soporte Fotográfico.</t>
  </si>
  <si>
    <t>Realizar Sensibilización sobre El Sistema de Riesgos SARLAFT.   (Segunda Capacitación)</t>
  </si>
  <si>
    <t>Capacitar a todos los Colaboradores Sobre El  Sistema Integrado de Conservación -   SIC.                  (Realizar 6 Capacitaciones).</t>
  </si>
  <si>
    <t>Grupo de Servicios Administrativos / Carlos Serna</t>
  </si>
  <si>
    <t>Capacitar sobre El Sistema Integrado de Conservación - SIC Plan de Preservación  y Conservación Digital.
(1 Capcitación).</t>
  </si>
  <si>
    <t>16.66%</t>
  </si>
  <si>
    <t>Capacitar sobre El Sistema Integrado de Conservación - SIC Programa de Saneamiento Ambiental.                                       (2 Capacitación).</t>
  </si>
  <si>
    <t xml:space="preserve"> Capacitar sobre El Sistema Integrado de Conservación - SIC Programa de Inspección y Mantenimiento de Sistemas de Almacenamiento e Instalaciones Físicas.                     (3 Capacitación).</t>
  </si>
  <si>
    <t>Capacitar sobre El Sistema Integrado de Conservación - SIC Programa de Monitoreo y Control de Condiciones Ambientales.
(4 Capacitación).</t>
  </si>
  <si>
    <t>Capacitar sobre El Sistema Integrado de Conservación - SIC Programa de Prevención de Emergencias y Atención de Desastres.           
(5 Capacitación).</t>
  </si>
  <si>
    <t>16.70%</t>
  </si>
  <si>
    <t xml:space="preserve">  Realizar Sensibilizaciones del  Programa de Gestión Documental - (PGD) y Administración de Archivos.    (Realizar 4 Sensibilizaciones).</t>
  </si>
  <si>
    <t>Grupo de Servicios Administrativos./ Carlos Serna</t>
  </si>
  <si>
    <t>1. Correo Convocatoria y agendamiento.
2. Listado de asistencia.
3. Soporte Fotográfico</t>
  </si>
  <si>
    <t>Sensibilizar sobre El Programa de Gestión Documental - (PGD).                                        (1 Sensibilización).</t>
  </si>
  <si>
    <t xml:space="preserve">Sensibilizar sobre El Programa de Gestión Documental - (PGD):Programa de Documentos Vitales / Esenciales y sobre El Programa de Documentos Especiales.
 (2 Sensibilización). </t>
  </si>
  <si>
    <t>Sensibilizar sobre El Programa de Gestión Documental (PGD): Programa de Reprografía y Normalización de Formas y Formularios Electrónicos.                                   (3 Sensibilización).</t>
  </si>
  <si>
    <t>Sensibilizar Sobre La Administración de Archivos y  Administración Electrónica de Documentos.
(4 Sensibilización).</t>
  </si>
  <si>
    <t>Realizar 10 Capacitaciones obligatrias a todos los Colaboradores de ENTerritorio S.A.</t>
  </si>
  <si>
    <t xml:space="preserve"> Realizar Capacitación sobre PQRDSF.                    (Capacitación N° 1).</t>
  </si>
  <si>
    <t>Sensibilizar sobre  Protocolos de Atención al Ciudadano.
(Capacitación N°2).</t>
  </si>
  <si>
    <t>Capacitar sobre Radicación y Trámite de Comunicaciones Oficiales.                
(Capacitación N°3).</t>
  </si>
  <si>
    <t>Realizar Capacitación sobre PQRDSF. 
(Capacitación N°4).</t>
  </si>
  <si>
    <t>Sensibilizar sobre Inclusión Social y Superación del Estigma en la Reincorporación y Reintegración  de Personas.
(Capacitación N°5).</t>
  </si>
  <si>
    <t>Capacitar sobre Lenguaje Claro.
(Capacitación N°6).</t>
  </si>
  <si>
    <t>Capacitar sobre La Evaluación del Servicio y Medición de la Experiencia Ciudadana. 
(Capacitación N°7)</t>
  </si>
  <si>
    <t>Capacitar sobre Participación Ciudadana y Grupos de Interés.                     (Capacitación N°8).</t>
  </si>
  <si>
    <t>Capacitar sobre Radicación y Trámite de Comunicaciones Oficiales.                
(Capacitación N°9).</t>
  </si>
  <si>
    <t>Capacitar sobre Radicación y Trámite de Comunicaciones Oficiales.               
(Capacitación N°10).</t>
  </si>
  <si>
    <t>Realizar 9 Sensibilizaciones  Ambientales.</t>
  </si>
  <si>
    <t xml:space="preserve">Grupo de Servicios Administrativos./ Carlos Serna / Carolina López </t>
  </si>
  <si>
    <t>Socializar sobre El Programa Posconsumo
(1ra Sensibilización).</t>
  </si>
  <si>
    <t>11.1%</t>
  </si>
  <si>
    <t>1. Correo Convocatoria y agendamiento.
 2. Listado de asistencia.
3. Soporte Fotográfico</t>
  </si>
  <si>
    <t>Sensibilizar sobre El Manejo Seguro y Responsable de los Residuos Peligrosos.           (2da  Sensibilización).</t>
  </si>
  <si>
    <t>Sensibilizar sobre Las Buenas Prácticas Ambientales.
(3ra Sensibilización).</t>
  </si>
  <si>
    <t>Sensibilizar sobre Gestión Integral de Residuos Solidos                                           (4ta Sensibilización).</t>
  </si>
  <si>
    <t>Sensibilizar sobre El Manejo Seguro y Responsable de los Residuos Peligrosos.           (5ta  Sensibilización).</t>
  </si>
  <si>
    <t>Socializar sobre el Programa Posconsumo
(6ta Sensibilización).</t>
  </si>
  <si>
    <t>Sensibilizar sobre El Manejo Seguro y Responsable de los Residuos Peligrosos.           (7ta  Sensibilización).</t>
  </si>
  <si>
    <t>Sensibilizar sobre Gestión Integral de Residuos Solidos                                           (8ta Sensibilización).</t>
  </si>
  <si>
    <t>Sensibilizar sobre Las Buenas Prácticas Ambientales.
(9na Sensibilización).</t>
  </si>
  <si>
    <t>Capacitar sobre Contratación de Entidades Públicas con Regimen Privado de Contratación.</t>
  </si>
  <si>
    <t>Grupo Asuntos Corporativos. / Sandra Johanna Yara Delgado.</t>
  </si>
  <si>
    <t>1. Correo Convocatoria y agendamiento.
2. Listado de asistencia.
3.Soporte Fotográfico.</t>
  </si>
  <si>
    <t>Capacitar sobre Claves Disciplinarias para la Prevención de Responsabilidades de los Actores en el Ejercicio  Contractual.</t>
  </si>
  <si>
    <t>Grupo Control Interno Disciplinario / Cecilia Inés Castro Murgas.</t>
  </si>
  <si>
    <t xml:space="preserve">Realizar Diplomado En Control Interno Disciplinario  con Enfasis en Contratación Estatal. </t>
  </si>
  <si>
    <t>1. Inscripción.                         2. Certificado Diplomado</t>
  </si>
  <si>
    <t xml:space="preserve"> Sensibilizar a todos los Colaboradores sobre la Introducción Básica al Sistema de Administración  de Riesgo de Lavado de Activos y Financiación del Terrorismo SARLAFT. 
(Realizar 3 Sensibilizaciones).</t>
  </si>
  <si>
    <t>Grupo  de Cumplimiento SARLAFT Y ANTISOBORNO. / Gustavo Rodriguez Cruz.</t>
  </si>
  <si>
    <t xml:space="preserve">                                                       1/04/2026                                                      </t>
  </si>
  <si>
    <t xml:space="preserve">                                                        15/12/2026</t>
  </si>
  <si>
    <t>Sensibilizar sobre Introducción Básica al Sistema de Administración  de Resgo de Lavado de Activos y Financiación del Terrorismo - SARLAFT.
(1ra Sensibilización).</t>
  </si>
  <si>
    <t>33.33%</t>
  </si>
  <si>
    <t>1. Correo Convocatoria y agendamiento. 
2. Listado de asistencia.
3. Soporte Fotográfico</t>
  </si>
  <si>
    <t>Sensibilizar sobre Introducción Básica al Sistema de Administración  de Riesgo de Lavado de Activos y Financiación del Terrorismo - SARLAFT.
(2da Sensibilizacion).</t>
  </si>
  <si>
    <t>Sensibilizar sobre Introducción Básica al Sistema de Administración  de Riesgo de Lavado de Activos y Financiación del Terrorismo.
(3ra Sensibilización).</t>
  </si>
  <si>
    <t>33.34%</t>
  </si>
  <si>
    <t>Capacitar a todos los Colaboradores sobre la Introducción Básica al Sistema de Gestión ANSTISOBORNO.
(Realizar 3 Capacitaciones).</t>
  </si>
  <si>
    <t xml:space="preserve">                                                         15/12/2026</t>
  </si>
  <si>
    <t>Capacitar sobre Introducción Básica al Sistema de Gestión ANTISOBORNO.                          (1ra Capaitación).</t>
  </si>
  <si>
    <t>Capacitar sobre Introducción Básica al Sistema de Gestión ANTISOBORNO.                          (2da Capacitación).</t>
  </si>
  <si>
    <t>Capacitar sobre Introducción Básica al Sistema de Gestión ANTISOBORNO.                          (3ra Capacitación).</t>
  </si>
  <si>
    <t>Socializar a todos los Colaboradores de ENTerritorio S.A. sobre  Conocimiento de Clientes y Señales de Alerta (PEPS, Listas, ROI ROS, Incremento Patrimonial Injustificado).
(Realizar  2 Socializaciones).</t>
  </si>
  <si>
    <t>Socializar sobre Conocimiento de Clientes y Señales de Alerta (PEPS, Listas, ROI ROS, Incremento Patrimonial Injustificado).
(1ra Socialización).</t>
  </si>
  <si>
    <t>Socializar sobre Conocimiento de Clientes y Señales de Alerta (PEPS, Listas, ROI ROS, Incremento Patrimonial Injustificado).
(2da Socialización).</t>
  </si>
  <si>
    <t xml:space="preserve">Realizar Publicación Cursos E-learning SARLAFT y ANTISOBORNO y entre Otras Actividades Obligatorias          Realizar 8 Actividades </t>
  </si>
  <si>
    <t xml:space="preserve">1. Correo Convocatoria y agendamiento.                          2. Listado de asistencia.                                  3. Soporte Fotográfico.
</t>
  </si>
  <si>
    <t>Realizar Publicación Cursos E-learning SARLAFT y ANTISOBORNO.                          (Primera Actividad).</t>
  </si>
  <si>
    <t>12.5%</t>
  </si>
  <si>
    <t>Sensibilizar sobre  Las Recomendaciones y Aspectos Claves del SARLAFT y El Sistema de Gestión ANTISOBORNO - SGAS.                                          (Tercera Actividad).</t>
  </si>
  <si>
    <t>Realizar Capacitación Equipo Directivo ENTerritrio S.A. y Junta Directiva.                         (Cuarta Actividad).</t>
  </si>
  <si>
    <t>Realizar Capacitación Grupos Misionales y de Trabajo (Formato Solicitud Vinculación, Listas Vinculantes y Restrictivas, entre otros).                            (Quinta Actividad).</t>
  </si>
  <si>
    <t>Realizar Capacitación Semana del Sistema Integrado de Gestión ENTerritorio S.A.                     (Sexta Actividad).</t>
  </si>
  <si>
    <t>Realizar Capacitación Semana de Riesgos.              (Septima Actividad).</t>
  </si>
  <si>
    <t>Realizar Capacitación Tipologías de LAFT / Fuente de Referencia UIAF.              (Octava Actividad).</t>
  </si>
  <si>
    <t>Realizar 6 Capacitaciones sobre Registros de Avance GRC Planes de Acción, Programas, Políticas / Grupo de Planeación y Desarrollo Organizacional.</t>
  </si>
  <si>
    <t>Grupo de Planeación y Desarrollo Organizacional. / Argemiro Unibio</t>
  </si>
  <si>
    <t xml:space="preserve">                   15/11/2026</t>
  </si>
  <si>
    <t>Realizar Capacitación sobre Módulo Indicadores y Aplicativo GRC.            (Primera Capacitación).</t>
  </si>
  <si>
    <t>1. Correo Convocatoria y Agendamiento.
2. Listado de asistencia.
3. Soporte Fotográfico</t>
  </si>
  <si>
    <t>Capacitar sobre Los Programas de Gestión de Transparencia.          (Segunda Actividad).</t>
  </si>
  <si>
    <t>Grupo de Planeación y Desarrollo Organizacional. / Secretaría de Transparencia</t>
  </si>
  <si>
    <t>Capacitar sobre Módulo Planes y Proyectos GRC - Reporte Avances de Tareas y Seguimiento.            (Tercera Actividad).</t>
  </si>
  <si>
    <t xml:space="preserve">Grupo de Planeación y Desarrollo Organizacional.  </t>
  </si>
  <si>
    <t>Capacitar sobre El Módulo Producto no Conforme - GRC.                                 (Cuarta Actividad).</t>
  </si>
  <si>
    <t xml:space="preserve">Socializar sobre La Política de Gestión del Conocimiento.              (Quinta Actividad).                </t>
  </si>
  <si>
    <t>Capacitar sobre Formulación Planes de Acción.                            (Sexta Actividad).</t>
  </si>
  <si>
    <t>Realizar 3 Capacitaciones al Grupo de Gestión Postcontractual.</t>
  </si>
  <si>
    <t>Grupo Gestión Poscontractual / Paola Andrea Neira</t>
  </si>
  <si>
    <t>Capacitar sobre SECOP I Y II Publicación de Mecanosmos de Cierre y Consultas.
(Capacitación N°1).</t>
  </si>
  <si>
    <t xml:space="preserve">1. Correo Convocatoria y Agendamiento.
2. Listado de Asistencia.
3. Soporte Fotográfico.      </t>
  </si>
  <si>
    <t>Capacitar sobre Acta de Liquidación
 (Capacitación N°2).</t>
  </si>
  <si>
    <t>Capacitar sobre Acta de Cierre.                 (Capacitación N°3).</t>
  </si>
  <si>
    <t>Realizar 2 Capacitaciones al Grupo de Gestión Contractual.</t>
  </si>
  <si>
    <t>Grupo de Gestión de Gestión Contractual. / Lina Alejandra Carreño.</t>
  </si>
  <si>
    <t>Capacitar sobre Gesión Documental en el Proceso de Gestión de Proveedores.                                (1ra Capacitación).</t>
  </si>
  <si>
    <t>Grupo de Gestión del Talento Humano. / Grupo de Servicios Administrativos.</t>
  </si>
  <si>
    <t xml:space="preserve">1. Correo Convocatoria y agendamiento.
2. Listado de asistencia.
3. Soporte Fotográfico.      </t>
  </si>
  <si>
    <t>Realizar curso sobre POWER BI.
(2da Capacitación).</t>
  </si>
  <si>
    <t>Grupo de Tecnología de la Información.</t>
  </si>
  <si>
    <t>Realizar 4 Capacitaciones al Grupo de Evaluciación de Proyectos.</t>
  </si>
  <si>
    <t>Grupo de Evalucaión de Proyectos / Sonia Janeth Castellanos</t>
  </si>
  <si>
    <t xml:space="preserve">Capacitar sobre El Aplicativo ERP                           (1ra Capacitación). </t>
  </si>
  <si>
    <t>Grupo de Planeación y Control Financiero.</t>
  </si>
  <si>
    <t>1. Correo Convocatoria y Agendamiento.
2. Listado de Asistencia.
3.Soporte Fotográfico.</t>
  </si>
  <si>
    <t>Capacitar sobre Pagos de Desembolsos                    (2da  Capacitación).</t>
  </si>
  <si>
    <t>Grupo de Contabilidad y Presupuesto</t>
  </si>
  <si>
    <t>Capacitar sobre El Manual de Contratación.
(3ra Capacitación).</t>
  </si>
  <si>
    <t>Grupo de Gestión Contractual</t>
  </si>
  <si>
    <t>Capacitar sobre El Manual de Supervisión de Interventoría
(4 ta Capacitación).</t>
  </si>
  <si>
    <t>Realizar 3 Capacitaciones al Grupo Planeación Contractual.</t>
  </si>
  <si>
    <t>Grupo de Planeación Contractual / Nanne Chriss Valenzuela Plazas.</t>
  </si>
  <si>
    <t xml:space="preserve">Grupo de Planeación Contractual </t>
  </si>
  <si>
    <t>Capacitar sobre Los Items no Previstos.       
(2da Capacitación).</t>
  </si>
  <si>
    <t>Capacitar sobre Los Análisis de Riesgos y Garantías.
(3ra Capacitación).</t>
  </si>
  <si>
    <t>Realizar 2 Capacitacionesa los Miembros de Junta Directiva</t>
  </si>
  <si>
    <t>Grupo Oficina  Asesora Jurídica / Luis Ernesto Florez Simanca</t>
  </si>
  <si>
    <t>Capacitar sobre Actualización Conocimiento en Temas Propios del Funcioamiento de la Empresa.
(1ra Capacitación).</t>
  </si>
  <si>
    <t>Capacitar sobre Gobierno Corporativo y Juntas Directivas
(2da Capacitación).</t>
  </si>
  <si>
    <t>Realizar 3 Capacitaciones al Grupo de Estructuración de Proyectos / Erbert Arturo Rosa Moreno.</t>
  </si>
  <si>
    <t>Grupo de Estructuración de Proyectos / Erbert Arturo Rosa Moreno</t>
  </si>
  <si>
    <t>Capacitar sobre El Manual de Procesos y Procedimientos de Supervisión e Interventoría.
(1ra Capacitación).</t>
  </si>
  <si>
    <t>Grupo de Gestión del Talento Humano y Grupo de Estructuración de Proyectos.</t>
  </si>
  <si>
    <t>Capacitar sobre  Planes de Mejoramiento y Tratamiento.  ( 2da Capacitación).</t>
  </si>
  <si>
    <t>Capacitar sobre  Temas Relacionados con las Herramientas Técnologicas (POWER BI, SHAREPOINT, ONEDRIVE).      
(3ra Capacitación).</t>
  </si>
  <si>
    <t>Realizar 1 Capacitación al Grupo de Gestión Comercial / Natalia Catalina Díaz Castilla.</t>
  </si>
  <si>
    <t xml:space="preserve">Grupo de Gestión Comercial / Natalia Catalina Díaz Castilla </t>
  </si>
  <si>
    <t xml:space="preserve">Capacitar sobre El Proceso de Gestión Comercial.
</t>
  </si>
  <si>
    <t xml:space="preserve">Grupo de Gestión Comercial </t>
  </si>
  <si>
    <t>Grupo de Comunicaciones / María Camila Ceballos Caicedo</t>
  </si>
  <si>
    <t>Taller de Voceros y Manejo de Medios.                             (1ra Capacitación)</t>
  </si>
  <si>
    <t>Capacitar sobre El Aplicativo Lira , Tiquetes. 
(2da Capacitación).</t>
  </si>
  <si>
    <t xml:space="preserve">Realizar 2 actividades de Capacitacións a los Grupos de Gestión de Tesorería y Grupo de Contabilidad. </t>
  </si>
  <si>
    <t xml:space="preserve">Subgerencia Financiera / Grupo de Gestión de Tesorería y Grupo de Contabilidad. </t>
  </si>
  <si>
    <t>Capacitar cobre Actualización sobre Temas Tributarios.                              2da Actividad.</t>
  </si>
  <si>
    <t>15/042026</t>
  </si>
  <si>
    <t>Realizar Diplomado sobre Mercado Capitales.                      1ra Actividad.</t>
  </si>
  <si>
    <t>1. Inscripción.                   2. Certificado Diplomado</t>
  </si>
  <si>
    <t>Capacitar a toda la entidad  en la Temas Tecnologicos
(Realizar 3 Jornadas de Capacitación)</t>
  </si>
  <si>
    <t>Grupo de Tecnología de la Información / Armando Vivas Salamanca.</t>
  </si>
  <si>
    <t>Capacitar Sobre la Herramienta MODDLE
(1ra Capacitación)</t>
  </si>
  <si>
    <t>Capacitar sobre El Uso Eficiente de Recursos en la Nube. (onedrive,sharepoint, correo electrónico).
(2da Capacitación)</t>
  </si>
  <si>
    <t>Capacitar sobre El Manejo Básico de Ofimática (Teams, Impresión).                             (3ra Capacitación).</t>
  </si>
  <si>
    <t>Realizar Diplomado sobre Inteligencia Artificial Generativa</t>
  </si>
  <si>
    <t>1. Inscripoción.                                                   2. Certificado Dipomado</t>
  </si>
  <si>
    <t>1. Inscripoción.                       2. Certificado Dipomado</t>
  </si>
  <si>
    <t>Realizar 5 Capacitaciones a la Subgerencia de Desarrollo de Proyectos.</t>
  </si>
  <si>
    <t>Subgerencia Desarrollo de Proyectos</t>
  </si>
  <si>
    <t>1. Correo Convocatoria y Agendamiento.                             2. Listado de Asistencia.                                                         3.Soporte Fotográfico.</t>
  </si>
  <si>
    <t>Capacitar sobre Presupuesto y Políticas Financieras.                (Primera Capacitación).</t>
  </si>
  <si>
    <t>Subgerencia Financiera/ Subgerencia Desarrollo de Proyectos</t>
  </si>
  <si>
    <t>Capacitar sobre Identificación, Medición, Valoración y Control de los Riesgos.                    (Segunda Capacitación).</t>
  </si>
  <si>
    <t>Grupo Gestión de Riesgos/ Personal Proyecto Aerocivil.</t>
  </si>
  <si>
    <t>Capacitar sobre Listas Vinculantes.                       (Tercera Capacitación).</t>
  </si>
  <si>
    <t>Grupo Cumplimiento de SARLAFT y ANTISOBORNO.</t>
  </si>
  <si>
    <t>Capacitar y Socializar sobre El Manual de Interventoría.             (Cuarta Capacitación)</t>
  </si>
  <si>
    <t>Subgerencia de Desarrollo de Proyectos.</t>
  </si>
  <si>
    <t>15/04/026</t>
  </si>
  <si>
    <t>Capacitar sobre los Valores Institucionales.            (Quinta Capacitación)</t>
  </si>
  <si>
    <t>Grupo de Planeación y Desarrollo Organizacional / Grupo de Desarrollo de Proyectos Especiales.</t>
  </si>
  <si>
    <t xml:space="preserve">Socializar a toda la Entidad el E-learning  Inducción al Nuevo Colaborador.                      (Realizar 3 Socializaciones). </t>
  </si>
  <si>
    <t>Grupo de Gestión del Talento Humano.</t>
  </si>
  <si>
    <t>Socializar a toda la entidad el E-learning  Inducción al Nuevo Colaborador.       (Primera Socialización)</t>
  </si>
  <si>
    <t>1. Correo Convocatoria y agendamiento.
2. Listado de asistencia.
3. Soporte Fotográfico y/o Certificados</t>
  </si>
  <si>
    <t>Socializar a toda la entidad el E-learning  Inducción al Nuevo Colaborador.       (Segunda Socialización)</t>
  </si>
  <si>
    <t>Socializar a toda la entidad el E-learning  Inducción al Nuevo Colaborador.       (TerceraSocialización)</t>
  </si>
  <si>
    <t xml:space="preserve">Realizar 3 Capacitaciones (Comité de Convivencia Laboral). </t>
  </si>
  <si>
    <t xml:space="preserve">Grupo de Gestión del Talento Humano ARL contratada. </t>
  </si>
  <si>
    <t>Capacitar sobreNormatividad y Responsabilidades.                                (1ra Capacitación).</t>
  </si>
  <si>
    <t>Capacitar sobre Resolución de Conflictos.
(2da Capacitación).</t>
  </si>
  <si>
    <t>Capacitar sobre Comunicación Asertiva.                 (3ra Capacitación).</t>
  </si>
  <si>
    <t>Programa de cultura y liderazgo organizacional</t>
  </si>
  <si>
    <t>Plan de Acción Institucional 2026</t>
  </si>
  <si>
    <t>A.4. Fortalecer el equipo humano su liderazgo y la cultura organizacional de la empresa</t>
  </si>
  <si>
    <t>Realizar el trámite Integral, del Sistema de Gestión de la Seguridad y Salud en el Trabajo SG-SST</t>
  </si>
  <si>
    <t>Grupo de Gestión del Talento Humano</t>
  </si>
  <si>
    <t>Certificación de evaluación del sistema de gestión de la seguridad y salud en el trabajo SG-SST vigencia 2024</t>
  </si>
  <si>
    <t>Realizar la autoevaluación de estándares mínimos del sistema de gestión de la seguridad y salud en el trabajo SG-SST
Realizar medición de los estandares Mínimos del SG-SST, según Resolución 0312 de 2019</t>
  </si>
  <si>
    <t>Grupo Gestión del Talento Humano</t>
  </si>
  <si>
    <t xml:space="preserve">Informe de estándares míminos del SG-SST </t>
  </si>
  <si>
    <t>Soporte, donde se evidencie la aprobación de la asignación de los recursos del sistema de gestión de la Seguridad y Salud en el Trabajo SG-SST, vigencia 2026.</t>
  </si>
  <si>
    <t>Gestionar la asignación de los recursos sistema del gestión de la seguridad y salud en el trabajo SG-SST, vigencia 2026.
Solicitar los recursos para el SG-SST,  en base en el plan anual de trabajo para la vigencia 2026</t>
  </si>
  <si>
    <t>Soporte, donde se evidencie la aprobación de la asignación de los recursos sistema del gestión de la seguridad y salud en el trabajo SG-SST, vigencia 2026.</t>
  </si>
  <si>
    <t>Soportes de socialización de la Política de Seguridad y Salud en el Trabajo</t>
  </si>
  <si>
    <t>Socializar la política Seguridad y Salud en el Trabajo, a todos los colaboradores de la entidad.</t>
  </si>
  <si>
    <t>Soportes de socialización de Política de Seguridad y Salud en el Trabajo,</t>
  </si>
  <si>
    <t>Documento del Plan de Trabajo del Sistema de Gestión de la Seguridad y Salud en el Trabajo SG-SST, vigencia 2026, aprobado.</t>
  </si>
  <si>
    <t>Diseñar plan de trabajo anual del sistema de gestión de la seguridad y salud en el trabajo SG-SST, para la vigencia 2027</t>
  </si>
  <si>
    <t>Documento Plan de trabajo del sistema de gestión de la seguridad y salud en el trabajo SG-SST, vigencia 2027, aprobado.</t>
  </si>
  <si>
    <t>Documento del Plan de Capacitación del Sistema de Gestión de la Seguridad y Salud en el Trabajo SG-SST, para la  vigencia 2026.</t>
  </si>
  <si>
    <t>Elaborar el plan de capacitación anual del sistema de gestión de la seguridad y salud en el trabajo SG-SST, para la vigencia 2026, de acuerdo con los planes de mejora vigentes, Matriz  de identificación de peligros y riesgos, autoevaluación, auditoria, inspecciones, y  la legislación vigente relativa a SST.</t>
  </si>
  <si>
    <t>Documento plan de capacitación del sistema de gestión de la seguridad y salud en el trabajo SG-SST, para la  vigencia 2026.</t>
  </si>
  <si>
    <t>Soporte de la socialización a todos los trabajadores</t>
  </si>
  <si>
    <t>Realizar la socialización de las responsabilidades específicas en el Sistema de Gestión de Seguridad y Salud en el Trabajo, a todos los trabajadores, independientemente de su rol en la empresa.</t>
  </si>
  <si>
    <t>Soporte de socialización a todos los trabajadores</t>
  </si>
  <si>
    <t>Actas de reuniones del COPASST</t>
  </si>
  <si>
    <t>Acompañar reuniones del COPASST</t>
  </si>
  <si>
    <t>Acta de reunión del COPASST</t>
  </si>
  <si>
    <t>Certificado de aprobación curso virtual 50/20 horas SG-SST</t>
  </si>
  <si>
    <t>Realizar seguimiento a la realización o actualización del curso virtual 50/20 horas del SG-SST, por parte del responsable del SG-SST de la empresa</t>
  </si>
  <si>
    <t>Certificado de aprobación curso virtual 50/20 horas del SG-SST</t>
  </si>
  <si>
    <t>Documento análisis de la medición de los indicadores de ausentismo cor causa médica de SST</t>
  </si>
  <si>
    <t>Realizar el análisis y plan de acción (si aplica) de la medición de los indicadores de ausentismo por causa médica de SST</t>
  </si>
  <si>
    <t>Documento análisis de la medición de los indicadores de ausentismo por causa médica de SST</t>
  </si>
  <si>
    <t>Matriz de requisitos legales, del Sistema de Gestión de Seguridad y Salud en el Trabajo SG-SST actualizada</t>
  </si>
  <si>
    <t>Actualizar la matriz de requisitos legales del Sistema de Gestión de Seguridad y Salud en el Trabajo SG-SST</t>
  </si>
  <si>
    <t>Matriz de requisitos legales del Sistema de Gestión de Seguridad y Salud en el Trabajo SG-SST actualizada</t>
  </si>
  <si>
    <t>Gestionar la salud de los colaboradores</t>
  </si>
  <si>
    <t>Matriz de seguimiento a las actividades del PVE Riesgo Psicosocial.</t>
  </si>
  <si>
    <t>Realizar seguimiento a propuestas de intervención del PVE Riesgo Psicosocial (alto, medio y bajo).</t>
  </si>
  <si>
    <t>Matriz de seguimiento a actividades del PVE Riesgo Psicosocial, actualizada.</t>
  </si>
  <si>
    <t>Matriz de seguimiento a las actividades del PVE Riesgo Musculo esquelético.</t>
  </si>
  <si>
    <t>Realizar seguimiento a propuestas de intervención del PVE Riesgo Musculo esquelético.</t>
  </si>
  <si>
    <t>Matriz de seguimiento a actividades del PVE Riesgo Musculo esquelético, actualizada.</t>
  </si>
  <si>
    <t>Informe de inspección ergonómica, en puestos y estaciones de trabajo.</t>
  </si>
  <si>
    <t>Ejecutar las inspecciones ergonómicas en puestos y estaciones de trabajo</t>
  </si>
  <si>
    <t>Informe de inspección ergonómica en puestos y estaciones de trabajo.</t>
  </si>
  <si>
    <t>Matriz de seguimiento a las  actividades del programa de Orden y Limpieza</t>
  </si>
  <si>
    <t>Realizar seguimiento a propuestas de intervención del programa de Orden y Limpieza.</t>
  </si>
  <si>
    <t>Matriz de seguimiento a actividades del programa de Orden y Limpieza</t>
  </si>
  <si>
    <t>Matriz de seguimiento a las actividades del PVE de conservación Visual</t>
  </si>
  <si>
    <t>Realizar seguimiento a propuestas de intervención del PVE de conservación Visual</t>
  </si>
  <si>
    <t>Matriz de seguimiento a actividades del PVE de conservación Visual</t>
  </si>
  <si>
    <t>Matriz de seguimiento a las actividades del programa de estilos de vida saludable</t>
  </si>
  <si>
    <t>Realizar seguimiento a propuestas de intervención del programa de estilos de vida saludable</t>
  </si>
  <si>
    <t>Matriz de seguimiento a actividades del programa de estilos de vida saludable</t>
  </si>
  <si>
    <t>Informe de condiciones de salud</t>
  </si>
  <si>
    <t>Gestionar el informe de condiciones de salud, producto de los exámenes médicos ocupacionales (planta)</t>
  </si>
  <si>
    <t>Realizar promoción y prevención</t>
  </si>
  <si>
    <t>Soportes de asistencia de los colaboradores a la semana del SIG</t>
  </si>
  <si>
    <t>Realizar apoyo por parte de SST, en las actividades programadas en la semana del SIG</t>
  </si>
  <si>
    <t>Documento consolidado con la información sociodemográfica</t>
  </si>
  <si>
    <t>Actualizar la información sociodemográfica de los trabajadores de la empresa</t>
  </si>
  <si>
    <t>Informe de resultados de la aplicación batería de riesgo Psicosocial</t>
  </si>
  <si>
    <t>Implementar batería de riesgo Psicosocial, para servidores públicos y contratista</t>
  </si>
  <si>
    <t>Evidencias de asistencia de los colaboradores a las capacitaciones en promoción y prevención y inducción y reducción en Seguridad y Salud en el Trabajo SST</t>
  </si>
  <si>
    <t>Realizar programación y acompañamiento en cuanto a capacitación y inducción y reinducción en SST</t>
  </si>
  <si>
    <t>Evidencias de asistencia de los colaboradores a las capacitaciones en promoción y prevención y inducción y reducción en seguridad y salud en el trabajo SST</t>
  </si>
  <si>
    <t>Certificados cursos 50 horas del SG SST</t>
  </si>
  <si>
    <t xml:space="preserve">Ejecutar seguimiento de nuevos integrantes del COPASST y CCL, del curso virtual de 50 horas del Sistema de Gestión de Seguridad y Salud en el Trabajo SG-SST. </t>
  </si>
  <si>
    <t>Gestionar la Seguridad Industrial</t>
  </si>
  <si>
    <t>Matriz de identificación de peligros, valoración de riesgos y determinación de controles en SST actualizada.</t>
  </si>
  <si>
    <t>Actualizar la matriz de identificación de peligros, valoración de riesgos y determinación de controles en SST.</t>
  </si>
  <si>
    <t>Registro de seguimiento a reportes de condiciones inseguras</t>
  </si>
  <si>
    <t>Realizar seguimiento a condiciones inseguras reportadas por los colaboradores</t>
  </si>
  <si>
    <t>Documentos FURAT-FUREL/Oficio EPS/formato investigación de los accidentes de trabajo AT y enfermedades laborales EL (cuando aplique)</t>
  </si>
  <si>
    <t>Realizar seguimiento al reporte de los accidentes de trabajo AT y enfermedades laborales EL</t>
  </si>
  <si>
    <t>Registro de entrega de los elementos de protección personal EPP</t>
  </si>
  <si>
    <t>Realizar la entrega de los elementos de protección personal EPP´S, para funcionarios riesgo 5</t>
  </si>
  <si>
    <t>01/0/2026</t>
  </si>
  <si>
    <t>Informes de inspecciones</t>
  </si>
  <si>
    <t>Realizar las inspecciones de seguridad en SST</t>
  </si>
  <si>
    <t>Documentos soportes de la realización de las Inspecciones</t>
  </si>
  <si>
    <t>Realizar inspecciones a instalaciones, maquinaria y equipos de emergencias del edificio FONADE</t>
  </si>
  <si>
    <t>Documentos soportes de la disposición final de los residuos sólidos</t>
  </si>
  <si>
    <t>Solicitar las evidencias de la disposición final de los residuos sólidos</t>
  </si>
  <si>
    <t>Gestionar la prevención, preparación y
respuesta ante una emergencia</t>
  </si>
  <si>
    <t>Acta de conformación diligenciada y firmada, con nuevos integrantes de la brigada de emergencia.</t>
  </si>
  <si>
    <t>Realizar la inscripción de nuevos integrantes a la brigada de emergencia de ENTerritorio S.A.</t>
  </si>
  <si>
    <t>Registros de socialización</t>
  </si>
  <si>
    <t>Socializar a todos los colaboradores sobre: ¿Qué hacer en caso de amenaza de una emergencia por incendio?</t>
  </si>
  <si>
    <t>Listados de colaboradores por piso</t>
  </si>
  <si>
    <t>Actualizar listado de colaboradores por piso</t>
  </si>
  <si>
    <t>Listados de colaboradores por piso, actualizado</t>
  </si>
  <si>
    <t>Registros de participación en el simulacro distrital de evacuación</t>
  </si>
  <si>
    <t>Coordinar la participación activa de los colaboradores al Simulacro Distrital</t>
  </si>
  <si>
    <t>Registros de asistencia a la pista de entrenamiento</t>
  </si>
  <si>
    <t>Coordinar la participación activa de los brigadistas de la empresa en la pista de entrenamiento</t>
  </si>
  <si>
    <t>Ejecutar seguimiento al cumplimiento del
Plan Estratégico de Seguridad Víal, de
contratistas tercerizados</t>
  </si>
  <si>
    <t>Documento soporte del seguimiento al cumplimiento plan de seguridad vial de contratistas tercerizados</t>
  </si>
  <si>
    <t>Solicitar soportes de cumplimiento del plan de seguridad vial, de contratistas tercerizado</t>
  </si>
  <si>
    <t>Grupo de Gestión del Talento Humano /SEGURIDAD Y SALUD EN EL TRABAJO/CONTRATISTAS TERCERIZADOS</t>
  </si>
  <si>
    <t>Documento soporte, del cumplimiento del plan de seguridad vial de contratistas tercerizados</t>
  </si>
  <si>
    <t>Realizar verificación del SG-SST</t>
  </si>
  <si>
    <t>Acta o informe de rendición de cuentas, a quien se le haya delegado responsabilidades dentro del SG-SST</t>
  </si>
  <si>
    <t>Realizar y gestionar informes sobre desempeño, a quien se le haya delegado responsabilidades dentro del SG SST.</t>
  </si>
  <si>
    <t>Grupo de Gestión del Talento Humano /A QUIEN SE LE HAYA DELEGADO RESPONSABILIDADES DENTRO DEL SG-SST</t>
  </si>
  <si>
    <t>Informe de auditoría del Sistema de Gestión de Seguridad y Salud en el Trabajo SG SST</t>
  </si>
  <si>
    <t>Solicitar y atender la auditoría del Sistema de Gestión de Seguridad y Salud en el Trabajo SG SST</t>
  </si>
  <si>
    <t>Documento para la revisión por la alta dirección, sistemas integrados de gestión SIG - decreto 1072 de 2015.</t>
  </si>
  <si>
    <t>Documento para la revisión por la alta dirección, Sistemas Integrados de Gestión SIG - Decreto 1072 de 2015.</t>
  </si>
  <si>
    <t>Realizar el documento para revisión por la alta dirección del sistema de gestión de seguridad y salud en el trabajo SG SST, sistemas integrados de gestión SIG.</t>
  </si>
  <si>
    <t>Generar Mejoramiento del SG-SST</t>
  </si>
  <si>
    <t>Documento soporte, plan de mejoramiento vigencia 2026</t>
  </si>
  <si>
    <t>Documentar plan de mejoramiento del SG-SST, vigencia 2026</t>
  </si>
  <si>
    <t>Plan Estrategico de Talento Humano</t>
  </si>
  <si>
    <t>Realizar curso e-learning de inducción a los colaboradores de ENTerritorio S.A.</t>
  </si>
  <si>
    <t xml:space="preserve">Informe sobre la asistencia </t>
  </si>
  <si>
    <t>Remitir invitación por correo electrónico</t>
  </si>
  <si>
    <t>Grupo de Gestión de Talento Humano
Yossarys Deluque</t>
  </si>
  <si>
    <t>Certificado curso</t>
  </si>
  <si>
    <t>Socializar trimestralmente el avance de ejecución del Plan Institucional de Capacitación</t>
  </si>
  <si>
    <t>Cargar en GRC Acta CIGD, primer trimestre 2026</t>
  </si>
  <si>
    <t>Acta CIGD, primer trimestre 2026</t>
  </si>
  <si>
    <t>Cargar en GRC Acta CIGD, segundo trimestre 2026</t>
  </si>
  <si>
    <t>Acta CIGD, segundo trimestre 2026</t>
  </si>
  <si>
    <t>Cargar en GRC Acta CIGD,tercer trimestre 2026</t>
  </si>
  <si>
    <t>Acta CIGD, tercer trimestre 2026</t>
  </si>
  <si>
    <t>Cargar en GRC Acta CIGD, cuarto trimestre 2026</t>
  </si>
  <si>
    <t>Acta CIGD, cuarto trimestre 2026</t>
  </si>
  <si>
    <t xml:space="preserve">Presentar anualmente el  avance de ejecución del Plan SG-SST </t>
  </si>
  <si>
    <t>Cargar en GRC Acta CIGD, año 2025</t>
  </si>
  <si>
    <t>Socializar Acta CIGD, diciembre 2026</t>
  </si>
  <si>
    <t>Grupo de Gestión de Talento Humano
Gonzalo Garcia</t>
  </si>
  <si>
    <t>Acta CIGD, diciembre 2026</t>
  </si>
  <si>
    <t>Socializar en CIGD trimestralmente  el avance del Plan de Bienestar e Incentivos</t>
  </si>
  <si>
    <t>Grupo de Gestión de Talento Humano
Pilar Espinel</t>
  </si>
  <si>
    <t>Formalizar y valorar los Acuerdos  de Gestión 2025</t>
  </si>
  <si>
    <t>Cargar en GRC el formato F-TH-20 Concertación, seguimiento, retroalimentación y evaluación de compromisos gerenciales, debidamente firmados (Instrumento para Formalización de Acuerdos de Gestión).</t>
  </si>
  <si>
    <t xml:space="preserve">Socializar formato F-TH-20 Concertación, seguimiento, retroalimentación y evaluación de compromisos gerenciales, debidamente firmados (Instrumento para Formalización de Acuerdos de Gestión).
</t>
  </si>
  <si>
    <t>Grupo de Gestión de Talento Humano
Evis Pérez</t>
  </si>
  <si>
    <t xml:space="preserve">F-TH-20 diligenciado y firmado
</t>
  </si>
  <si>
    <t>30/05/2025</t>
  </si>
  <si>
    <t xml:space="preserve">F-TH-21 diligenciado y firmado
</t>
  </si>
  <si>
    <t>Socializar 2 Seguimiento a los  acuerdos de gestión vigencia 2026</t>
  </si>
  <si>
    <t>Cargar en GRC el formato F-TH-23 Consolidado de evaluación del acuerdo de gestión, debidamente firmado</t>
  </si>
  <si>
    <t>Socializar formato F-TH-23 Consolidado de evaluación del acuerdo de gestión, debidamente firmado</t>
  </si>
  <si>
    <t>F-TH-23 Diligenciado y firmado</t>
  </si>
  <si>
    <t>Socializar 3 seguimientos a la concertación y calificación de los compromisos laborales por parte de funcionarios de planta.</t>
  </si>
  <si>
    <t xml:space="preserve">Cargar en GRC Acta CIGD Socialización concertación Compromisos Laborales,vigencia 2026 </t>
  </si>
  <si>
    <t>Socializar Acta CIGD concertación  Compromisos Laborales, primer semestre 2026</t>
  </si>
  <si>
    <t>Grupo de Gestión de Talento Humano
Nancy Mendoza</t>
  </si>
  <si>
    <t>Cargar Acta CIGD Socialización estado calificación Compromisos Laborales, primer semestre 2026</t>
  </si>
  <si>
    <t>Socializar Acta CIGD  calificación Compromisos Laborales, primer semestre 2026</t>
  </si>
  <si>
    <t>Cargar Acta CIGD Socialización estado calificación Compromisos Laborales, segundo semestre 2026</t>
  </si>
  <si>
    <t>Socializar Acta CIGD  calificación Compromisos Laborales, segundo semestre 2026</t>
  </si>
  <si>
    <t xml:space="preserve">Realizar  intervenciones en Clima y Cultura Organizacional dirigido a todos los grupos de trabajo </t>
  </si>
  <si>
    <t xml:space="preserve">
Cargar en GRC Informe de resultados de la intervención en clima y cultura organizacional</t>
  </si>
  <si>
    <t>Remitir invitación por correo electrónico
Generar Listado de asistencia
Tomar Registro fotográfico</t>
  </si>
  <si>
    <t>Informe de resultados de la intervención en clima y cultura organizacional</t>
  </si>
  <si>
    <t>Identificar funcionarios que se van a retirar de la Entidad o cambien de rol</t>
  </si>
  <si>
    <t>Cargar en GRC Reporte semestral de funcionarios que se van a retirar de la Entidad o cambien de rol</t>
  </si>
  <si>
    <t>Socializar reporte semestral de funcionarios que se van a retirar de la Entidad o cambien de rol</t>
  </si>
  <si>
    <t>Reporte semestral de funcionarios que se van a retirar de la Entidad o cambien de rol</t>
  </si>
  <si>
    <t xml:space="preserve">Socializar  el formato  de   ENTregas de Conocimiento     a    los funcionarios salientes  y trasladados dentro de la entidad </t>
  </si>
  <si>
    <t>Cargar en GRC Correo agendamiento para entrevista de retiro.</t>
  </si>
  <si>
    <t xml:space="preserve">Remitir invitación por correo electrónico
Generar Listado de asistencia
Tomar Registro fotográfico
</t>
  </si>
  <si>
    <t>Registrar publicación del formato ENTregas de Conocimiento en el centro de conocimiento</t>
  </si>
  <si>
    <t>Cargar en GRC Soporte de la entrevista de la solicialización del Formato F-TH-33 ENTregas de conocimiento diligenciado por el funcionario</t>
  </si>
  <si>
    <t>Cargar en GRC Generar registro fotografico</t>
  </si>
  <si>
    <t xml:space="preserve">Actualizar base de datos del Banco de Expertos según los movimientos de planta y publicar en el centro de conocimiento </t>
  </si>
  <si>
    <t xml:space="preserve">Cargar en GRC Link de publicación 
</t>
  </si>
  <si>
    <t>Grupo de Gestión de Talento Humano
Yossaris Deluque</t>
  </si>
  <si>
    <t>Link de publicación  con   el reporte de la novedad</t>
  </si>
  <si>
    <t xml:space="preserve">Publicar  en  el  Centro Conocimiento las memorias grabadas del Plan Institucional de Capacitaciones por el Grupo de Gestión de Talento Humano </t>
  </si>
  <si>
    <t>Cargar en GRC Link  de  publicación de memorias en el centro de conocimiento</t>
  </si>
  <si>
    <t>Link  de  publicación de memorias en el centro de conocimiento</t>
  </si>
  <si>
    <t>Realizar intervención y /o capacitación con base en resultados encuesta Medición de competencias, dirigido a funcionarios de planta</t>
  </si>
  <si>
    <t xml:space="preserve">
Cargar en GRC Infome de resultados</t>
  </si>
  <si>
    <t>Infome de Resultado</t>
  </si>
  <si>
    <t>Realizar dos actividades interactivas sobre: violencia contra la mujer, violencia de género, racismo</t>
  </si>
  <si>
    <t>1. Enviar Correo de invitación
2, Realizar Registro fotográfico
3. Generar Listado asistencia
4. Cargar informe en GRC</t>
  </si>
  <si>
    <t>Formular el PETH para el 2027, Caracterización de la planta de personal. Documentos para el analisis de cierre de los diferentes planes que conforman el PETh</t>
  </si>
  <si>
    <t>Crear Documento Plan Estartegico Talento Humano</t>
  </si>
  <si>
    <t>Realizar mesas de trabajo con los actores involucrados en cada una de las actividades a realizar</t>
  </si>
  <si>
    <t>Documento Plan Estratégico 2026</t>
  </si>
  <si>
    <t>PETI</t>
  </si>
  <si>
    <t>Realizar el seguimiento a los proyectos que conforman el PETI</t>
  </si>
  <si>
    <t xml:space="preserve">Grupo de Tecnologías de la Información </t>
  </si>
  <si>
    <t>Reporte de avance de los proyectos que conforman el PETI</t>
  </si>
  <si>
    <t>15/12/2026</t>
  </si>
  <si>
    <t>Definir las fichas de los proyectos del PETI 2024-2027 VIGENCIA 2026</t>
  </si>
  <si>
    <t>Fichas de los proyectos del PETI 2024-2027 (Vigencia 2026)</t>
  </si>
  <si>
    <t>30/04/2026</t>
  </si>
  <si>
    <t>Realizar los reportes mensuales en GRC de la Ficha de proyecto 2 con ejecución programada a diciembre 15 de 2026</t>
  </si>
  <si>
    <t>Reporte de avaance del proyecto PETI PY02</t>
  </si>
  <si>
    <t>Realizar los reportes mensuales en GRC de la Ficha de proyecto 3 con ejecución programada a diciembre 15 de 2026</t>
  </si>
  <si>
    <t>Reporte de avaance del proyecto PETI PY03</t>
  </si>
  <si>
    <t>Realizar los reportes mensuales en GRC de la Ficha de proyecto 4 con ejecución programada a diciembre 15 de 2026</t>
  </si>
  <si>
    <t>Reporte de avaance del proyecto PETI PY04</t>
  </si>
  <si>
    <t>Realizar los reportes mensuales en GRC de la Ficha de proyecto 5 con ejecución programada a diciembre 15 de 2026</t>
  </si>
  <si>
    <t>Reporte de avaance del proyecto PETI PY05</t>
  </si>
  <si>
    <t>Realizar los reportes mensuales en GRC de la Ficha de proyecto 7 con ejecución programada a diciembre 15 de 2026</t>
  </si>
  <si>
    <t>Reporte de avaance del proyecto PETI PY07</t>
  </si>
  <si>
    <t>Realizar los reportes mensuales en GRC de la Ficha de proyecto 9 con ejecución programada a diciembre 15 de 2026</t>
  </si>
  <si>
    <t>Reporte de avaance del proyecto PETI PY09</t>
  </si>
  <si>
    <t>Realizar los reportes mensuales en GRC de la Ficha de proyecto 10 con ejecución programada a diciembre 15 de 2026</t>
  </si>
  <si>
    <t>Reporte de avaance del proyecto PETI PY10</t>
  </si>
  <si>
    <t>Realizar los reportes mensuales en GRC de la Ficha de proyecto 13 con ejecución programada a diciembre 15 de 2026</t>
  </si>
  <si>
    <t>Reporte de avaance del proyecto PETI PY13</t>
  </si>
  <si>
    <t>Realizar los reportes mensuales en GRC de la Ficha de proyecto 14 con ejecución programada a diciembre 15 de 2026</t>
  </si>
  <si>
    <t>Reporte de avaance del proyecto PETI PY14</t>
  </si>
  <si>
    <t>Presentar tres informes de seguimiento al PETI 2024-2027 cada cuatrimestre</t>
  </si>
  <si>
    <t>Informes de seguimiento al PETI 2024-2027 cada cuatrimestre</t>
  </si>
  <si>
    <t>Realizar el 1er Informe cuatrimestral de seguimiento del PETI</t>
  </si>
  <si>
    <t>Realizar el 2do Informe cuatrimestral de seguimiento del PETI</t>
  </si>
  <si>
    <t>30/08/2026</t>
  </si>
  <si>
    <t>Realizar el 3ro Informe cuatrimestral de seguimiento del PETI</t>
  </si>
  <si>
    <t>29/12(2025</t>
  </si>
  <si>
    <t>CIGD No.96</t>
  </si>
  <si>
    <t>Programa de Transparencia y Ética Pública</t>
  </si>
  <si>
    <t>Realizar el Reporte de ITA  de la Procuraduría General de la Nación</t>
  </si>
  <si>
    <t>Reporte ITA generado</t>
  </si>
  <si>
    <t>Mantener actualizado y recaudar las evidencias para el diligenciamiento del ITA</t>
  </si>
  <si>
    <t>Evidencias documentales y técnicas de accesibilidad web</t>
  </si>
  <si>
    <t>30/01/2026</t>
  </si>
  <si>
    <t>30/06/2026</t>
  </si>
  <si>
    <t>Diligenciar la información y obtener los soportes necesarios para el reporte ITA – Semestral</t>
  </si>
  <si>
    <t>Soportes de contenidos web cargados y validados</t>
  </si>
  <si>
    <t>15/08/2026</t>
  </si>
  <si>
    <t>Realizar el reporte de ITA en la herramienta dispuesta por la Procuraduría General de la Nación, una vez se realice la solicitud</t>
  </si>
  <si>
    <t>Reporte ITA diligenciado y enviado</t>
  </si>
  <si>
    <t>15/8/2026</t>
  </si>
  <si>
    <t>30/09/2026</t>
  </si>
  <si>
    <t xml:space="preserve">Realizar el seguimiento semestral, en  cumplimiento de la Ley de Transparencia y al Esquema de Publicación aprobado por CIGD </t>
  </si>
  <si>
    <t>Publicación del Informe de Seguimiento de la Ley de Transparencia y Esquema de Publicación</t>
  </si>
  <si>
    <t>Revisar, actualizar y validar el Esquema de Publicación conforme a la Ley de Transparencia y lineamientos vigentes</t>
  </si>
  <si>
    <t>Esquema de Publicación actualizado y publicado</t>
  </si>
  <si>
    <t>30/11/2026</t>
  </si>
  <si>
    <t>Elaborar, validar y publicar el Informe de Seguimiento al cumplimiento de la Ley de Transparencia y del Esquema de Publicación correspondiente al primer semestre de la vigencia 2026</t>
  </si>
  <si>
    <t>Informe de Seguimiento publicado</t>
  </si>
  <si>
    <t xml:space="preserve">Elaborar informes de monitoreo
de herramientas digitales  y aplicaciones de ENTerritorio S.A. </t>
  </si>
  <si>
    <t>Informes de monitoreo de herramientas digitales y aplicaciones de ENTerritorio S.A.</t>
  </si>
  <si>
    <t>Elaborar un informe de monitoreo del estado de la incorporación de herramientas digitales como tableros de control, aplicativos GRC y sistemas de gestión documental</t>
  </si>
  <si>
    <t xml:space="preserve">Informe de monitoreo </t>
  </si>
  <si>
    <t>Diseñar e implementar un programa institucional de innovación</t>
  </si>
  <si>
    <t>Programa institucional de innovación implementado</t>
  </si>
  <si>
    <t>Diseñar e implementar un programa institucional de innovación, que incluya la identificación de necesidades y la evaluación de impacto</t>
  </si>
  <si>
    <t>Soportes de la implementación del programa</t>
  </si>
  <si>
    <t>Fomentar el uso ciudadano de los datos abiertos mediante campañas de sensibilización.</t>
  </si>
  <si>
    <t>Resultados de la Campaña de Comunicación</t>
  </si>
  <si>
    <t xml:space="preserve">Campaña de comunicación  para que las personas postules sus proyectos de datos abiertos voluntarios </t>
  </si>
  <si>
    <t>Soportes publicitarios
Informe de resultados de la campaña</t>
  </si>
  <si>
    <t>Reportar semestralmente las publicaciones realizadas por los diferentes canales institucionales de comunicación</t>
  </si>
  <si>
    <t>Grupo de Comunicaciones</t>
  </si>
  <si>
    <t>Reporte Semestral</t>
  </si>
  <si>
    <t>Elaboración reporte I Semestre vigencia 2026</t>
  </si>
  <si>
    <t>Grupo Comunicaciones</t>
  </si>
  <si>
    <t xml:space="preserve">Reporte I semestre </t>
  </si>
  <si>
    <t>Elaboración reporte II Semestre vigencia 2026</t>
  </si>
  <si>
    <t>Reporte II Semestre</t>
  </si>
  <si>
    <t>Reportar semestralmente las publicaciones realizadas en la página web de la empresa para garantizar la accesibilidad para personas con capacidad visual reducida   o  ciegos, según los criterios de la Resolución 1519 de 2020 del Ministerio de Tecnologías de la información y las Comunicaciones</t>
  </si>
  <si>
    <t xml:space="preserve"> Sensibilizar a todos los Colaboradores sobre la Introducción básica al Sistema de Administración de Riesgo de Lavado de Activos y Financiación del Terrorismo.
(Realizar 3 Sensibilizaciones).</t>
  </si>
  <si>
    <t xml:space="preserve">Grupo  de Cumplimiento SARLAFT Y ANTISOBORNO. </t>
  </si>
  <si>
    <t>1. Correo Convocatoria y agendamiento.
2. Listado de asistencia.
3. Soporte Fotográfico.</t>
  </si>
  <si>
    <t xml:space="preserve">                              1/04/2026                                                      </t>
  </si>
  <si>
    <t>Sensibilizar sobre Introducción Básica al Sistema de Administración  de Riesgo de Lavado de Activos y Financiación del Terrorismo.
(1ra Sensibilización).</t>
  </si>
  <si>
    <t>Grupo  de Cumplimiento SARLAFT Y ANTISOBORNO.</t>
  </si>
  <si>
    <t>1. Correo Convocatoria y agendamiento.
2. Listado de asistencia.
3. Soporte Fotográfico..</t>
  </si>
  <si>
    <t>Sensibilizar sobre Introducción Básica al Sistema de Administración de Riesgo de Lavado de Activos y Financiación del Terrorismo.
(3ra Sensibilización).</t>
  </si>
  <si>
    <t>Sensibiizar sobre Introducción Básica al Sistema de Administración de Riesgo de Lavado de Activos y Financiación del Terrorismo.
(4ta Sensibilización).</t>
  </si>
  <si>
    <t>Socializar a todos los Colaboradores de ENTerritorio S.A., sobre Conocimiento de Clientes y Señales de Alerta (PEPS, Listas, ROI ROS, Incremento Patrimonial Injustificado).
(Realizar  2 Socializaciones).</t>
  </si>
  <si>
    <t xml:space="preserve">                                                  15/10/2026</t>
  </si>
  <si>
    <t>Realizar Publicación Cursos E-learning SARLAFT y ANTISOBORNO.</t>
  </si>
  <si>
    <t>Grupo de Cumplimiento
 SARLAFT Y ANTISPBORNO.</t>
  </si>
  <si>
    <t>Ejecutar, realizar seguimiento y documentar las actividades definidas en el Componente de Gestión Integral de Riesgos de Soborno, Fraude y Corrupción</t>
  </si>
  <si>
    <t>Grupo de Gestión de Riesgos</t>
  </si>
  <si>
    <t>Levantamiento del perfil de riesgos de Soborno, Fraude y Corrupción 2026 para ENTerritorio S.A.</t>
  </si>
  <si>
    <t>Publicación de la matriz de riesgos en la página web con el perfil de riesgos de soborno, fraude y corrupción</t>
  </si>
  <si>
    <t>Matriz de riesgos  publicada en la página web con perfíl de riesgos de soborno, fraude y corrupción.</t>
  </si>
  <si>
    <t>Emisión de memorando a los líderes de proceso con el detalle de las fechas de actualización del perfil de riesgos de soborno, fraude y corrupción</t>
  </si>
  <si>
    <t>Memorando dirigido a los líderes</t>
  </si>
  <si>
    <t>Realizar Informe de aspectos relevantes del SIAR 1er semestre 2026 (trimestre I y II) con el detalle de los perfiles actualizados</t>
  </si>
  <si>
    <t>Presentación ante el Comité Interno de Riesgos -CIR sobre la gestión del SIAR para el tercer trimestre 2026 con el detalle de los perfiles actualizados</t>
  </si>
  <si>
    <t>Presentación realizada y/o certificación por parte del Secretario técnico del comité del tema presentado.</t>
  </si>
  <si>
    <t>Levantamiento de actas de perfil de riesgos para los 17 procesos de la entidad con alcance de  los riesgos de soborno, fraude y corrupción</t>
  </si>
  <si>
    <t>Actas de perfíl de riesgo para los 17 procesos de la entidad.</t>
  </si>
  <si>
    <t>Publicación de la matriz de riesgos del perfil de  riesgos de soborno, fraude y corrupción en la intranet y cátalogo SIG</t>
  </si>
  <si>
    <t>Matriz de riesgos del perfíl de riesgos de soborno, fraude y corrupción en la intranet y catálogo SIG.</t>
  </si>
  <si>
    <t>Actualizar la caracterización de usuarios vigencia 2026</t>
  </si>
  <si>
    <t>Servicios Administrativos</t>
  </si>
  <si>
    <t>Caracterización actualizada y publicada en el portal web institucional</t>
  </si>
  <si>
    <t>Consolidar y publicar en el portal web de la empresa la caracterización de usuarios de Enterritorio S.A.vigencia 2026.</t>
  </si>
  <si>
    <t>Evidencia de la publicación de la caracterización de usuarios en el portal web de la empresa.</t>
  </si>
  <si>
    <t>Realizar una capacitación/sensibilización sobre prevención temprana y superación de la estigmatización de las personas en procesos de reincorporación y reintegración</t>
  </si>
  <si>
    <t>Listado de asistencia
y presentación</t>
  </si>
  <si>
    <t>Realizar una Capacitación/sensibilización sobre evaluación del servicio y medición de la experiencia ciudadana.</t>
  </si>
  <si>
    <t xml:space="preserve">Realizar y presentar el seguimiento Semestral del Componente de Participación Ciudadana y Rendición de cuentas al Comité Institucional de Gestión y Desempeño </t>
  </si>
  <si>
    <t>Grupo de Planeación y Desarrollo Organizacional</t>
  </si>
  <si>
    <t>Agenda y Acta de Comité Institucional de Gestión y Desempeño</t>
  </si>
  <si>
    <t>Realizar y presentar el seguimiento del I Semestre de la Vigencia Componente de participación Ciudadana y Rendición de Cuentas al Comité Institucional de Gestión y Desempeño</t>
  </si>
  <si>
    <t>Publicar en el micrositio de rendición de cuentas el informe de seguimiento semestral al componente de Participación Ciudadana y Rendición de Cuentas.</t>
  </si>
  <si>
    <t xml:space="preserve">Informe de seguimiento Semestral del componente de Participación Ciudadana y Rendición de Cuentas Publicado en el micrositio de Rendición de Cuentas. </t>
  </si>
  <si>
    <t>Publicar en el micrositio de rendición de cuentas el informe de seguimiento I Semestre de la vigencia al componente de Participación Ciudadana y Rendición de Cuentas.</t>
  </si>
  <si>
    <t xml:space="preserve">Informe de seguimiento I Semestre 2026 del componente de Participación Ciudadana y Rendición de Cuentas. </t>
  </si>
  <si>
    <t>Realizar actividad de innovación (Laboratorios de Simplicidad) para traducción de documentos en lenguaje claro.</t>
  </si>
  <si>
    <t>Informe de la actividad Laboratorios de Simplicidad para traducción de documentos en Lenguaje Claro.</t>
  </si>
  <si>
    <t>Grupo de Planeación y Desarrollo Organizacional
Grupo de Comunicaciones</t>
  </si>
  <si>
    <t>Implementar encuesta para consulta ciudadana sobre planes y programas vigencia 2026 y divulgar los resultados.</t>
  </si>
  <si>
    <t>Informe de resultados de la consulta ciudadana.</t>
  </si>
  <si>
    <t>Diseñar e implementar la encuesta</t>
  </si>
  <si>
    <t>Encuesta Implementada</t>
  </si>
  <si>
    <t>Medir el desempeño del Plan de Participación Ciudadana y Rendición de Cuentas</t>
  </si>
  <si>
    <t>Informe final de medición del desempeño del plan de Rendición de Cuentas</t>
  </si>
  <si>
    <t>Recopilar la información de la medición del desempeño del plan de Rendición de Cuentas.</t>
  </si>
  <si>
    <t>Informar al Comité Institucional de Gestión y Desempeño- CIGD  trimestralmente las denuncias reportadas por casos de conflicto de interes, a través de los diferentes canales de comunicación</t>
  </si>
  <si>
    <t xml:space="preserve">Grupo Gestión del Talento Humano </t>
  </si>
  <si>
    <t>Cuatro (4) reportes seguimiento y monitoreo al registro de conflictos de intereses que han surtido trámite</t>
  </si>
  <si>
    <t>Remitir correo I trimestre a los grupos implicados, solicitando información sobre las denuncias registradas y elaborar presentación para el CIGD</t>
  </si>
  <si>
    <t>Grupo Gestión del Talento Humano - Nancy Mendoza</t>
  </si>
  <si>
    <t>Copia de los correos y acta de CIGD</t>
  </si>
  <si>
    <t>Remitir correo II trimestre a los grupos implicados, solicitando información sobre las denuncias registradas y elaborar presentación para el CIGD</t>
  </si>
  <si>
    <t>Remitir correo III trimestre a los grupos implicados, solicitando información sobre las denuncias registradas y elaborar presentación para el CIGD</t>
  </si>
  <si>
    <t>Remitir correo IV trimestre a los grupos implicados, solicitando información sobre las denuncias registradas y elaborar presentación para el CIGD</t>
  </si>
  <si>
    <t xml:space="preserve">Realizar seguimiento y monitoreo al registro de conflictos de intereses que han surtido tramite </t>
  </si>
  <si>
    <t>Presentar el primer seguimiento y monitoreo al registro de conflictos de intereses que han surtido trámite en el Comité Institucional de Gestión y Desempeño</t>
  </si>
  <si>
    <t>Acta de comité</t>
  </si>
  <si>
    <t>Presentar el segundo seguimiento y monitoreo al registro de conflictos de intereses que han surtido trámite en el Comité Institucional de Gestión y Desempeño</t>
  </si>
  <si>
    <t>Presentar el tercer seguimiento y monitoreo al registro de conflictos de intereses que han surtido trámite en el Comité Institucional de Gestión y Desempeño</t>
  </si>
  <si>
    <t>Presentar el cuarto seguimiento y monitoreo al registro de conflictos de intereses que han surtido trámite en el Comité Institucional de Gestión y Desempeño</t>
  </si>
  <si>
    <t>Aplicar encuesta sobre el Código de  ética, integridad y conflicto de interés</t>
  </si>
  <si>
    <t>Informe encuesta</t>
  </si>
  <si>
    <t>Correo invitación participación de la encuesta</t>
  </si>
  <si>
    <t>Informe de resultados encuesta.</t>
  </si>
  <si>
    <t>Promover la realización de la Declaración de bienes, rentas y conflictos de intereses Ley 2013 de 2019</t>
  </si>
  <si>
    <t>Matriz Excel verificando que la totalidad de colaboradores (servidores públicos) realicen la publicación de la declaración de bienes, rentas y conflictos de intereses en el aplicativo del DAFP</t>
  </si>
  <si>
    <t>1. Correo de invitación</t>
  </si>
  <si>
    <t xml:space="preserve">Grupo Gestión del Talento Humano
</t>
  </si>
  <si>
    <t>Matriz de excel que indique el cumplimiento de la actividad por parte de los funcionarios.</t>
  </si>
  <si>
    <t>2.matriz de excel que indique el cumplimiento de la actividad por parte de los funcionarios.</t>
  </si>
  <si>
    <t>Organizar y ejecutar mesas de diálogo para la socialización de los proyectos en los territorios, con presencia de grupos de interés y mandatarios regionales, con el fin de promover la participación ciudadana y ejercer control socia</t>
  </si>
  <si>
    <t xml:space="preserve">Subgerencia de Estructuraciòn de Proyectos </t>
  </si>
  <si>
    <t>Matriz semestral en Excel de las mesas de diálogo realizadas para la socialización de los proyectos relacionando (Evento, Ciudad, mes y número de asistentes)</t>
  </si>
  <si>
    <t>Consolidar  la matríz I Semestre 2026</t>
  </si>
  <si>
    <t>Subgerencia de Estructuraciòn de Proyectos</t>
  </si>
  <si>
    <t>Matriz en Excel I semestre de las mesas de diálogo realizadas para la socialización de los proyectos relacionando (Evento, Ciudad, mes y número de asistentes)</t>
  </si>
  <si>
    <t xml:space="preserve">Las gerencias de contrato con apoyo de los profesionales sociales consolidaràn informe semestral sobre la gestiòn social realizada por ENTerritorio y el impacto en las comunidades. </t>
  </si>
  <si>
    <t xml:space="preserve">Subgerencia de Estructuraciòn de Proyectos/Grupo Evaluaciòn de Proyectos </t>
  </si>
  <si>
    <t>Informe Semestral sobre la gestiòn social derivado de la gestiòn de ENTerritorio en las comunidades.</t>
  </si>
  <si>
    <t xml:space="preserve">Informe semestral sobre el impacto social derivado de la gestiòn de ENTerritorio en las comunidades. </t>
  </si>
  <si>
    <t>Boletín semestral publicado en la Página Web de la Entidad</t>
  </si>
  <si>
    <t>Socialización de los proyectos (momento
Cero), para validar nivel aceptación del
proyecto.</t>
  </si>
  <si>
    <t>Acta de reunión(es)
y/o listado de
asistencia</t>
  </si>
  <si>
    <t>Recopilar y cargar al GRC Acta de reunión(es)
y/o listado de
asistencia</t>
  </si>
  <si>
    <t>Matriz en Excel I semestral</t>
  </si>
  <si>
    <t xml:space="preserve">Grupo de Planeación y Desarrollo Organizacional
</t>
  </si>
  <si>
    <t>Capacitar sobre Introducción Básica al Sistema de Gestión ANTISOBORNO.
(1ra Capacitación).</t>
  </si>
  <si>
    <t>Capacitar sobre Introducción Básica al Sistema de Gestión ANTISOBORNO.
(2ra Capacitación).</t>
  </si>
  <si>
    <t>Capacitar sobre Introducción Básica al Sistema de Gestión ANTISOBIRNO.
(3ta Capacitación).</t>
  </si>
  <si>
    <t>Remitir correo de invitación con enlace para diligenciar la encuesta</t>
  </si>
  <si>
    <t>Elaborar informe con el resultado de la encuesta</t>
  </si>
  <si>
    <t xml:space="preserve">correo invitación  </t>
  </si>
  <si>
    <t xml:space="preserve">Publicar en la página web un boletín de avance a la Gestión de los proyectos en ejecución de la empresa, que contenga resultados a nivel de recursos ejecutados, porcentajes de avance y beneficiarios según corresponda.  </t>
  </si>
  <si>
    <t xml:space="preserve">Publicar en la página web un boletín de avance a la Gestión de los proyectos </t>
  </si>
  <si>
    <t>29/12/2025 -27/03/2026</t>
  </si>
  <si>
    <t>CIGD No.96 
CIGD No.99
CIGD No.100</t>
  </si>
  <si>
    <t>Realizar Capacitación de Reinducción Sistema SIAR.(Riesgos Operacionales, PCN, SGSI, Riesgos Financieros)
Charla a Gestores.            (Primera Capacitación).</t>
  </si>
  <si>
    <t>Realizar Capacitación de Inducción y Reinducción Sistema SIAR.(Riesgos Operacionales, PCN, SGSI, Riesgos Financieros) 
Plataforma Elearning.                   Inducción al Nuevo Colaborador.   (Segunda  Capacitación).</t>
  </si>
  <si>
    <t>Realizar Capacitación de Inducción y Reinducción Sistema SIAR. (Riesgos Operacionales, PCN, SGSI, Riesgos Financieros) 
Plataforma Elearning.                   Inducción al Nuevo Colaborador.              (Tercera Capacitación)..</t>
  </si>
  <si>
    <t>Realizar Sensibilización sobre La Semana de Gestión de Riesgos SIAR (Riesgos Operacionales, PCN, SGSI, Riesgos Financieros)</t>
  </si>
  <si>
    <t>Grupo de Gestión de Riesgos.</t>
  </si>
  <si>
    <t>Socializar a todos los Colaboradores de ENTerritrio S.A.  Sobre los  Riesgos en el Tratamiento de Datos Personales y Seguridad de la Información.                                              (2 Socializaciones)</t>
  </si>
  <si>
    <t xml:space="preserve">Grupo Asesoría de Control Interno </t>
  </si>
  <si>
    <t>Realizar Capacitación Sobre Fundamentos del Sistema de Riesgo SIAR.(Riesgos Operacionales, PCN, SGSI, Riesgos Financieros)
(Primera Capacitación)</t>
  </si>
  <si>
    <t xml:space="preserve">Grupo de Servicios Administrativos </t>
  </si>
  <si>
    <t>Capacitar sobre El Sistema Integrado de Conservación - SIC Programa de almacenamiento y Realmacenamiento Documental.
(6 Capacitación).</t>
  </si>
  <si>
    <t>Grupo de Servicios Administrativos</t>
  </si>
  <si>
    <t xml:space="preserve">Grupo de Servicios Administrativos / Secretaría Distrital de Ambiente </t>
  </si>
  <si>
    <t>Grupo Asuntos Corporativos.</t>
  </si>
  <si>
    <t>Grupo Oficina  Asesora Jurídica</t>
  </si>
  <si>
    <t>Grupo Control Interno Disciplinario</t>
  </si>
  <si>
    <t xml:space="preserve">1. Correo Convocatoria y agendamiento.                          </t>
  </si>
  <si>
    <t>Realizar Capacitación sobre La Actualización Nueva Norma ISO37001 - 2025.           (Segunda Actividad).</t>
  </si>
  <si>
    <t xml:space="preserve">Grupo de Planeación y Desarrollo Organizacional. </t>
  </si>
  <si>
    <t>Grupo de Gestión Poscontractual.</t>
  </si>
  <si>
    <t>Capacitar sobre la Elaboración Documento de Caracterización.
(1ra Capacitación).</t>
  </si>
  <si>
    <t xml:space="preserve">Realizar 2 Capacitaciones a las Áreas Misionales Grupo de Comunicaciones </t>
  </si>
  <si>
    <t>Grupo de Contabilidad</t>
  </si>
  <si>
    <t xml:space="preserve">Grupo de Gestión de Tesorería </t>
  </si>
  <si>
    <t>1/0/2026</t>
  </si>
  <si>
    <t xml:space="preserve">Grupo de Tecnología de la Información </t>
  </si>
  <si>
    <t>CIGD No.100</t>
  </si>
  <si>
    <t>Fórmula</t>
  </si>
  <si>
    <t>Plan de Bienestar e Incentivos</t>
  </si>
  <si>
    <t xml:space="preserve">Tarjeta digitalizada con mensaje emotivo </t>
  </si>
  <si>
    <t>Revisión fechas de cumpleaños planta de funcionarios, realizar tarjeta digitalizada y enviar a través de correos electronicos</t>
  </si>
  <si>
    <t xml:space="preserve">Listado de cumpleañeros de cada mes,tarjeta digitalizada y correo electronico </t>
  </si>
  <si>
    <t>Pieza de comunicación con invitación 
Registro fotográfico</t>
  </si>
  <si>
    <t>Fortalecer los valores del Código de Integridad</t>
  </si>
  <si>
    <t>Pieza de comunicación
Envío correo electrónico con la pieza
Registro fotográfico</t>
  </si>
  <si>
    <t>Registro fotográfico de la actividad 
Correo electrónico con la pieza de comunicación con invitación a evento</t>
  </si>
  <si>
    <r>
      <t>Desarrollar jornada</t>
    </r>
    <r>
      <rPr>
        <i/>
        <sz val="12"/>
        <rFont val="Arial"/>
        <family val="2"/>
      </rPr>
      <t xml:space="preserve"> "purina por patitas"</t>
    </r>
  </si>
  <si>
    <t>Piezas de comunicación</t>
  </si>
  <si>
    <t>Enviar correos electrónicos a los colaboradores</t>
  </si>
  <si>
    <t>Pieza de cominicación con invitación 
Registro fotográfico
Listado de asistencia</t>
  </si>
  <si>
    <t>Listado de Asistencia</t>
  </si>
  <si>
    <t xml:space="preserve">Conmemoración día de la mujer </t>
  </si>
  <si>
    <t>Celebración día del hombre</t>
  </si>
  <si>
    <t xml:space="preserve">Realizar pieza de comunicación
</t>
  </si>
  <si>
    <r>
      <t xml:space="preserve">Desarrollar estrategia </t>
    </r>
    <r>
      <rPr>
        <i/>
        <sz val="12"/>
        <color rgb="FFFF0000"/>
        <rFont val="Arial"/>
        <family val="2"/>
      </rPr>
      <t>"Tardeando con Presidencia"</t>
    </r>
  </si>
  <si>
    <r>
      <t>Implementar la estrategia</t>
    </r>
    <r>
      <rPr>
        <i/>
        <sz val="12"/>
        <color rgb="FFFF0000"/>
        <rFont val="Arial"/>
        <family val="2"/>
      </rPr>
      <t xml:space="preserve"> "ENTerritorio S.A. KIDS"</t>
    </r>
  </si>
  <si>
    <t>Realizar la gestión para las eucaristías</t>
  </si>
  <si>
    <t xml:space="preserve">Elaborar pieza de comunicación
</t>
  </si>
  <si>
    <t xml:space="preserve">Taller, charla preventiva o certificado de curso
Registro fotográfico
Listados de asistencia
Correo con pieza de invitación </t>
  </si>
  <si>
    <t xml:space="preserve">Pieza de comunicación de invitación a la actividad 
Enviar correo electrónico con invitación
Listado de asistencia 
Registro fotográfico </t>
  </si>
  <si>
    <t xml:space="preserve">Pieza de comunicación de invitación a la actividad 
Envar correo electrónico con invitación
Listado de asistencia 
Registro fotográfico </t>
  </si>
  <si>
    <t>Realizar caminata</t>
  </si>
  <si>
    <t>Correo con pieza de comunicación de invitación 
Registro fotográfico de la actividad
Listado de asistencia</t>
  </si>
  <si>
    <t xml:space="preserve">Enviar correo con pieza de comunicación de invitación 
</t>
  </si>
  <si>
    <t>Correo con pieza de comunicación de invitación 
Registro fotográfico de la actividad</t>
  </si>
  <si>
    <t>Aplicar encuesta de Clima y Cultura Organizacional  dirigida a todos los colaboradores</t>
  </si>
  <si>
    <t xml:space="preserve">Pieza de comunicación invitando a colaboradores al diligenciamiento
Informe de resultados de la encuesta </t>
  </si>
  <si>
    <t>Correo con pieza de invitación 
Registro fotográfico de la actividad
Listados de asistencia</t>
  </si>
  <si>
    <t>Registro fotográfico de la actividad   enfocada en el tema , Listados de asistencia , correo con pieza de invitación</t>
  </si>
  <si>
    <r>
      <t>Desarrollar Estrategia</t>
    </r>
    <r>
      <rPr>
        <i/>
        <sz val="12"/>
        <color rgb="FFFF0000"/>
        <rFont val="Arial"/>
        <family val="2"/>
      </rPr>
      <t xml:space="preserve"> "ENTerritorio con propósito"</t>
    </r>
  </si>
  <si>
    <t xml:space="preserve">Enviar correo con pieza de comunicación de invitación </t>
  </si>
  <si>
    <r>
      <t xml:space="preserve">Taller manualidades y artes </t>
    </r>
    <r>
      <rPr>
        <i/>
        <sz val="12"/>
        <color theme="1"/>
        <rFont val="Arial"/>
        <family val="2"/>
      </rPr>
      <t>"El camino de la resiliencia"</t>
    </r>
  </si>
  <si>
    <t>Correo con pieza de comuniación de invitación 
Registro fotográfico
Listado de asistencia</t>
  </si>
  <si>
    <t xml:space="preserve">Taller y /o charla preventiva enfocada en el tema
Registro fotográfico
Listados de asistencia
Correo con pieza de invitación </t>
  </si>
  <si>
    <t>Pieza de comunicación conmemorativa
Envar correo electrónico con pieza</t>
  </si>
  <si>
    <t>Pieza de comunicación conmemorativa
Envar correo electrónico con pieza
Video</t>
  </si>
  <si>
    <t>Realizar Feria de Emprendimiento</t>
  </si>
  <si>
    <t>Piezas de comunicación para convocar a los participantes e invitados a la feria 
Piezas de comunicación para invitar a los  colaboradores que visiten la feria  
Registro fotográfico</t>
  </si>
  <si>
    <t>Registro fotográfico,   enfocada en el tema ,  correo con pieza de invitación</t>
  </si>
  <si>
    <t>Gestionar vacaciones recreativas</t>
  </si>
  <si>
    <t>Pieza de comunicación expectativa
Pieza de comunicación para la inscripción de los menores a participar en las actividades (link inscripción)
Registro fotográfico</t>
  </si>
  <si>
    <t xml:space="preserve">Realizar pieza de comunicación expectativa
</t>
  </si>
  <si>
    <t>Pieza de comunicación expectativa
Pieza de comunicación para la inscripción de los menores a participar en las actividades (link inscripción)</t>
  </si>
  <si>
    <t>Realizar pieza de comunicación para la inscripción de los menores a participar en las actividades (link inscripción)</t>
  </si>
  <si>
    <t>Gestionar la polla mundialista</t>
  </si>
  <si>
    <t>Pieza de comunicación expectativa
Pieza de comunicación para la inscripción de las personas a participar en la actividad (link inscripción)</t>
  </si>
  <si>
    <t>Realizar la pieza de comunicación expectativa y la pieza de comunicación para la inscripción de las personas a participar en la actividad (link inscripción)</t>
  </si>
  <si>
    <t>Asesorías en temas de Vivienda y Turismo</t>
  </si>
  <si>
    <t xml:space="preserve">Pieza de comunicación de invitación
Registro fotográfico </t>
  </si>
  <si>
    <r>
      <t xml:space="preserve">Talentos ENTerritorio S.A.- </t>
    </r>
    <r>
      <rPr>
        <i/>
        <sz val="12"/>
        <color theme="1"/>
        <rFont val="Arial"/>
        <family val="2"/>
      </rPr>
      <t>"Festival de talentos-El talento también se hereda"</t>
    </r>
  </si>
  <si>
    <t xml:space="preserve">Video de comunicación para la invitación del concurso (link inscripción)
Pieza de comunicación expectativa 
Pieza de comunicación invitación a premiación </t>
  </si>
  <si>
    <t>Desarrollar jornada "cometas en familia"</t>
  </si>
  <si>
    <t xml:space="preserve">Pieza de comunicación invitación (link inscripción)
Registro fotográfico </t>
  </si>
  <si>
    <r>
      <rPr>
        <sz val="12"/>
        <color rgb="FFFF0000"/>
        <rFont val="Arial"/>
        <family val="2"/>
      </rPr>
      <t>Realizar pieza de comunicación invitación (link inscripción)</t>
    </r>
    <r>
      <rPr>
        <sz val="12"/>
        <color theme="1"/>
        <rFont val="Arial"/>
        <family val="2"/>
      </rPr>
      <t xml:space="preserve">
</t>
    </r>
  </si>
  <si>
    <t>Celebración amor y amistad enterritorio S.A.</t>
  </si>
  <si>
    <t>Pieza de comunicación
Correo electrónico enviado con la pieza</t>
  </si>
  <si>
    <t>Realizar torneo de Bolos</t>
  </si>
  <si>
    <t>Pieza de comunicación
Link de inscripcion al torneo
Registro fotográfico</t>
  </si>
  <si>
    <t>Pieza de comunicación y generar el Link de inscripcion al torneo</t>
  </si>
  <si>
    <t xml:space="preserve">Listado de funcionarios que cumplen quinquenios
Registro fotográfico 
Listado de asistencia </t>
  </si>
  <si>
    <t>Piezas de comunicación para convocar a los participantes de la actividad
Envío pieza de comunicación por correo
Registro fotográfico</t>
  </si>
  <si>
    <t>Piezas de comunicación para convocar a los participantes de la actividad
Envío pieza de comunicación por correo
Registro fotográfico
Listados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</si>
</sst>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0"/>
    <numFmt numFmtId="165" formatCode="yyyy\-mm\-dd;@"/>
    <numFmt numFmtId="166" formatCode="dd/mm/yyyy;@"/>
    <numFmt numFmtId="167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63"/>
      <name val="Arial"/>
      <family val="2"/>
    </font>
    <font>
      <b/>
      <sz val="12"/>
      <color rgb="FF00B0F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6"/>
      <color theme="0" tint="-0.34998626667073579"/>
      <name val="Arial"/>
      <family val="2"/>
    </font>
    <font>
      <b/>
      <sz val="12"/>
      <color rgb="FF193C69"/>
      <name val="Arial"/>
      <family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b/>
      <sz val="12"/>
      <color rgb="FF0070C0"/>
      <name val="Arial"/>
      <family val="2"/>
    </font>
    <font>
      <b/>
      <sz val="12"/>
      <color rgb="FF002060"/>
      <name val="Arial"/>
      <family val="2"/>
    </font>
    <font>
      <sz val="12"/>
      <color theme="0" tint="-0.34998626667073579"/>
      <name val="Arial"/>
      <family val="2"/>
    </font>
    <font>
      <b/>
      <sz val="16"/>
      <name val="Arial"/>
      <family val="2"/>
    </font>
    <font>
      <b/>
      <sz val="14"/>
      <color indexed="63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0" tint="-0.34998626667073579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i/>
      <sz val="12"/>
      <name val="Arial"/>
      <family val="2"/>
    </font>
    <font>
      <i/>
      <sz val="12"/>
      <color rgb="FFFF0000"/>
      <name val="Arial"/>
      <family val="2"/>
    </font>
    <font>
      <i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3C6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93C69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FFFFFF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578">
    <xf numFmtId="0" fontId="0" fillId="0" borderId="0" xfId="0"/>
    <xf numFmtId="0" fontId="6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3" fillId="2" borderId="0" xfId="0" applyFont="1" applyFill="1"/>
    <xf numFmtId="164" fontId="7" fillId="0" borderId="1" xfId="3" applyNumberFormat="1" applyFont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165" fontId="9" fillId="0" borderId="1" xfId="3" applyNumberFormat="1" applyFont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11" fillId="6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4" fillId="7" borderId="1" xfId="0" applyFont="1" applyFill="1" applyBorder="1" applyAlignment="1">
      <alignment vertical="center"/>
    </xf>
    <xf numFmtId="0" fontId="14" fillId="9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4" fillId="7" borderId="1" xfId="0" applyFont="1" applyFill="1" applyBorder="1" applyAlignment="1">
      <alignment horizontal="left" vertical="center"/>
    </xf>
    <xf numFmtId="0" fontId="15" fillId="5" borderId="1" xfId="0" applyFont="1" applyFill="1" applyBorder="1"/>
    <xf numFmtId="0" fontId="14" fillId="5" borderId="12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5" fillId="2" borderId="1" xfId="0" applyFont="1" applyFill="1" applyBorder="1"/>
    <xf numFmtId="0" fontId="14" fillId="9" borderId="12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0" fontId="13" fillId="10" borderId="1" xfId="3" applyFont="1" applyFill="1" applyBorder="1" applyAlignment="1">
      <alignment horizontal="center" vertical="center" wrapText="1"/>
    </xf>
    <xf numFmtId="0" fontId="14" fillId="10" borderId="1" xfId="3" applyFont="1" applyFill="1" applyBorder="1" applyAlignment="1">
      <alignment horizontal="center" vertical="center" wrapText="1"/>
    </xf>
    <xf numFmtId="0" fontId="17" fillId="10" borderId="1" xfId="3" applyFont="1" applyFill="1" applyBorder="1" applyAlignment="1">
      <alignment horizontal="center" vertical="center" wrapText="1"/>
    </xf>
    <xf numFmtId="0" fontId="14" fillId="9" borderId="0" xfId="3" applyFont="1" applyFill="1" applyAlignment="1">
      <alignment horizontal="center" vertical="center" wrapText="1"/>
    </xf>
    <xf numFmtId="0" fontId="17" fillId="9" borderId="0" xfId="3" applyFont="1" applyFill="1" applyAlignment="1">
      <alignment horizontal="center" vertical="center" wrapText="1"/>
    </xf>
    <xf numFmtId="0" fontId="3" fillId="2" borderId="1" xfId="0" applyFont="1" applyFill="1" applyBorder="1"/>
    <xf numFmtId="0" fontId="18" fillId="2" borderId="1" xfId="0" applyFont="1" applyFill="1" applyBorder="1"/>
    <xf numFmtId="0" fontId="18" fillId="2" borderId="0" xfId="0" applyFont="1" applyFill="1"/>
    <xf numFmtId="165" fontId="7" fillId="0" borderId="1" xfId="3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7" fontId="7" fillId="0" borderId="1" xfId="2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9" fontId="18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7" fontId="3" fillId="2" borderId="1" xfId="2" applyNumberFormat="1" applyFont="1" applyFill="1" applyBorder="1" applyAlignment="1">
      <alignment horizontal="center" vertical="center"/>
    </xf>
    <xf numFmtId="167" fontId="3" fillId="0" borderId="1" xfId="2" applyNumberFormat="1" applyFont="1" applyFill="1" applyBorder="1" applyAlignment="1">
      <alignment horizontal="center" vertical="center"/>
    </xf>
    <xf numFmtId="167" fontId="3" fillId="2" borderId="13" xfId="2" applyNumberFormat="1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13" fillId="10" borderId="13" xfId="3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10" fontId="6" fillId="2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vertical="center" wrapText="1"/>
    </xf>
    <xf numFmtId="14" fontId="6" fillId="2" borderId="13" xfId="0" applyNumberFormat="1" applyFont="1" applyFill="1" applyBorder="1" applyAlignment="1">
      <alignment vertical="center" wrapText="1"/>
    </xf>
    <xf numFmtId="14" fontId="6" fillId="2" borderId="14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6" fillId="11" borderId="16" xfId="0" applyFont="1" applyFill="1" applyBorder="1" applyAlignment="1">
      <alignment vertical="center" wrapText="1"/>
    </xf>
    <xf numFmtId="0" fontId="6" fillId="11" borderId="16" xfId="0" applyFont="1" applyFill="1" applyBorder="1" applyAlignment="1">
      <alignment horizontal="left" vertical="center" wrapText="1"/>
    </xf>
    <xf numFmtId="9" fontId="6" fillId="2" borderId="16" xfId="0" applyNumberFormat="1" applyFont="1" applyFill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right" vertical="center" wrapText="1"/>
    </xf>
    <xf numFmtId="9" fontId="6" fillId="2" borderId="16" xfId="0" applyNumberFormat="1" applyFont="1" applyFill="1" applyBorder="1" applyAlignment="1">
      <alignment horizontal="center" wrapText="1"/>
    </xf>
    <xf numFmtId="14" fontId="6" fillId="11" borderId="16" xfId="0" applyNumberFormat="1" applyFont="1" applyFill="1" applyBorder="1" applyAlignment="1">
      <alignment horizontal="right" vertical="center" wrapText="1"/>
    </xf>
    <xf numFmtId="0" fontId="6" fillId="11" borderId="17" xfId="0" applyFont="1" applyFill="1" applyBorder="1" applyAlignment="1">
      <alignment vertical="center" wrapText="1"/>
    </xf>
    <xf numFmtId="0" fontId="6" fillId="11" borderId="17" xfId="0" applyFont="1" applyFill="1" applyBorder="1" applyAlignment="1">
      <alignment horizontal="left" vertical="center" wrapText="1"/>
    </xf>
    <xf numFmtId="9" fontId="6" fillId="2" borderId="17" xfId="0" applyNumberFormat="1" applyFont="1" applyFill="1" applyBorder="1" applyAlignment="1">
      <alignment horizontal="center" wrapText="1"/>
    </xf>
    <xf numFmtId="14" fontId="6" fillId="11" borderId="17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6" fillId="11" borderId="1" xfId="0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9" fontId="6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9" fontId="6" fillId="2" borderId="17" xfId="0" applyNumberFormat="1" applyFont="1" applyFill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right" vertical="center" wrapText="1"/>
    </xf>
    <xf numFmtId="9" fontId="24" fillId="2" borderId="1" xfId="2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4" fontId="6" fillId="2" borderId="33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166" fontId="6" fillId="2" borderId="16" xfId="0" applyNumberFormat="1" applyFont="1" applyFill="1" applyBorder="1" applyAlignment="1">
      <alignment horizontal="center" vertical="center" wrapText="1"/>
    </xf>
    <xf numFmtId="166" fontId="6" fillId="0" borderId="1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9" fontId="6" fillId="2" borderId="1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0" fontId="14" fillId="10" borderId="10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6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7" fontId="7" fillId="2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9" fontId="6" fillId="2" borderId="1" xfId="0" applyNumberFormat="1" applyFont="1" applyFill="1" applyBorder="1"/>
    <xf numFmtId="0" fontId="6" fillId="2" borderId="13" xfId="0" applyFont="1" applyFill="1" applyBorder="1" applyAlignment="1">
      <alignment wrapText="1"/>
    </xf>
    <xf numFmtId="9" fontId="6" fillId="2" borderId="13" xfId="0" applyNumberFormat="1" applyFont="1" applyFill="1" applyBorder="1"/>
    <xf numFmtId="0" fontId="6" fillId="2" borderId="19" xfId="0" applyFont="1" applyFill="1" applyBorder="1" applyAlignment="1">
      <alignment horizontal="left" vertical="center" wrapText="1"/>
    </xf>
    <xf numFmtId="166" fontId="6" fillId="2" borderId="1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7" fontId="6" fillId="0" borderId="31" xfId="0" applyNumberFormat="1" applyFont="1" applyBorder="1" applyAlignment="1">
      <alignment horizontal="center" vertical="center"/>
    </xf>
    <xf numFmtId="14" fontId="6" fillId="0" borderId="33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14" fontId="6" fillId="0" borderId="16" xfId="0" applyNumberFormat="1" applyFont="1" applyBorder="1" applyAlignment="1">
      <alignment horizontal="left" vertical="center" wrapText="1"/>
    </xf>
    <xf numFmtId="166" fontId="6" fillId="0" borderId="16" xfId="0" applyNumberFormat="1" applyFont="1" applyBorder="1" applyAlignment="1">
      <alignment horizontal="center" vertical="center" wrapText="1"/>
    </xf>
    <xf numFmtId="9" fontId="6" fillId="9" borderId="16" xfId="0" applyNumberFormat="1" applyFont="1" applyFill="1" applyBorder="1" applyAlignment="1">
      <alignment horizontal="center" vertical="center" wrapText="1"/>
    </xf>
    <xf numFmtId="14" fontId="6" fillId="9" borderId="16" xfId="0" applyNumberFormat="1" applyFont="1" applyFill="1" applyBorder="1" applyAlignment="1">
      <alignment horizontal="left" vertical="center" wrapText="1"/>
    </xf>
    <xf numFmtId="166" fontId="6" fillId="9" borderId="16" xfId="0" applyNumberFormat="1" applyFont="1" applyFill="1" applyBorder="1" applyAlignment="1">
      <alignment horizontal="center" vertical="center" wrapText="1"/>
    </xf>
    <xf numFmtId="14" fontId="6" fillId="9" borderId="16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left" vertical="center" wrapText="1"/>
    </xf>
    <xf numFmtId="9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10" borderId="1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/>
    <xf numFmtId="0" fontId="3" fillId="2" borderId="12" xfId="0" applyFont="1" applyFill="1" applyBorder="1" applyAlignment="1"/>
    <xf numFmtId="0" fontId="14" fillId="10" borderId="10" xfId="3" applyFont="1" applyFill="1" applyBorder="1" applyAlignment="1">
      <alignment horizontal="center" vertical="center" wrapText="1"/>
    </xf>
    <xf numFmtId="0" fontId="14" fillId="10" borderId="12" xfId="3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4" fillId="9" borderId="10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14" fontId="3" fillId="5" borderId="1" xfId="0" applyNumberFormat="1" applyFont="1" applyFill="1" applyBorder="1" applyAlignment="1"/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14" fontId="10" fillId="0" borderId="10" xfId="3" applyNumberFormat="1" applyFont="1" applyBorder="1" applyAlignment="1">
      <alignment horizontal="center" vertical="center" wrapText="1"/>
    </xf>
    <xf numFmtId="14" fontId="10" fillId="0" borderId="11" xfId="3" applyNumberFormat="1" applyFont="1" applyBorder="1" applyAlignment="1">
      <alignment horizontal="center" vertical="center" wrapText="1"/>
    </xf>
    <xf numFmtId="14" fontId="10" fillId="0" borderId="12" xfId="3" applyNumberFormat="1" applyFont="1" applyBorder="1" applyAlignment="1">
      <alignment horizontal="center" vertical="center" wrapText="1"/>
    </xf>
    <xf numFmtId="0" fontId="11" fillId="4" borderId="10" xfId="3" applyFont="1" applyFill="1" applyBorder="1" applyAlignment="1">
      <alignment horizontal="left" vertical="center"/>
    </xf>
    <xf numFmtId="0" fontId="11" fillId="4" borderId="11" xfId="3" applyFont="1" applyFill="1" applyBorder="1" applyAlignment="1">
      <alignment horizontal="left" vertical="center"/>
    </xf>
    <xf numFmtId="166" fontId="12" fillId="5" borderId="10" xfId="0" applyNumberFormat="1" applyFont="1" applyFill="1" applyBorder="1" applyAlignment="1">
      <alignment horizontal="center" vertical="center" wrapText="1"/>
    </xf>
    <xf numFmtId="166" fontId="12" fillId="5" borderId="11" xfId="0" applyNumberFormat="1" applyFont="1" applyFill="1" applyBorder="1" applyAlignment="1">
      <alignment horizontal="center" vertical="center" wrapText="1"/>
    </xf>
    <xf numFmtId="166" fontId="12" fillId="5" borderId="12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4" fontId="6" fillId="2" borderId="13" xfId="0" applyNumberFormat="1" applyFont="1" applyFill="1" applyBorder="1" applyAlignment="1">
      <alignment horizontal="center" vertical="center" wrapText="1"/>
    </xf>
    <xf numFmtId="14" fontId="6" fillId="2" borderId="14" xfId="0" applyNumberFormat="1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9" fontId="3" fillId="2" borderId="2" xfId="2" applyFont="1" applyFill="1" applyBorder="1" applyAlignment="1">
      <alignment horizontal="center" vertical="center" wrapText="1"/>
    </xf>
    <xf numFmtId="9" fontId="3" fillId="2" borderId="5" xfId="2" applyFont="1" applyFill="1" applyBorder="1" applyAlignment="1">
      <alignment horizontal="center" vertical="center" wrapText="1"/>
    </xf>
    <xf numFmtId="9" fontId="3" fillId="2" borderId="7" xfId="2" applyFont="1" applyFill="1" applyBorder="1" applyAlignment="1">
      <alignment horizontal="center" vertical="center" wrapText="1"/>
    </xf>
    <xf numFmtId="14" fontId="6" fillId="2" borderId="1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14" fontId="3" fillId="2" borderId="15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/>
    </xf>
    <xf numFmtId="166" fontId="19" fillId="3" borderId="10" xfId="0" applyNumberFormat="1" applyFont="1" applyFill="1" applyBorder="1" applyAlignment="1">
      <alignment horizontal="center" vertical="center" wrapText="1"/>
    </xf>
    <xf numFmtId="166" fontId="19" fillId="3" borderId="11" xfId="0" applyNumberFormat="1" applyFont="1" applyFill="1" applyBorder="1" applyAlignment="1">
      <alignment horizontal="center" vertical="center" wrapText="1"/>
    </xf>
    <xf numFmtId="166" fontId="19" fillId="3" borderId="12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67" fontId="7" fillId="2" borderId="13" xfId="2" applyNumberFormat="1" applyFont="1" applyFill="1" applyBorder="1" applyAlignment="1">
      <alignment horizontal="center" vertical="center" wrapText="1"/>
    </xf>
    <xf numFmtId="167" fontId="7" fillId="2" borderId="14" xfId="2" applyNumberFormat="1" applyFont="1" applyFill="1" applyBorder="1" applyAlignment="1">
      <alignment horizontal="center" vertical="center" wrapText="1"/>
    </xf>
    <xf numFmtId="167" fontId="7" fillId="2" borderId="15" xfId="2" applyNumberFormat="1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horizontal="center" vertical="center" wrapText="1"/>
    </xf>
    <xf numFmtId="14" fontId="7" fillId="2" borderId="14" xfId="0" applyNumberFormat="1" applyFont="1" applyFill="1" applyBorder="1" applyAlignment="1">
      <alignment horizontal="center" vertical="center" wrapText="1"/>
    </xf>
    <xf numFmtId="14" fontId="7" fillId="2" borderId="15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vertical="center" wrapText="1"/>
    </xf>
    <xf numFmtId="14" fontId="7" fillId="2" borderId="14" xfId="0" applyNumberFormat="1" applyFont="1" applyFill="1" applyBorder="1" applyAlignment="1">
      <alignment vertical="center" wrapText="1"/>
    </xf>
    <xf numFmtId="14" fontId="7" fillId="2" borderId="15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9" fontId="3" fillId="2" borderId="13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/>
    </xf>
    <xf numFmtId="166" fontId="12" fillId="3" borderId="10" xfId="0" applyNumberFormat="1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center" vertical="center" wrapText="1"/>
    </xf>
    <xf numFmtId="166" fontId="12" fillId="3" borderId="1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0" fontId="22" fillId="2" borderId="1" xfId="2" applyNumberFormat="1" applyFont="1" applyFill="1" applyBorder="1" applyAlignment="1">
      <alignment vertical="center" wrapText="1"/>
    </xf>
    <xf numFmtId="10" fontId="22" fillId="2" borderId="1" xfId="2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0" fontId="6" fillId="2" borderId="13" xfId="2" applyNumberFormat="1" applyFont="1" applyFill="1" applyBorder="1" applyAlignment="1">
      <alignment horizontal="center" vertical="center"/>
    </xf>
    <xf numFmtId="10" fontId="6" fillId="2" borderId="14" xfId="2" applyNumberFormat="1" applyFont="1" applyFill="1" applyBorder="1" applyAlignment="1">
      <alignment horizontal="center" vertical="center"/>
    </xf>
    <xf numFmtId="10" fontId="6" fillId="2" borderId="15" xfId="2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166" fontId="23" fillId="3" borderId="10" xfId="0" applyNumberFormat="1" applyFont="1" applyFill="1" applyBorder="1" applyAlignment="1">
      <alignment horizontal="center" vertical="center" wrapText="1"/>
    </xf>
    <xf numFmtId="166" fontId="23" fillId="3" borderId="11" xfId="0" applyNumberFormat="1" applyFont="1" applyFill="1" applyBorder="1" applyAlignment="1">
      <alignment horizontal="center" vertical="center" wrapText="1"/>
    </xf>
    <xf numFmtId="166" fontId="23" fillId="3" borderId="12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9" fontId="6" fillId="2" borderId="1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4" fontId="6" fillId="11" borderId="16" xfId="0" applyNumberFormat="1" applyFont="1" applyFill="1" applyBorder="1" applyAlignment="1">
      <alignment horizontal="right" vertical="center" wrapText="1"/>
    </xf>
    <xf numFmtId="0" fontId="6" fillId="11" borderId="16" xfId="0" applyFont="1" applyFill="1" applyBorder="1" applyAlignment="1">
      <alignment horizontal="right" vertical="center" wrapText="1"/>
    </xf>
    <xf numFmtId="0" fontId="6" fillId="11" borderId="16" xfId="0" applyFont="1" applyFill="1" applyBorder="1" applyAlignment="1">
      <alignment horizontal="left" vertical="center" wrapText="1"/>
    </xf>
    <xf numFmtId="167" fontId="6" fillId="2" borderId="16" xfId="0" applyNumberFormat="1" applyFont="1" applyFill="1" applyBorder="1" applyAlignment="1">
      <alignment horizontal="center" vertical="center" wrapText="1"/>
    </xf>
    <xf numFmtId="14" fontId="6" fillId="11" borderId="16" xfId="0" applyNumberFormat="1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167" fontId="6" fillId="2" borderId="17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6" fillId="11" borderId="17" xfId="0" applyNumberFormat="1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167" fontId="6" fillId="0" borderId="1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9" fontId="6" fillId="0" borderId="27" xfId="0" applyNumberFormat="1" applyFont="1" applyBorder="1" applyAlignment="1">
      <alignment horizontal="center" vertical="center" wrapText="1"/>
    </xf>
    <xf numFmtId="9" fontId="6" fillId="0" borderId="2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167" fontId="6" fillId="0" borderId="17" xfId="0" applyNumberFormat="1" applyFont="1" applyBorder="1" applyAlignment="1">
      <alignment horizontal="center" vertical="center" wrapText="1"/>
    </xf>
    <xf numFmtId="167" fontId="6" fillId="0" borderId="27" xfId="0" applyNumberFormat="1" applyFont="1" applyBorder="1" applyAlignment="1">
      <alignment horizontal="center" vertical="center" wrapText="1"/>
    </xf>
    <xf numFmtId="167" fontId="6" fillId="0" borderId="20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14" fontId="6" fillId="0" borderId="27" xfId="0" applyNumberFormat="1" applyFont="1" applyBorder="1" applyAlignment="1">
      <alignment horizontal="center" vertical="center" wrapText="1"/>
    </xf>
    <xf numFmtId="14" fontId="6" fillId="0" borderId="20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right" vertical="center" wrapText="1"/>
    </xf>
    <xf numFmtId="14" fontId="6" fillId="0" borderId="20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9" fontId="6" fillId="0" borderId="17" xfId="0" applyNumberFormat="1" applyFont="1" applyBorder="1" applyAlignment="1">
      <alignment horizontal="center" wrapText="1"/>
    </xf>
    <xf numFmtId="9" fontId="6" fillId="0" borderId="20" xfId="0" applyNumberFormat="1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14" fontId="6" fillId="11" borderId="25" xfId="0" applyNumberFormat="1" applyFont="1" applyFill="1" applyBorder="1" applyAlignment="1">
      <alignment horizontal="center" vertical="center" wrapText="1"/>
    </xf>
    <xf numFmtId="14" fontId="6" fillId="11" borderId="27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right" vertical="center" wrapText="1"/>
    </xf>
    <xf numFmtId="14" fontId="6" fillId="0" borderId="15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9" fontId="6" fillId="2" borderId="25" xfId="0" applyNumberFormat="1" applyFont="1" applyFill="1" applyBorder="1" applyAlignment="1">
      <alignment horizontal="center" vertical="center" wrapText="1"/>
    </xf>
    <xf numFmtId="9" fontId="6" fillId="2" borderId="20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14" fontId="6" fillId="11" borderId="25" xfId="0" applyNumberFormat="1" applyFont="1" applyFill="1" applyBorder="1" applyAlignment="1">
      <alignment horizontal="right" vertical="center" wrapText="1"/>
    </xf>
    <xf numFmtId="0" fontId="6" fillId="11" borderId="20" xfId="0" applyFont="1" applyFill="1" applyBorder="1" applyAlignment="1">
      <alignment horizontal="right" vertical="center" wrapText="1"/>
    </xf>
    <xf numFmtId="9" fontId="6" fillId="2" borderId="17" xfId="0" applyNumberFormat="1" applyFont="1" applyFill="1" applyBorder="1" applyAlignment="1">
      <alignment horizontal="center" wrapText="1"/>
    </xf>
    <xf numFmtId="9" fontId="6" fillId="2" borderId="27" xfId="0" applyNumberFormat="1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vertical="center" wrapText="1"/>
    </xf>
    <xf numFmtId="14" fontId="6" fillId="11" borderId="17" xfId="0" applyNumberFormat="1" applyFont="1" applyFill="1" applyBorder="1" applyAlignment="1">
      <alignment horizontal="right" vertical="center" wrapText="1"/>
    </xf>
    <xf numFmtId="14" fontId="6" fillId="11" borderId="20" xfId="0" applyNumberFormat="1" applyFont="1" applyFill="1" applyBorder="1" applyAlignment="1">
      <alignment horizontal="right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9" fontId="6" fillId="0" borderId="23" xfId="0" applyNumberFormat="1" applyFont="1" applyBorder="1" applyAlignment="1">
      <alignment horizontal="center" vertical="center" wrapText="1"/>
    </xf>
    <xf numFmtId="9" fontId="6" fillId="11" borderId="16" xfId="0" applyNumberFormat="1" applyFont="1" applyFill="1" applyBorder="1" applyAlignment="1">
      <alignment horizontal="center" vertical="center" wrapText="1"/>
    </xf>
    <xf numFmtId="167" fontId="7" fillId="2" borderId="1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10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9" fontId="7" fillId="2" borderId="1" xfId="0" applyNumberFormat="1" applyFont="1" applyFill="1" applyBorder="1" applyAlignment="1">
      <alignment horizontal="center" vertical="center" wrapText="1"/>
    </xf>
    <xf numFmtId="9" fontId="7" fillId="2" borderId="13" xfId="0" applyNumberFormat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center" wrapText="1"/>
    </xf>
    <xf numFmtId="9" fontId="6" fillId="2" borderId="13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9" fontId="6" fillId="2" borderId="34" xfId="0" applyNumberFormat="1" applyFont="1" applyFill="1" applyBorder="1" applyAlignment="1">
      <alignment horizontal="center" vertical="center" wrapText="1"/>
    </xf>
    <xf numFmtId="9" fontId="6" fillId="2" borderId="35" xfId="0" applyNumberFormat="1" applyFont="1" applyFill="1" applyBorder="1" applyAlignment="1">
      <alignment horizontal="center" vertical="center" wrapText="1"/>
    </xf>
    <xf numFmtId="9" fontId="6" fillId="2" borderId="36" xfId="0" applyNumberFormat="1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9" fontId="6" fillId="0" borderId="13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4" fontId="6" fillId="2" borderId="13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66" fontId="6" fillId="0" borderId="17" xfId="0" applyNumberFormat="1" applyFont="1" applyFill="1" applyBorder="1" applyAlignment="1">
      <alignment horizontal="center" vertical="center" wrapText="1"/>
    </xf>
    <xf numFmtId="166" fontId="6" fillId="0" borderId="20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9" fontId="6" fillId="0" borderId="17" xfId="0" applyNumberFormat="1" applyFont="1" applyFill="1" applyBorder="1" applyAlignment="1">
      <alignment horizontal="center" vertical="center" wrapText="1"/>
    </xf>
    <xf numFmtId="9" fontId="6" fillId="0" borderId="23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6" fontId="6" fillId="0" borderId="23" xfId="0" applyNumberFormat="1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9" fontId="6" fillId="0" borderId="20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wrapText="1"/>
    </xf>
    <xf numFmtId="0" fontId="25" fillId="0" borderId="14" xfId="0" applyFont="1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14" fontId="6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7" fontId="6" fillId="2" borderId="13" xfId="0" applyNumberFormat="1" applyFont="1" applyFill="1" applyBorder="1" applyAlignment="1">
      <alignment horizontal="center" vertical="center" wrapText="1"/>
    </xf>
    <xf numFmtId="167" fontId="6" fillId="2" borderId="14" xfId="0" applyNumberFormat="1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7" fontId="6" fillId="2" borderId="34" xfId="0" applyNumberFormat="1" applyFont="1" applyFill="1" applyBorder="1" applyAlignment="1">
      <alignment horizontal="center" vertical="center" wrapText="1"/>
    </xf>
    <xf numFmtId="167" fontId="6" fillId="2" borderId="35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/>
    </xf>
    <xf numFmtId="9" fontId="14" fillId="9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2" fillId="2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 vertical="center" wrapText="1"/>
    </xf>
    <xf numFmtId="14" fontId="26" fillId="2" borderId="13" xfId="0" applyNumberFormat="1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4" fontId="26" fillId="2" borderId="13" xfId="0" applyNumberFormat="1" applyFont="1" applyFill="1" applyBorder="1" applyAlignment="1">
      <alignment horizontal="center" vertical="center" wrapText="1"/>
    </xf>
    <xf numFmtId="14" fontId="26" fillId="2" borderId="14" xfId="0" applyNumberFormat="1" applyFont="1" applyFill="1" applyBorder="1" applyAlignment="1">
      <alignment horizontal="center" vertical="center" wrapText="1"/>
    </xf>
    <xf numFmtId="14" fontId="26" fillId="2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4" fontId="22" fillId="2" borderId="15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9" fontId="14" fillId="9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14" fontId="29" fillId="2" borderId="13" xfId="0" applyNumberFormat="1" applyFont="1" applyFill="1" applyBorder="1" applyAlignment="1">
      <alignment horizontal="center" vertical="center" wrapText="1"/>
    </xf>
    <xf numFmtId="14" fontId="29" fillId="2" borderId="13" xfId="0" applyNumberFormat="1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14" fontId="29" fillId="2" borderId="14" xfId="0" applyNumberFormat="1" applyFont="1" applyFill="1" applyBorder="1" applyAlignment="1">
      <alignment horizontal="center" vertical="center" wrapText="1"/>
    </xf>
    <xf numFmtId="14" fontId="29" fillId="2" borderId="14" xfId="0" applyNumberFormat="1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14" fontId="29" fillId="2" borderId="15" xfId="0" applyNumberFormat="1" applyFont="1" applyFill="1" applyBorder="1" applyAlignment="1">
      <alignment horizontal="center" vertical="center"/>
    </xf>
    <xf numFmtId="14" fontId="29" fillId="2" borderId="15" xfId="0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9" fillId="2" borderId="13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4" fontId="29" fillId="2" borderId="1" xfId="0" applyNumberFormat="1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9" fontId="3" fillId="2" borderId="13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9" fontId="3" fillId="2" borderId="15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2009537</xdr:colOff>
      <xdr:row>3</xdr:row>
      <xdr:rowOff>199356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D0C4B46-A7D9-4358-9761-0EFEAA6A5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090643" cy="1405143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2009537</xdr:colOff>
      <xdr:row>3</xdr:row>
      <xdr:rowOff>199356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2B8408B-D9B5-4460-9705-44483A69BF6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100168" cy="1405143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2009537</xdr:colOff>
      <xdr:row>3</xdr:row>
      <xdr:rowOff>199356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D0C4B46-A7D9-4358-9761-0EFEAA6A5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100168" cy="1405143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2009537</xdr:colOff>
      <xdr:row>3</xdr:row>
      <xdr:rowOff>199356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D0C4B46-A7D9-4358-9761-0EFEAA6A5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100168" cy="1405143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2009537</xdr:colOff>
      <xdr:row>3</xdr:row>
      <xdr:rowOff>199356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D0C4B46-A7D9-4358-9761-0EFEAA6A5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100168" cy="1405143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2012712</xdr:colOff>
      <xdr:row>3</xdr:row>
      <xdr:rowOff>202531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D0C4B46-A7D9-4358-9761-0EFEAA6A5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103343" cy="1408318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414694</xdr:colOff>
      <xdr:row>0</xdr:row>
      <xdr:rowOff>194388</xdr:rowOff>
    </xdr:from>
    <xdr:to>
      <xdr:col>2</xdr:col>
      <xdr:colOff>2009537</xdr:colOff>
      <xdr:row>3</xdr:row>
      <xdr:rowOff>199356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9D0C4B46-A7D9-4358-9761-0EFEAA6A5BF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94" y="194388"/>
          <a:ext cx="6100168" cy="1405143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ade-my.sharepoint.com/Users/lygonzalez/Documents/YAZMIN/2014/PND%202015-2018/PLAN%20PLURIANUAL/RECIBIDOS/Copia%20de%20MATRIZ%20PLAN%20PLURIANUAL%20DE%20INVERSIONES%20-%20%20PND_2015_2018%20DSEP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BAJOS%202025-2026/ENTERRITORIO/CARGUE%20PLANES%20DECRETO%20612-PIGD/CORREO%20LIDERES%20PLANES/Programa%20de%20Implementaci&#243;n%20Decreto%20612%20de%202018%20(5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USUARIO/Downloads/Plan%20Seguridad%20y%20Salud%20en%20el%20Trabajo%202026%20(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ULACI&#211;N%20PLANES%20DE%20ACCI&#211;N%20Y%20POL&#205;TICAS/PLANES%20DECRETO%20612-2018/Finales/F-DE-07_V06%20%20Formato%20Plan%20de%20Acci&#243;n%20PETH%202026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-DE-07_V06%20%20Formato%20Plan%20de%20Acci&#243;n%20PETI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-DE-07_V06%20%20Formato%20Plan%20de%20Acci&#243;n%20PTEP%20ERBG%20fi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"/>
      <sheetName val="Proyectos"/>
      <sheetName val="Entidad"/>
      <sheetName val="BPIN"/>
      <sheetName val="Varios"/>
      <sheetName val="Departamento"/>
      <sheetName val="DATOS"/>
      <sheetName val="EJECUCION POR PRODUCTO 2014"/>
      <sheetName val="MGMP 2015-2018"/>
      <sheetName val="Programas por sector"/>
      <sheetName val="Programas"/>
      <sheetName val="Hoja7"/>
      <sheetName val="Hoja1"/>
    </sheetNames>
    <sheetDataSet>
      <sheetData sheetId="0">
        <row r="2">
          <cell r="A2" t="str">
            <v>AGROPECUARIO</v>
          </cell>
        </row>
      </sheetData>
      <sheetData sheetId="1"/>
      <sheetData sheetId="2"/>
      <sheetData sheetId="3"/>
      <sheetData sheetId="4">
        <row r="4">
          <cell r="A4" t="str">
            <v>PGN_Inversión</v>
          </cell>
          <cell r="H4" t="str">
            <v>INFRAESTRUCTURA Y COMPETITIVIDAD ESTRATÉGICAS</v>
          </cell>
        </row>
        <row r="5">
          <cell r="H5" t="str">
            <v>MOVILIDAD SOCIAL</v>
          </cell>
        </row>
        <row r="6">
          <cell r="H6" t="str">
            <v>TRANSFORMACION DEL CAMPO Y CRECIMIENTO VERDE</v>
          </cell>
        </row>
        <row r="7">
          <cell r="H7" t="str">
            <v>CONSOLIDACION DEL ESTADO SOCIAL DE DERECHO</v>
          </cell>
        </row>
        <row r="8">
          <cell r="H8" t="str">
            <v>BUENO GOBIERNO</v>
          </cell>
        </row>
      </sheetData>
      <sheetData sheetId="5">
        <row r="4">
          <cell r="A4" t="str">
            <v>Antioquia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o Estrategico"/>
      <sheetName val="Graficos- MARZO"/>
      <sheetName val="Graficos- ABRIL "/>
      <sheetName val="Graficos- Mayo"/>
      <sheetName val="Graficos- Junio "/>
      <sheetName val="Graficos- Julio "/>
      <sheetName val="Graficos- Agosto "/>
      <sheetName val="Graficos- Septiembre"/>
      <sheetName val="Resumen"/>
      <sheetName val="Gráfico1"/>
      <sheetName val="Hoja2"/>
      <sheetName val="Hoja1"/>
      <sheetName val="FORMATO V. 6"/>
      <sheetName val="PETI"/>
      <sheetName val="SST"/>
      <sheetName val="PIC"/>
      <sheetName val="Prog de transpar y ética públic"/>
      <sheetName val="bienestar e incentivos"/>
      <sheetName val="PINAR"/>
      <sheetName val="PETH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o Estrategico"/>
      <sheetName val="Graficos- MARZO"/>
      <sheetName val="Graficos- ABRIL "/>
      <sheetName val="Graficos- Mayo"/>
      <sheetName val="Graficos- Junio "/>
      <sheetName val="Graficos- Julio "/>
      <sheetName val="Graficos- Agosto "/>
      <sheetName val="Graficos- Septiembre"/>
      <sheetName val="Resumen"/>
      <sheetName val="Gráfico1"/>
      <sheetName val="Hoja2"/>
      <sheetName val="Hoja1"/>
      <sheetName val="A.1.1. PROGRAMA DE CAPACIDADES "/>
      <sheetName val="Plan 2026 S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o Estrategico"/>
      <sheetName val="Graficos- MARZO"/>
      <sheetName val="Graficos- ABRIL "/>
      <sheetName val="Graficos- Mayo"/>
      <sheetName val="Graficos- Junio "/>
      <sheetName val="Graficos- Julio "/>
      <sheetName val="Graficos- Agosto "/>
      <sheetName val="Graficos- Septiembre"/>
      <sheetName val="Resumen"/>
      <sheetName val="Gráfico1"/>
      <sheetName val="Hoja2"/>
      <sheetName val="Hoja1"/>
      <sheetName val="FORMATO V.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showGridLines="0" zoomScale="75" zoomScaleNormal="75" zoomScaleSheetLayoutView="57" workbookViewId="0">
      <selection activeCell="A16" sqref="A16:O16"/>
    </sheetView>
  </sheetViews>
  <sheetFormatPr baseColWidth="10" defaultColWidth="11.42578125" defaultRowHeight="15" x14ac:dyDescent="0.2"/>
  <cols>
    <col min="1" max="1" width="32.42578125" style="4" customWidth="1"/>
    <col min="2" max="2" width="35" style="4" customWidth="1"/>
    <col min="3" max="5" width="42.85546875" style="4" customWidth="1"/>
    <col min="6" max="6" width="58.85546875" style="4" customWidth="1"/>
    <col min="7" max="8" width="50.85546875" style="4" customWidth="1"/>
    <col min="9" max="9" width="27.7109375" style="4" customWidth="1"/>
    <col min="10" max="10" width="31.85546875" style="4" customWidth="1"/>
    <col min="11" max="11" width="30.42578125" style="4" customWidth="1"/>
    <col min="12" max="12" width="4.85546875" style="4" customWidth="1"/>
    <col min="13" max="13" width="38" style="4" customWidth="1"/>
    <col min="14" max="16" width="29.85546875" style="4" customWidth="1"/>
    <col min="17" max="17" width="26.28515625" style="4" customWidth="1"/>
    <col min="18" max="18" width="29.42578125" style="4" customWidth="1"/>
    <col min="19" max="19" width="20.85546875" style="4" customWidth="1"/>
    <col min="20" max="20" width="27" style="4" customWidth="1"/>
    <col min="21" max="16384" width="11.42578125" style="4"/>
  </cols>
  <sheetData>
    <row r="1" spans="1:20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1"/>
      <c r="M1" s="202"/>
      <c r="N1" s="1" t="s">
        <v>1</v>
      </c>
      <c r="O1" s="2" t="s">
        <v>2</v>
      </c>
      <c r="P1" s="3"/>
      <c r="Q1" s="3"/>
    </row>
    <row r="2" spans="1:20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4"/>
      <c r="M2" s="205"/>
      <c r="N2" s="1" t="s">
        <v>3</v>
      </c>
      <c r="O2" s="5">
        <v>6</v>
      </c>
      <c r="P2" s="6"/>
      <c r="Q2" s="6"/>
    </row>
    <row r="3" spans="1:20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7"/>
      <c r="M3" s="208"/>
      <c r="N3" s="1" t="s">
        <v>4</v>
      </c>
      <c r="O3" s="7"/>
      <c r="P3" s="6"/>
      <c r="Q3" s="6"/>
    </row>
    <row r="4" spans="1:20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0"/>
      <c r="M4" s="211"/>
      <c r="N4" s="1" t="s">
        <v>6</v>
      </c>
      <c r="O4" s="5" t="s">
        <v>7</v>
      </c>
      <c r="P4" s="6"/>
      <c r="Q4" s="6"/>
    </row>
    <row r="5" spans="1:20" ht="36.75" customHeight="1" x14ac:dyDescent="0.2">
      <c r="P5" s="3"/>
      <c r="Q5" s="3"/>
    </row>
    <row r="6" spans="1:20" ht="44.1" customHeight="1" x14ac:dyDescent="0.2">
      <c r="A6" s="212" t="s">
        <v>8</v>
      </c>
      <c r="B6" s="213"/>
      <c r="C6" s="213"/>
      <c r="D6" s="214" t="s">
        <v>9</v>
      </c>
      <c r="E6" s="215"/>
      <c r="F6" s="216"/>
      <c r="G6" s="8"/>
      <c r="H6" s="9" t="s">
        <v>10</v>
      </c>
      <c r="I6" s="195">
        <v>2025</v>
      </c>
      <c r="J6" s="195"/>
      <c r="K6" s="10"/>
      <c r="L6" s="10"/>
      <c r="M6" s="11" t="s">
        <v>11</v>
      </c>
      <c r="N6" s="193"/>
      <c r="O6" s="193"/>
      <c r="P6" s="6"/>
      <c r="Q6" s="6"/>
    </row>
    <row r="7" spans="1:20" ht="48.75" customHeight="1" x14ac:dyDescent="0.2">
      <c r="A7" s="12"/>
      <c r="B7" s="12"/>
      <c r="C7" s="12"/>
      <c r="D7" s="12"/>
      <c r="E7" s="12"/>
      <c r="F7" s="12"/>
      <c r="H7" s="13"/>
      <c r="I7" s="10"/>
      <c r="J7" s="10"/>
      <c r="K7" s="10"/>
      <c r="L7" s="10"/>
      <c r="M7" s="11" t="s">
        <v>12</v>
      </c>
      <c r="N7" s="194" t="s">
        <v>13</v>
      </c>
      <c r="O7" s="194"/>
      <c r="P7" s="6"/>
      <c r="Q7" s="6"/>
    </row>
    <row r="8" spans="1:20" ht="27" customHeight="1" x14ac:dyDescent="0.2">
      <c r="A8" s="186" t="s">
        <v>14</v>
      </c>
      <c r="B8" s="186"/>
      <c r="C8" s="186"/>
      <c r="D8" s="195"/>
      <c r="E8" s="195"/>
      <c r="F8" s="195"/>
      <c r="G8" s="14" t="s">
        <v>15</v>
      </c>
      <c r="H8" s="196"/>
      <c r="I8" s="196"/>
      <c r="J8" s="196"/>
      <c r="K8" s="196"/>
      <c r="L8" s="15"/>
      <c r="M8" s="16"/>
      <c r="N8" s="3"/>
      <c r="O8" s="3"/>
      <c r="P8" s="6"/>
      <c r="Q8" s="6"/>
    </row>
    <row r="9" spans="1:20" ht="30.95" customHeight="1" x14ac:dyDescent="0.2">
      <c r="A9" s="17" t="s">
        <v>16</v>
      </c>
      <c r="B9" s="197"/>
      <c r="C9" s="198"/>
      <c r="D9" s="17" t="s">
        <v>17</v>
      </c>
      <c r="E9" s="18"/>
      <c r="F9" s="17" t="s">
        <v>18</v>
      </c>
      <c r="G9" s="18"/>
      <c r="H9" s="17" t="s">
        <v>19</v>
      </c>
      <c r="I9" s="19"/>
      <c r="J9" s="20" t="s">
        <v>20</v>
      </c>
      <c r="K9" s="21"/>
      <c r="L9" s="22"/>
      <c r="M9" s="22"/>
      <c r="N9" s="3"/>
      <c r="O9" s="3"/>
      <c r="P9" s="3"/>
      <c r="Q9" s="3"/>
    </row>
    <row r="10" spans="1:20" ht="30.95" customHeight="1" x14ac:dyDescent="0.2">
      <c r="A10" s="17" t="s">
        <v>21</v>
      </c>
      <c r="B10" s="184"/>
      <c r="C10" s="185"/>
      <c r="D10" s="17" t="s">
        <v>17</v>
      </c>
      <c r="E10" s="23"/>
      <c r="F10" s="17" t="s">
        <v>18</v>
      </c>
      <c r="G10" s="23"/>
      <c r="H10" s="17" t="s">
        <v>19</v>
      </c>
      <c r="I10" s="24"/>
      <c r="J10" s="20" t="s">
        <v>20</v>
      </c>
      <c r="K10" s="25"/>
      <c r="L10" s="16"/>
      <c r="M10" s="22"/>
      <c r="N10" s="6"/>
      <c r="O10" s="6"/>
      <c r="P10" s="6"/>
      <c r="Q10" s="6"/>
    </row>
    <row r="11" spans="1:20" ht="30.95" customHeight="1" x14ac:dyDescent="0.2">
      <c r="A11" s="17" t="s">
        <v>22</v>
      </c>
      <c r="B11" s="184"/>
      <c r="C11" s="185"/>
      <c r="D11" s="17" t="s">
        <v>17</v>
      </c>
      <c r="E11" s="23"/>
      <c r="F11" s="17" t="s">
        <v>18</v>
      </c>
      <c r="G11" s="23"/>
      <c r="H11" s="17" t="s">
        <v>19</v>
      </c>
      <c r="I11" s="24"/>
      <c r="J11" s="20" t="s">
        <v>20</v>
      </c>
      <c r="K11" s="25"/>
      <c r="L11" s="16"/>
      <c r="M11" s="22"/>
      <c r="N11" s="6"/>
      <c r="O11" s="6"/>
      <c r="P11" s="6"/>
      <c r="Q11" s="6"/>
    </row>
    <row r="12" spans="1:20" ht="30.95" customHeight="1" x14ac:dyDescent="0.2">
      <c r="A12" s="17" t="s">
        <v>23</v>
      </c>
      <c r="B12" s="184"/>
      <c r="C12" s="185"/>
      <c r="D12" s="17" t="s">
        <v>17</v>
      </c>
      <c r="E12" s="23"/>
      <c r="F12" s="17" t="s">
        <v>18</v>
      </c>
      <c r="G12" s="23"/>
      <c r="H12" s="17" t="s">
        <v>19</v>
      </c>
      <c r="I12" s="24"/>
      <c r="J12" s="20" t="s">
        <v>20</v>
      </c>
      <c r="K12" s="25"/>
      <c r="L12" s="16"/>
      <c r="M12" s="22"/>
      <c r="N12" s="6"/>
      <c r="O12" s="6"/>
      <c r="P12" s="6"/>
      <c r="Q12" s="6"/>
    </row>
    <row r="13" spans="1:20" ht="45.6" customHeight="1" x14ac:dyDescent="0.2">
      <c r="A13" s="186" t="s">
        <v>24</v>
      </c>
      <c r="B13" s="186"/>
      <c r="C13" s="186"/>
      <c r="D13" s="187"/>
      <c r="E13" s="187"/>
      <c r="F13" s="187"/>
      <c r="G13" s="26" t="s">
        <v>25</v>
      </c>
      <c r="H13" s="188"/>
      <c r="I13" s="189"/>
      <c r="J13" s="190"/>
      <c r="K13" s="191"/>
      <c r="L13" s="191"/>
      <c r="M13" s="191"/>
      <c r="N13" s="3"/>
      <c r="O13" s="6"/>
      <c r="P13" s="6"/>
      <c r="Q13" s="6"/>
    </row>
    <row r="14" spans="1:20" ht="48.75" customHeight="1" x14ac:dyDescent="0.2">
      <c r="A14" s="186" t="s">
        <v>26</v>
      </c>
      <c r="B14" s="186"/>
      <c r="C14" s="186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6"/>
      <c r="Q14" s="6"/>
    </row>
    <row r="15" spans="1:20" ht="48.75" customHeight="1" x14ac:dyDescent="0.2">
      <c r="A15" s="186" t="s">
        <v>27</v>
      </c>
      <c r="B15" s="186"/>
      <c r="C15" s="186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6"/>
      <c r="Q15" s="6"/>
    </row>
    <row r="16" spans="1:20" ht="129.75" customHeight="1" x14ac:dyDescent="0.2">
      <c r="A16" s="183">
        <v>0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27"/>
      <c r="Q16" s="27"/>
      <c r="R16" s="27"/>
      <c r="S16" s="27"/>
      <c r="T16" s="27"/>
    </row>
    <row r="17" spans="1:20" ht="78" customHeight="1" x14ac:dyDescent="0.2">
      <c r="A17" s="28" t="s">
        <v>28</v>
      </c>
      <c r="B17" s="28" t="s">
        <v>29</v>
      </c>
      <c r="C17" s="28" t="s">
        <v>30</v>
      </c>
      <c r="D17" s="28" t="s">
        <v>31</v>
      </c>
      <c r="E17" s="28" t="s">
        <v>32</v>
      </c>
      <c r="F17" s="28" t="s">
        <v>33</v>
      </c>
      <c r="G17" s="28" t="s">
        <v>34</v>
      </c>
      <c r="H17" s="28" t="s">
        <v>35</v>
      </c>
      <c r="I17" s="29" t="s">
        <v>36</v>
      </c>
      <c r="J17" s="29" t="s">
        <v>37</v>
      </c>
      <c r="K17" s="177" t="s">
        <v>38</v>
      </c>
      <c r="L17" s="178"/>
      <c r="M17" s="30" t="s">
        <v>33</v>
      </c>
      <c r="N17" s="30" t="s">
        <v>34</v>
      </c>
      <c r="O17" s="30" t="s">
        <v>35</v>
      </c>
      <c r="P17" s="31"/>
      <c r="Q17" s="31"/>
      <c r="R17" s="32"/>
      <c r="S17" s="32"/>
      <c r="T17" s="32"/>
    </row>
    <row r="18" spans="1:20" ht="20.100000000000001" customHeight="1" x14ac:dyDescent="0.2">
      <c r="A18" s="179"/>
      <c r="B18" s="180"/>
      <c r="C18" s="174"/>
      <c r="D18" s="174"/>
      <c r="E18" s="174"/>
      <c r="F18" s="174"/>
      <c r="G18" s="174"/>
      <c r="H18" s="174"/>
      <c r="I18" s="33"/>
      <c r="J18" s="34"/>
      <c r="K18" s="175"/>
      <c r="L18" s="176"/>
      <c r="M18" s="33"/>
      <c r="N18" s="33"/>
      <c r="O18" s="33"/>
      <c r="P18" s="35"/>
    </row>
    <row r="19" spans="1:20" ht="20.100000000000001" customHeight="1" x14ac:dyDescent="0.2">
      <c r="A19" s="179"/>
      <c r="B19" s="181"/>
      <c r="C19" s="174"/>
      <c r="D19" s="174"/>
      <c r="E19" s="174"/>
      <c r="F19" s="174"/>
      <c r="G19" s="174"/>
      <c r="H19" s="174"/>
      <c r="I19" s="33"/>
      <c r="J19" s="33"/>
      <c r="K19" s="175"/>
      <c r="L19" s="176"/>
      <c r="M19" s="33"/>
      <c r="N19" s="33"/>
      <c r="O19" s="33"/>
    </row>
    <row r="20" spans="1:20" ht="20.100000000000001" customHeight="1" x14ac:dyDescent="0.2">
      <c r="A20" s="179"/>
      <c r="B20" s="181"/>
      <c r="C20" s="174"/>
      <c r="D20" s="174"/>
      <c r="E20" s="174"/>
      <c r="F20" s="174"/>
      <c r="G20" s="174"/>
      <c r="H20" s="174"/>
      <c r="I20" s="33"/>
      <c r="J20" s="33"/>
      <c r="K20" s="175"/>
      <c r="L20" s="176"/>
      <c r="M20" s="33"/>
      <c r="N20" s="33"/>
      <c r="O20" s="33"/>
    </row>
    <row r="21" spans="1:20" ht="20.100000000000001" customHeight="1" x14ac:dyDescent="0.2">
      <c r="A21" s="179"/>
      <c r="B21" s="181"/>
      <c r="C21" s="174"/>
      <c r="D21" s="174"/>
      <c r="E21" s="174"/>
      <c r="F21" s="174"/>
      <c r="G21" s="174"/>
      <c r="H21" s="174"/>
      <c r="I21" s="33"/>
      <c r="J21" s="33"/>
      <c r="K21" s="175"/>
      <c r="L21" s="176"/>
      <c r="M21" s="33"/>
      <c r="N21" s="33"/>
      <c r="O21" s="33"/>
    </row>
    <row r="22" spans="1:20" ht="20.100000000000001" customHeight="1" x14ac:dyDescent="0.2">
      <c r="A22" s="179"/>
      <c r="B22" s="181"/>
      <c r="C22" s="174"/>
      <c r="D22" s="174"/>
      <c r="E22" s="174"/>
      <c r="F22" s="174"/>
      <c r="G22" s="174"/>
      <c r="H22" s="174"/>
      <c r="I22" s="33"/>
      <c r="J22" s="34"/>
      <c r="K22" s="175"/>
      <c r="L22" s="176"/>
      <c r="M22" s="33"/>
      <c r="N22" s="33"/>
      <c r="O22" s="33"/>
      <c r="P22" s="35"/>
    </row>
    <row r="23" spans="1:20" ht="20.100000000000001" customHeight="1" x14ac:dyDescent="0.2">
      <c r="A23" s="179"/>
      <c r="B23" s="181"/>
      <c r="C23" s="174"/>
      <c r="D23" s="174"/>
      <c r="E23" s="174"/>
      <c r="F23" s="174"/>
      <c r="G23" s="174"/>
      <c r="H23" s="174"/>
      <c r="I23" s="33"/>
      <c r="J23" s="33"/>
      <c r="K23" s="175"/>
      <c r="L23" s="176"/>
      <c r="M23" s="33"/>
      <c r="N23" s="33"/>
      <c r="O23" s="33"/>
    </row>
    <row r="24" spans="1:20" ht="20.100000000000001" customHeight="1" x14ac:dyDescent="0.2">
      <c r="A24" s="179"/>
      <c r="B24" s="181"/>
      <c r="C24" s="174"/>
      <c r="D24" s="174"/>
      <c r="E24" s="174"/>
      <c r="F24" s="174"/>
      <c r="G24" s="174"/>
      <c r="H24" s="174"/>
      <c r="I24" s="33"/>
      <c r="J24" s="33"/>
      <c r="K24" s="175"/>
      <c r="L24" s="176"/>
      <c r="M24" s="33"/>
      <c r="N24" s="33"/>
      <c r="O24" s="33"/>
    </row>
    <row r="25" spans="1:20" ht="20.100000000000001" customHeight="1" x14ac:dyDescent="0.2">
      <c r="A25" s="179"/>
      <c r="B25" s="181"/>
      <c r="C25" s="174"/>
      <c r="D25" s="174"/>
      <c r="E25" s="174"/>
      <c r="F25" s="174"/>
      <c r="G25" s="174"/>
      <c r="H25" s="174"/>
      <c r="I25" s="33"/>
      <c r="J25" s="33"/>
      <c r="K25" s="175"/>
      <c r="L25" s="176"/>
      <c r="M25" s="33"/>
      <c r="N25" s="33"/>
      <c r="O25" s="33"/>
    </row>
    <row r="26" spans="1:20" ht="20.100000000000001" customHeight="1" x14ac:dyDescent="0.2">
      <c r="A26" s="179"/>
      <c r="B26" s="181"/>
      <c r="C26" s="174"/>
      <c r="D26" s="174"/>
      <c r="E26" s="174"/>
      <c r="F26" s="174"/>
      <c r="G26" s="174"/>
      <c r="H26" s="174"/>
      <c r="I26" s="33"/>
      <c r="J26" s="33"/>
      <c r="K26" s="175"/>
      <c r="L26" s="176"/>
      <c r="M26" s="33"/>
      <c r="N26" s="33"/>
      <c r="O26" s="33"/>
    </row>
    <row r="27" spans="1:20" ht="20.100000000000001" customHeight="1" x14ac:dyDescent="0.2">
      <c r="A27" s="179"/>
      <c r="B27" s="181"/>
      <c r="C27" s="174"/>
      <c r="D27" s="174"/>
      <c r="E27" s="174"/>
      <c r="F27" s="174"/>
      <c r="G27" s="174"/>
      <c r="H27" s="174"/>
      <c r="I27" s="33"/>
      <c r="J27" s="33"/>
      <c r="K27" s="175"/>
      <c r="L27" s="176"/>
      <c r="M27" s="33"/>
      <c r="N27" s="33"/>
      <c r="O27" s="33"/>
    </row>
    <row r="28" spans="1:20" ht="20.100000000000001" customHeight="1" x14ac:dyDescent="0.2">
      <c r="A28" s="179"/>
      <c r="B28" s="181"/>
      <c r="C28" s="174"/>
      <c r="D28" s="174"/>
      <c r="E28" s="174"/>
      <c r="F28" s="174"/>
      <c r="G28" s="174"/>
      <c r="H28" s="174"/>
      <c r="I28" s="33"/>
      <c r="J28" s="33"/>
      <c r="K28" s="175"/>
      <c r="L28" s="176"/>
      <c r="M28" s="33"/>
      <c r="N28" s="33"/>
      <c r="O28" s="33"/>
    </row>
    <row r="29" spans="1:20" ht="20.100000000000001" customHeight="1" x14ac:dyDescent="0.2">
      <c r="A29" s="179"/>
      <c r="B29" s="181"/>
      <c r="C29" s="174"/>
      <c r="D29" s="174"/>
      <c r="E29" s="174"/>
      <c r="F29" s="174"/>
      <c r="G29" s="174"/>
      <c r="H29" s="174"/>
      <c r="I29" s="33"/>
      <c r="J29" s="33"/>
      <c r="K29" s="175"/>
      <c r="L29" s="176"/>
      <c r="M29" s="33"/>
      <c r="N29" s="33"/>
      <c r="O29" s="33"/>
    </row>
    <row r="30" spans="1:20" ht="20.100000000000001" customHeight="1" x14ac:dyDescent="0.2">
      <c r="A30" s="179"/>
      <c r="B30" s="181"/>
      <c r="C30" s="174"/>
      <c r="D30" s="174"/>
      <c r="E30" s="174"/>
      <c r="F30" s="174"/>
      <c r="G30" s="174"/>
      <c r="H30" s="174"/>
      <c r="I30" s="33"/>
      <c r="J30" s="33"/>
      <c r="K30" s="175"/>
      <c r="L30" s="176"/>
      <c r="M30" s="33"/>
      <c r="N30" s="33"/>
      <c r="O30" s="33"/>
    </row>
    <row r="31" spans="1:20" ht="20.100000000000001" customHeight="1" x14ac:dyDescent="0.2">
      <c r="A31" s="179"/>
      <c r="B31" s="181"/>
      <c r="C31" s="174"/>
      <c r="D31" s="174"/>
      <c r="E31" s="174"/>
      <c r="F31" s="174"/>
      <c r="G31" s="174"/>
      <c r="H31" s="174"/>
      <c r="I31" s="33"/>
      <c r="J31" s="33"/>
      <c r="K31" s="175"/>
      <c r="L31" s="176"/>
      <c r="M31" s="33"/>
      <c r="N31" s="33"/>
      <c r="O31" s="33"/>
    </row>
    <row r="32" spans="1:20" ht="20.100000000000001" customHeight="1" x14ac:dyDescent="0.2">
      <c r="A32" s="179"/>
      <c r="B32" s="181"/>
      <c r="C32" s="174"/>
      <c r="D32" s="174"/>
      <c r="E32" s="174"/>
      <c r="F32" s="174"/>
      <c r="G32" s="174"/>
      <c r="H32" s="174"/>
      <c r="I32" s="33"/>
      <c r="J32" s="33"/>
      <c r="K32" s="175"/>
      <c r="L32" s="176"/>
      <c r="M32" s="33"/>
      <c r="N32" s="33"/>
      <c r="O32" s="33"/>
    </row>
    <row r="33" spans="1:15" ht="27" customHeight="1" x14ac:dyDescent="0.2">
      <c r="A33" s="179"/>
      <c r="B33" s="181"/>
      <c r="C33" s="174"/>
      <c r="D33" s="174"/>
      <c r="E33" s="174"/>
      <c r="F33" s="174"/>
      <c r="G33" s="174"/>
      <c r="H33" s="174"/>
      <c r="I33" s="33"/>
      <c r="J33" s="33"/>
      <c r="K33" s="175"/>
      <c r="L33" s="176"/>
      <c r="M33" s="33"/>
      <c r="N33" s="33"/>
      <c r="O33" s="33"/>
    </row>
    <row r="34" spans="1:15" ht="20.100000000000001" customHeight="1" x14ac:dyDescent="0.2">
      <c r="A34" s="179"/>
      <c r="B34" s="181"/>
      <c r="C34" s="174"/>
      <c r="D34" s="174"/>
      <c r="E34" s="174"/>
      <c r="F34" s="174"/>
      <c r="G34" s="174"/>
      <c r="H34" s="174"/>
      <c r="I34" s="33"/>
      <c r="J34" s="33"/>
      <c r="K34" s="175"/>
      <c r="L34" s="176"/>
      <c r="M34" s="33"/>
      <c r="N34" s="33"/>
      <c r="O34" s="33"/>
    </row>
    <row r="35" spans="1:15" ht="20.100000000000001" customHeight="1" x14ac:dyDescent="0.2">
      <c r="A35" s="179"/>
      <c r="B35" s="181"/>
      <c r="C35" s="174"/>
      <c r="D35" s="174"/>
      <c r="E35" s="174"/>
      <c r="F35" s="174"/>
      <c r="G35" s="174"/>
      <c r="H35" s="174"/>
      <c r="I35" s="33"/>
      <c r="J35" s="33"/>
      <c r="K35" s="175"/>
      <c r="L35" s="176"/>
      <c r="M35" s="33"/>
      <c r="N35" s="33"/>
      <c r="O35" s="33"/>
    </row>
    <row r="36" spans="1:15" ht="20.100000000000001" customHeight="1" x14ac:dyDescent="0.2">
      <c r="A36" s="179"/>
      <c r="B36" s="181"/>
      <c r="C36" s="174"/>
      <c r="D36" s="174"/>
      <c r="E36" s="174"/>
      <c r="F36" s="174"/>
      <c r="G36" s="174"/>
      <c r="H36" s="174"/>
      <c r="I36" s="33"/>
      <c r="J36" s="33"/>
      <c r="K36" s="175"/>
      <c r="L36" s="176"/>
      <c r="M36" s="33"/>
      <c r="N36" s="33"/>
      <c r="O36" s="33"/>
    </row>
    <row r="37" spans="1:15" ht="27" customHeight="1" x14ac:dyDescent="0.2">
      <c r="A37" s="179"/>
      <c r="B37" s="182"/>
      <c r="C37" s="174"/>
      <c r="D37" s="174"/>
      <c r="E37" s="174"/>
      <c r="F37" s="174"/>
      <c r="G37" s="174"/>
      <c r="H37" s="174"/>
      <c r="I37" s="33"/>
      <c r="J37" s="33"/>
      <c r="K37" s="175"/>
      <c r="L37" s="176"/>
      <c r="M37" s="33"/>
      <c r="N37" s="33"/>
      <c r="O37" s="33"/>
    </row>
    <row r="38" spans="1:15" ht="51.75" customHeight="1" x14ac:dyDescent="0.2">
      <c r="A38" s="171" t="s">
        <v>39</v>
      </c>
      <c r="B38" s="171"/>
      <c r="C38" s="172"/>
      <c r="D38" s="173"/>
    </row>
  </sheetData>
  <mergeCells count="79">
    <mergeCell ref="B9:C9"/>
    <mergeCell ref="A1:C4"/>
    <mergeCell ref="D1:M3"/>
    <mergeCell ref="D4:M4"/>
    <mergeCell ref="A6:C6"/>
    <mergeCell ref="D6:F6"/>
    <mergeCell ref="I6:J6"/>
    <mergeCell ref="N6:O6"/>
    <mergeCell ref="N7:O7"/>
    <mergeCell ref="A8:C8"/>
    <mergeCell ref="D8:F8"/>
    <mergeCell ref="H8:K8"/>
    <mergeCell ref="A16:O16"/>
    <mergeCell ref="B10:C10"/>
    <mergeCell ref="B11:C11"/>
    <mergeCell ref="B12:C12"/>
    <mergeCell ref="A13:C13"/>
    <mergeCell ref="D13:F13"/>
    <mergeCell ref="H13:I13"/>
    <mergeCell ref="J13:M13"/>
    <mergeCell ref="A14:C14"/>
    <mergeCell ref="D14:O14"/>
    <mergeCell ref="A15:C15"/>
    <mergeCell ref="D15:O15"/>
    <mergeCell ref="K17:L17"/>
    <mergeCell ref="A18:A37"/>
    <mergeCell ref="B18:B37"/>
    <mergeCell ref="C18:C21"/>
    <mergeCell ref="D18:D21"/>
    <mergeCell ref="E18:E21"/>
    <mergeCell ref="F18:F21"/>
    <mergeCell ref="G18:G21"/>
    <mergeCell ref="H18:H21"/>
    <mergeCell ref="K18:L18"/>
    <mergeCell ref="K19:L19"/>
    <mergeCell ref="K20:L20"/>
    <mergeCell ref="K21:L21"/>
    <mergeCell ref="C22:C25"/>
    <mergeCell ref="D22:D25"/>
    <mergeCell ref="E22:E25"/>
    <mergeCell ref="F22:F25"/>
    <mergeCell ref="G22:G25"/>
    <mergeCell ref="H22:H25"/>
    <mergeCell ref="K22:L22"/>
    <mergeCell ref="K23:L23"/>
    <mergeCell ref="K24:L24"/>
    <mergeCell ref="K25:L25"/>
    <mergeCell ref="C26:C29"/>
    <mergeCell ref="D26:D29"/>
    <mergeCell ref="E26:E29"/>
    <mergeCell ref="F26:F29"/>
    <mergeCell ref="G26:G29"/>
    <mergeCell ref="H26:H29"/>
    <mergeCell ref="K26:L26"/>
    <mergeCell ref="K27:L27"/>
    <mergeCell ref="K28:L28"/>
    <mergeCell ref="K29:L29"/>
    <mergeCell ref="C30:C33"/>
    <mergeCell ref="D30:D33"/>
    <mergeCell ref="E30:E33"/>
    <mergeCell ref="F30:F33"/>
    <mergeCell ref="G30:G33"/>
    <mergeCell ref="H30:H33"/>
    <mergeCell ref="K30:L30"/>
    <mergeCell ref="K31:L31"/>
    <mergeCell ref="K32:L32"/>
    <mergeCell ref="K33:L33"/>
    <mergeCell ref="A38:B38"/>
    <mergeCell ref="C38:D38"/>
    <mergeCell ref="H34:H37"/>
    <mergeCell ref="K34:L34"/>
    <mergeCell ref="K35:L35"/>
    <mergeCell ref="K36:L36"/>
    <mergeCell ref="K37:L37"/>
    <mergeCell ref="C34:C37"/>
    <mergeCell ref="D34:D37"/>
    <mergeCell ref="E34:E37"/>
    <mergeCell ref="F34:F37"/>
    <mergeCell ref="G34:G37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38:D38"/>
    <dataValidation allowBlank="1" showInputMessage="1" showErrorMessage="1" prompt="La sumatoria de La ponderación asignada a las tareas de cada actividad debe ser igual al 100% " sqref="P17 J17"/>
    <dataValidation allowBlank="1" showInputMessage="1" showErrorMessage="1" prompt="Registrar fecha en formato: dd/mm/aaaa" sqref="D6:F6 Q6"/>
    <dataValidation allowBlank="1" showInputMessage="1" showErrorMessage="1" prompt="Seleccionar de la lista desplegable" sqref="A17"/>
  </dataValidations>
  <pageMargins left="0.70866141732283472" right="0.70866141732283472" top="0.74803149606299213" bottom="0.74803149606299213" header="0.31496062992125984" footer="0.31496062992125984"/>
  <pageSetup paperSize="9" scale="19" fitToHeight="0" orientation="landscape" r:id="rId1"/>
  <headerFooter>
    <oddFooter>&amp;C&amp;P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'E:\DOCUMENTOS USUARIO\Desktop\TRABAJOS 2025-2026\ENTERRITORIO\CARGUE PLANES DECRETO 612-PIGD\CORREO LIDERES PLANES\[Programa de Implementación Decreto 612 de 2018 (5).xlsb]Hoja3'!#REF!</xm:f>
          </x14:formula1>
          <xm:sqref>D15:O15</xm:sqref>
        </x14:dataValidation>
        <x14:dataValidation type="list" allowBlank="1" showInputMessage="1" showErrorMessage="1">
          <x14:formula1>
            <xm:f>'E:\DOCUMENTOS USUARIO\Desktop\TRABAJOS 2025-2026\ENTERRITORIO\CARGUE PLANES DECRETO 612-PIGD\CORREO LIDERES PLANES\[Programa de Implementación Decreto 612 de 2018 (5).xlsb]Hoja3'!#REF!</xm:f>
          </x14:formula1>
          <xm:sqref>D14:O14</xm:sqref>
        </x14:dataValidation>
        <x14:dataValidation type="list" allowBlank="1" showInputMessage="1" showErrorMessage="1">
          <x14:formula1>
            <xm:f>'E:\DOCUMENTOS USUARIO\Desktop\TRABAJOS 2025-2026\ENTERRITORIO\CARGUE PLANES DECRETO 612-PIGD\CORREO LIDERES PLANES\[Programa de Implementación Decreto 612 de 2018 (5).xlsb]Hoja2'!#REF!</xm:f>
          </x14:formula1>
          <xm:sqref>A18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1"/>
  <sheetViews>
    <sheetView showGridLines="0" zoomScale="60" zoomScaleNormal="60" zoomScaleSheetLayoutView="57" workbookViewId="0">
      <selection activeCell="A10" sqref="A10"/>
    </sheetView>
  </sheetViews>
  <sheetFormatPr baseColWidth="10" defaultColWidth="11.42578125" defaultRowHeight="15" x14ac:dyDescent="0.2"/>
  <cols>
    <col min="1" max="1" width="32.5703125" style="4" customWidth="1"/>
    <col min="2" max="2" width="35" style="4" customWidth="1"/>
    <col min="3" max="5" width="42.85546875" style="4" customWidth="1"/>
    <col min="6" max="6" width="58.85546875" style="4" customWidth="1"/>
    <col min="7" max="8" width="50.85546875" style="4" customWidth="1"/>
    <col min="9" max="9" width="73.85546875" style="4" customWidth="1"/>
    <col min="10" max="10" width="31.85546875" style="4" customWidth="1"/>
    <col min="11" max="11" width="30.5703125" style="4" customWidth="1"/>
    <col min="12" max="12" width="4.85546875" style="4" customWidth="1"/>
    <col min="13" max="13" width="38" style="4" customWidth="1"/>
    <col min="14" max="16" width="29.85546875" style="4" customWidth="1"/>
    <col min="17" max="17" width="26.28515625" style="4" customWidth="1"/>
    <col min="18" max="18" width="29.5703125" style="4" customWidth="1"/>
    <col min="19" max="19" width="20.85546875" style="4" customWidth="1"/>
    <col min="20" max="20" width="27" style="4" customWidth="1"/>
    <col min="21" max="16384" width="11.42578125" style="4"/>
  </cols>
  <sheetData>
    <row r="1" spans="1:17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1"/>
      <c r="M1" s="202"/>
      <c r="N1" s="1" t="s">
        <v>1</v>
      </c>
      <c r="O1" s="2" t="s">
        <v>2</v>
      </c>
      <c r="P1" s="3"/>
      <c r="Q1" s="3"/>
    </row>
    <row r="2" spans="1:17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4"/>
      <c r="M2" s="205"/>
      <c r="N2" s="1" t="s">
        <v>3</v>
      </c>
      <c r="O2" s="5">
        <v>6</v>
      </c>
      <c r="P2" s="6"/>
      <c r="Q2" s="6"/>
    </row>
    <row r="3" spans="1:17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7"/>
      <c r="M3" s="208"/>
      <c r="N3" s="1" t="s">
        <v>4</v>
      </c>
      <c r="O3" s="36">
        <v>45618</v>
      </c>
      <c r="P3" s="6"/>
      <c r="Q3" s="6"/>
    </row>
    <row r="4" spans="1:17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0"/>
      <c r="M4" s="211"/>
      <c r="N4" s="1" t="s">
        <v>6</v>
      </c>
      <c r="O4" s="5" t="s">
        <v>7</v>
      </c>
      <c r="P4" s="6"/>
      <c r="Q4" s="6"/>
    </row>
    <row r="5" spans="1:17" ht="36.75" customHeight="1" x14ac:dyDescent="0.2">
      <c r="P5" s="3"/>
      <c r="Q5" s="3"/>
    </row>
    <row r="6" spans="1:17" ht="44.1" customHeight="1" x14ac:dyDescent="0.2">
      <c r="A6" s="212" t="s">
        <v>8</v>
      </c>
      <c r="B6" s="213"/>
      <c r="C6" s="213"/>
      <c r="D6" s="305">
        <v>46006</v>
      </c>
      <c r="E6" s="306"/>
      <c r="F6" s="307"/>
      <c r="G6" s="8"/>
      <c r="H6" s="9" t="s">
        <v>10</v>
      </c>
      <c r="I6" s="250">
        <v>2026</v>
      </c>
      <c r="J6" s="250"/>
      <c r="K6" s="10"/>
      <c r="L6" s="10"/>
      <c r="M6" s="11" t="s">
        <v>11</v>
      </c>
      <c r="N6" s="273">
        <v>46020</v>
      </c>
      <c r="O6" s="273"/>
      <c r="P6" s="6"/>
      <c r="Q6" s="6"/>
    </row>
    <row r="7" spans="1:17" ht="48.75" customHeight="1" x14ac:dyDescent="0.2">
      <c r="A7" s="12"/>
      <c r="B7" s="12"/>
      <c r="C7" s="12"/>
      <c r="D7" s="12"/>
      <c r="E7" s="12"/>
      <c r="F7" s="12"/>
      <c r="H7" s="13"/>
      <c r="I7" s="10"/>
      <c r="J7" s="10"/>
      <c r="K7" s="10"/>
      <c r="L7" s="10"/>
      <c r="M7" s="11" t="s">
        <v>12</v>
      </c>
      <c r="N7" s="199" t="s">
        <v>13</v>
      </c>
      <c r="O7" s="199"/>
      <c r="P7" s="6"/>
      <c r="Q7" s="6"/>
    </row>
    <row r="8" spans="1:17" ht="27" customHeight="1" x14ac:dyDescent="0.2">
      <c r="A8" s="186" t="s">
        <v>14</v>
      </c>
      <c r="B8" s="186"/>
      <c r="C8" s="186"/>
      <c r="D8" s="250" t="s">
        <v>292</v>
      </c>
      <c r="E8" s="250"/>
      <c r="F8" s="250"/>
      <c r="G8" s="14" t="s">
        <v>15</v>
      </c>
      <c r="H8" s="251"/>
      <c r="I8" s="251"/>
      <c r="J8" s="251"/>
      <c r="K8" s="251"/>
      <c r="L8" s="15"/>
      <c r="M8" s="16"/>
      <c r="N8" s="3"/>
      <c r="O8" s="3"/>
      <c r="P8" s="6"/>
      <c r="Q8" s="6"/>
    </row>
    <row r="9" spans="1:17" ht="30.95" customHeight="1" x14ac:dyDescent="0.2">
      <c r="A9" s="17" t="s">
        <v>16</v>
      </c>
      <c r="B9" s="184"/>
      <c r="C9" s="185"/>
      <c r="D9" s="17" t="s">
        <v>17</v>
      </c>
      <c r="E9" s="23"/>
      <c r="F9" s="17" t="s">
        <v>18</v>
      </c>
      <c r="G9" s="23"/>
      <c r="H9" s="17" t="s">
        <v>19</v>
      </c>
      <c r="I9" s="24"/>
      <c r="J9" s="20" t="s">
        <v>20</v>
      </c>
      <c r="K9" s="25"/>
      <c r="L9" s="22"/>
      <c r="M9" s="22"/>
      <c r="N9" s="3"/>
      <c r="O9" s="3"/>
      <c r="P9" s="3"/>
      <c r="Q9" s="3"/>
    </row>
    <row r="10" spans="1:17" ht="30.95" customHeight="1" x14ac:dyDescent="0.2">
      <c r="A10" s="17" t="s">
        <v>21</v>
      </c>
      <c r="B10" s="184"/>
      <c r="C10" s="185"/>
      <c r="D10" s="17" t="s">
        <v>17</v>
      </c>
      <c r="E10" s="23"/>
      <c r="F10" s="17" t="s">
        <v>18</v>
      </c>
      <c r="G10" s="23"/>
      <c r="H10" s="17" t="s">
        <v>19</v>
      </c>
      <c r="I10" s="24"/>
      <c r="J10" s="20" t="s">
        <v>20</v>
      </c>
      <c r="K10" s="25"/>
      <c r="L10" s="16"/>
      <c r="M10" s="22"/>
      <c r="N10" s="6"/>
      <c r="O10" s="6"/>
      <c r="P10" s="6"/>
      <c r="Q10" s="6"/>
    </row>
    <row r="11" spans="1:17" ht="30.95" customHeight="1" x14ac:dyDescent="0.2">
      <c r="A11" s="17" t="s">
        <v>22</v>
      </c>
      <c r="B11" s="184"/>
      <c r="C11" s="185"/>
      <c r="D11" s="17" t="s">
        <v>17</v>
      </c>
      <c r="E11" s="23"/>
      <c r="F11" s="17" t="s">
        <v>18</v>
      </c>
      <c r="G11" s="23"/>
      <c r="H11" s="17" t="s">
        <v>19</v>
      </c>
      <c r="I11" s="24"/>
      <c r="J11" s="20" t="s">
        <v>20</v>
      </c>
      <c r="K11" s="25"/>
      <c r="L11" s="16"/>
      <c r="M11" s="22"/>
      <c r="N11" s="6"/>
      <c r="O11" s="6"/>
      <c r="P11" s="6"/>
      <c r="Q11" s="6"/>
    </row>
    <row r="12" spans="1:17" ht="30.95" customHeight="1" x14ac:dyDescent="0.2">
      <c r="A12" s="17" t="s">
        <v>22</v>
      </c>
      <c r="B12" s="184"/>
      <c r="C12" s="185"/>
      <c r="D12" s="17" t="s">
        <v>17</v>
      </c>
      <c r="E12" s="23"/>
      <c r="F12" s="17" t="s">
        <v>18</v>
      </c>
      <c r="G12" s="23"/>
      <c r="H12" s="17" t="s">
        <v>19</v>
      </c>
      <c r="I12" s="24"/>
      <c r="J12" s="20" t="s">
        <v>20</v>
      </c>
      <c r="K12" s="25"/>
      <c r="L12" s="16"/>
      <c r="M12" s="22"/>
      <c r="N12" s="6"/>
      <c r="O12" s="6"/>
      <c r="P12" s="6"/>
      <c r="Q12" s="6"/>
    </row>
    <row r="13" spans="1:17" ht="30.95" customHeight="1" x14ac:dyDescent="0.2">
      <c r="A13" s="17" t="s">
        <v>23</v>
      </c>
      <c r="B13" s="184"/>
      <c r="C13" s="185"/>
      <c r="D13" s="17" t="s">
        <v>17</v>
      </c>
      <c r="E13" s="23"/>
      <c r="F13" s="17" t="s">
        <v>18</v>
      </c>
      <c r="G13" s="23"/>
      <c r="H13" s="17" t="s">
        <v>19</v>
      </c>
      <c r="I13" s="24"/>
      <c r="J13" s="20" t="s">
        <v>20</v>
      </c>
      <c r="K13" s="25"/>
      <c r="L13" s="16"/>
      <c r="M13" s="22"/>
      <c r="N13" s="6"/>
      <c r="O13" s="6"/>
      <c r="P13" s="6"/>
      <c r="Q13" s="6"/>
    </row>
    <row r="14" spans="1:17" ht="45.6" customHeight="1" x14ac:dyDescent="0.2">
      <c r="A14" s="186" t="s">
        <v>24</v>
      </c>
      <c r="B14" s="186"/>
      <c r="C14" s="186"/>
      <c r="D14" s="247" t="s">
        <v>293</v>
      </c>
      <c r="E14" s="247"/>
      <c r="F14" s="247"/>
      <c r="G14" s="26" t="s">
        <v>25</v>
      </c>
      <c r="H14" s="244"/>
      <c r="I14" s="245"/>
      <c r="J14" s="190"/>
      <c r="K14" s="191"/>
      <c r="L14" s="191"/>
      <c r="M14" s="191"/>
      <c r="N14" s="3"/>
      <c r="O14" s="6"/>
      <c r="P14" s="6"/>
      <c r="Q14" s="6"/>
    </row>
    <row r="15" spans="1:17" ht="48.75" customHeight="1" x14ac:dyDescent="0.2">
      <c r="A15" s="186" t="s">
        <v>26</v>
      </c>
      <c r="B15" s="186"/>
      <c r="C15" s="186"/>
      <c r="D15" s="192" t="s">
        <v>41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6"/>
      <c r="Q15" s="6"/>
    </row>
    <row r="16" spans="1:17" ht="48.75" customHeight="1" x14ac:dyDescent="0.2">
      <c r="A16" s="186" t="s">
        <v>42</v>
      </c>
      <c r="B16" s="186"/>
      <c r="C16" s="186"/>
      <c r="D16" s="192" t="s">
        <v>43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6"/>
      <c r="Q16" s="6"/>
    </row>
    <row r="17" spans="1:20" ht="129.75" customHeight="1" x14ac:dyDescent="0.2">
      <c r="A17" s="183" t="s">
        <v>97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27"/>
      <c r="Q17" s="27"/>
      <c r="R17" s="27"/>
      <c r="S17" s="27"/>
      <c r="T17" s="27"/>
    </row>
    <row r="18" spans="1:20" ht="79.5" customHeight="1" x14ac:dyDescent="0.2">
      <c r="A18" s="28" t="s">
        <v>28</v>
      </c>
      <c r="B18" s="28" t="s">
        <v>29</v>
      </c>
      <c r="C18" s="28" t="s">
        <v>30</v>
      </c>
      <c r="D18" s="28" t="s">
        <v>31</v>
      </c>
      <c r="E18" s="28" t="s">
        <v>32</v>
      </c>
      <c r="F18" s="67" t="s">
        <v>33</v>
      </c>
      <c r="G18" s="28" t="s">
        <v>34</v>
      </c>
      <c r="H18" s="28" t="s">
        <v>35</v>
      </c>
      <c r="I18" s="29" t="s">
        <v>36</v>
      </c>
      <c r="J18" s="29" t="s">
        <v>37</v>
      </c>
      <c r="K18" s="177" t="s">
        <v>38</v>
      </c>
      <c r="L18" s="178"/>
      <c r="M18" s="30" t="s">
        <v>33</v>
      </c>
      <c r="N18" s="30" t="s">
        <v>34</v>
      </c>
      <c r="O18" s="30" t="s">
        <v>35</v>
      </c>
      <c r="P18" s="31"/>
      <c r="Q18" s="31"/>
      <c r="R18" s="32"/>
      <c r="S18" s="32"/>
      <c r="T18" s="32"/>
    </row>
    <row r="19" spans="1:20" ht="86.25" customHeight="1" x14ac:dyDescent="0.2">
      <c r="A19" s="174" t="s">
        <v>98</v>
      </c>
      <c r="B19" s="239" t="s">
        <v>294</v>
      </c>
      <c r="C19" s="174" t="s">
        <v>295</v>
      </c>
      <c r="D19" s="174">
        <v>2.75</v>
      </c>
      <c r="E19" s="294" t="s">
        <v>296</v>
      </c>
      <c r="F19" s="68" t="s">
        <v>297</v>
      </c>
      <c r="G19" s="295">
        <v>46024</v>
      </c>
      <c r="H19" s="262">
        <v>46387</v>
      </c>
      <c r="I19" s="69" t="s">
        <v>298</v>
      </c>
      <c r="J19" s="70">
        <v>7.6899999999999996E-2</v>
      </c>
      <c r="K19" s="292" t="s">
        <v>299</v>
      </c>
      <c r="L19" s="293"/>
      <c r="M19" s="71" t="s">
        <v>300</v>
      </c>
      <c r="N19" s="49">
        <v>46357</v>
      </c>
      <c r="O19" s="49">
        <v>46387</v>
      </c>
      <c r="P19" s="35"/>
    </row>
    <row r="20" spans="1:20" ht="87.75" customHeight="1" x14ac:dyDescent="0.2">
      <c r="A20" s="174"/>
      <c r="B20" s="240"/>
      <c r="C20" s="174"/>
      <c r="D20" s="174"/>
      <c r="E20" s="294"/>
      <c r="F20" s="72" t="s">
        <v>301</v>
      </c>
      <c r="G20" s="295"/>
      <c r="H20" s="262"/>
      <c r="I20" s="71" t="s">
        <v>302</v>
      </c>
      <c r="J20" s="70">
        <v>7.6899999999999996E-2</v>
      </c>
      <c r="K20" s="292" t="s">
        <v>299</v>
      </c>
      <c r="L20" s="293"/>
      <c r="M20" s="69" t="s">
        <v>303</v>
      </c>
      <c r="N20" s="49">
        <v>46357</v>
      </c>
      <c r="O20" s="49">
        <v>46387</v>
      </c>
      <c r="P20" s="35"/>
    </row>
    <row r="21" spans="1:20" ht="81" customHeight="1" x14ac:dyDescent="0.2">
      <c r="A21" s="174"/>
      <c r="B21" s="240"/>
      <c r="C21" s="174"/>
      <c r="D21" s="174"/>
      <c r="E21" s="294"/>
      <c r="F21" s="72" t="s">
        <v>304</v>
      </c>
      <c r="G21" s="295"/>
      <c r="H21" s="262"/>
      <c r="I21" s="71" t="s">
        <v>305</v>
      </c>
      <c r="J21" s="70">
        <v>7.6899999999999996E-2</v>
      </c>
      <c r="K21" s="292" t="s">
        <v>299</v>
      </c>
      <c r="L21" s="293"/>
      <c r="M21" s="71" t="s">
        <v>306</v>
      </c>
      <c r="N21" s="49">
        <v>46296</v>
      </c>
      <c r="O21" s="49">
        <v>46341</v>
      </c>
      <c r="P21" s="35"/>
    </row>
    <row r="22" spans="1:20" ht="67.5" customHeight="1" x14ac:dyDescent="0.2">
      <c r="A22" s="174"/>
      <c r="B22" s="240"/>
      <c r="C22" s="174"/>
      <c r="D22" s="174"/>
      <c r="E22" s="294"/>
      <c r="F22" s="72" t="s">
        <v>307</v>
      </c>
      <c r="G22" s="295"/>
      <c r="H22" s="262"/>
      <c r="I22" s="71" t="s">
        <v>308</v>
      </c>
      <c r="J22" s="70">
        <v>7.6899999999999996E-2</v>
      </c>
      <c r="K22" s="292" t="s">
        <v>299</v>
      </c>
      <c r="L22" s="293"/>
      <c r="M22" s="71" t="s">
        <v>309</v>
      </c>
      <c r="N22" s="49">
        <v>46327</v>
      </c>
      <c r="O22" s="49">
        <v>46387</v>
      </c>
      <c r="P22" s="35"/>
    </row>
    <row r="23" spans="1:20" ht="81.75" customHeight="1" x14ac:dyDescent="0.2">
      <c r="A23" s="174"/>
      <c r="B23" s="240"/>
      <c r="C23" s="174"/>
      <c r="D23" s="174"/>
      <c r="E23" s="294"/>
      <c r="F23" s="72" t="s">
        <v>310</v>
      </c>
      <c r="G23" s="295"/>
      <c r="H23" s="262"/>
      <c r="I23" s="69" t="s">
        <v>311</v>
      </c>
      <c r="J23" s="70">
        <v>7.6899999999999996E-2</v>
      </c>
      <c r="K23" s="292" t="s">
        <v>299</v>
      </c>
      <c r="L23" s="293"/>
      <c r="M23" s="71" t="s">
        <v>312</v>
      </c>
      <c r="N23" s="49">
        <v>46327</v>
      </c>
      <c r="O23" s="49">
        <v>46387</v>
      </c>
      <c r="P23" s="35"/>
    </row>
    <row r="24" spans="1:20" ht="55.5" customHeight="1" x14ac:dyDescent="0.2">
      <c r="A24" s="174"/>
      <c r="B24" s="240"/>
      <c r="C24" s="174"/>
      <c r="D24" s="174"/>
      <c r="E24" s="294"/>
      <c r="F24" s="72" t="s">
        <v>313</v>
      </c>
      <c r="G24" s="296"/>
      <c r="H24" s="174"/>
      <c r="I24" s="69" t="s">
        <v>314</v>
      </c>
      <c r="J24" s="70">
        <v>7.6899999999999996E-2</v>
      </c>
      <c r="K24" s="292" t="s">
        <v>299</v>
      </c>
      <c r="L24" s="293"/>
      <c r="M24" s="71" t="s">
        <v>315</v>
      </c>
      <c r="N24" s="49">
        <v>46143</v>
      </c>
      <c r="O24" s="49">
        <v>46188</v>
      </c>
    </row>
    <row r="25" spans="1:20" ht="53.25" customHeight="1" x14ac:dyDescent="0.2">
      <c r="A25" s="174"/>
      <c r="B25" s="240"/>
      <c r="C25" s="174"/>
      <c r="D25" s="174"/>
      <c r="E25" s="294"/>
      <c r="F25" s="222" t="s">
        <v>316</v>
      </c>
      <c r="G25" s="296"/>
      <c r="H25" s="174"/>
      <c r="I25" s="73" t="s">
        <v>317</v>
      </c>
      <c r="J25" s="70">
        <v>7.6899999999999996E-2</v>
      </c>
      <c r="K25" s="292" t="s">
        <v>299</v>
      </c>
      <c r="L25" s="293"/>
      <c r="M25" s="74" t="s">
        <v>318</v>
      </c>
      <c r="N25" s="49">
        <v>46113</v>
      </c>
      <c r="O25" s="49">
        <v>46142</v>
      </c>
    </row>
    <row r="26" spans="1:20" ht="38.25" customHeight="1" x14ac:dyDescent="0.2">
      <c r="A26" s="174"/>
      <c r="B26" s="240"/>
      <c r="C26" s="174"/>
      <c r="D26" s="174"/>
      <c r="E26" s="294"/>
      <c r="F26" s="222"/>
      <c r="G26" s="296"/>
      <c r="H26" s="174"/>
      <c r="I26" s="74" t="s">
        <v>317</v>
      </c>
      <c r="J26" s="70">
        <v>7.6899999999999996E-2</v>
      </c>
      <c r="K26" s="292" t="s">
        <v>299</v>
      </c>
      <c r="L26" s="293"/>
      <c r="M26" s="74" t="s">
        <v>318</v>
      </c>
      <c r="N26" s="49">
        <v>46296</v>
      </c>
      <c r="O26" s="49">
        <v>46341</v>
      </c>
    </row>
    <row r="27" spans="1:20" ht="47.25" customHeight="1" x14ac:dyDescent="0.2">
      <c r="A27" s="174"/>
      <c r="B27" s="240"/>
      <c r="C27" s="174"/>
      <c r="D27" s="174"/>
      <c r="E27" s="294"/>
      <c r="F27" s="72" t="s">
        <v>319</v>
      </c>
      <c r="G27" s="296"/>
      <c r="H27" s="174"/>
      <c r="I27" s="69" t="s">
        <v>320</v>
      </c>
      <c r="J27" s="70">
        <v>7.6899999999999996E-2</v>
      </c>
      <c r="K27" s="292" t="s">
        <v>299</v>
      </c>
      <c r="L27" s="293"/>
      <c r="M27" s="46" t="s">
        <v>321</v>
      </c>
      <c r="N27" s="49">
        <v>46023</v>
      </c>
      <c r="O27" s="49">
        <v>46068</v>
      </c>
    </row>
    <row r="28" spans="1:20" ht="63" customHeight="1" x14ac:dyDescent="0.2">
      <c r="A28" s="174"/>
      <c r="B28" s="240"/>
      <c r="C28" s="174"/>
      <c r="D28" s="174"/>
      <c r="E28" s="294"/>
      <c r="F28" s="72" t="s">
        <v>322</v>
      </c>
      <c r="G28" s="296"/>
      <c r="H28" s="174"/>
      <c r="I28" s="71" t="s">
        <v>323</v>
      </c>
      <c r="J28" s="70">
        <v>7.6899999999999996E-2</v>
      </c>
      <c r="K28" s="292" t="s">
        <v>299</v>
      </c>
      <c r="L28" s="293"/>
      <c r="M28" s="69" t="s">
        <v>324</v>
      </c>
      <c r="N28" s="49">
        <v>46054</v>
      </c>
      <c r="O28" s="49">
        <v>46096</v>
      </c>
    </row>
    <row r="29" spans="1:20" ht="72.75" customHeight="1" x14ac:dyDescent="0.2">
      <c r="A29" s="174"/>
      <c r="B29" s="240"/>
      <c r="C29" s="174"/>
      <c r="D29" s="174"/>
      <c r="E29" s="294"/>
      <c r="F29" s="222" t="s">
        <v>325</v>
      </c>
      <c r="G29" s="296"/>
      <c r="H29" s="174"/>
      <c r="I29" s="71" t="s">
        <v>326</v>
      </c>
      <c r="J29" s="70">
        <v>7.6899999999999996E-2</v>
      </c>
      <c r="K29" s="292" t="s">
        <v>299</v>
      </c>
      <c r="L29" s="293"/>
      <c r="M29" s="71" t="s">
        <v>327</v>
      </c>
      <c r="N29" s="49">
        <v>46082</v>
      </c>
      <c r="O29" s="49">
        <v>46111</v>
      </c>
    </row>
    <row r="30" spans="1:20" ht="72" customHeight="1" x14ac:dyDescent="0.2">
      <c r="A30" s="174"/>
      <c r="B30" s="240"/>
      <c r="C30" s="174"/>
      <c r="D30" s="174"/>
      <c r="E30" s="294"/>
      <c r="F30" s="222"/>
      <c r="G30" s="296"/>
      <c r="H30" s="174"/>
      <c r="I30" s="71" t="s">
        <v>326</v>
      </c>
      <c r="J30" s="70">
        <v>7.6899999999999996E-2</v>
      </c>
      <c r="K30" s="292" t="s">
        <v>299</v>
      </c>
      <c r="L30" s="293"/>
      <c r="M30" s="71" t="s">
        <v>327</v>
      </c>
      <c r="N30" s="49">
        <v>46174</v>
      </c>
      <c r="O30" s="49">
        <v>46203</v>
      </c>
    </row>
    <row r="31" spans="1:20" ht="76.5" customHeight="1" x14ac:dyDescent="0.2">
      <c r="A31" s="174"/>
      <c r="B31" s="240"/>
      <c r="C31" s="174"/>
      <c r="D31" s="174"/>
      <c r="E31" s="294"/>
      <c r="F31" s="222"/>
      <c r="G31" s="296"/>
      <c r="H31" s="174"/>
      <c r="I31" s="71" t="s">
        <v>326</v>
      </c>
      <c r="J31" s="70">
        <v>7.6899999999999996E-2</v>
      </c>
      <c r="K31" s="292" t="s">
        <v>299</v>
      </c>
      <c r="L31" s="293"/>
      <c r="M31" s="71" t="s">
        <v>327</v>
      </c>
      <c r="N31" s="49">
        <v>46296</v>
      </c>
      <c r="O31" s="49">
        <v>46341</v>
      </c>
    </row>
    <row r="32" spans="1:20" ht="54" customHeight="1" x14ac:dyDescent="0.2">
      <c r="A32" s="174"/>
      <c r="B32" s="240"/>
      <c r="C32" s="239" t="s">
        <v>328</v>
      </c>
      <c r="D32" s="174">
        <v>1.75</v>
      </c>
      <c r="E32" s="294" t="s">
        <v>296</v>
      </c>
      <c r="F32" s="221" t="s">
        <v>329</v>
      </c>
      <c r="G32" s="295">
        <v>46082</v>
      </c>
      <c r="H32" s="262">
        <v>46387</v>
      </c>
      <c r="I32" s="75" t="s">
        <v>330</v>
      </c>
      <c r="J32" s="70">
        <v>0.1</v>
      </c>
      <c r="K32" s="292" t="s">
        <v>299</v>
      </c>
      <c r="L32" s="293"/>
      <c r="M32" s="71" t="s">
        <v>331</v>
      </c>
      <c r="N32" s="49">
        <v>46143</v>
      </c>
      <c r="O32" s="49">
        <v>46172</v>
      </c>
      <c r="P32" s="35"/>
    </row>
    <row r="33" spans="1:16" ht="64.5" customHeight="1" x14ac:dyDescent="0.2">
      <c r="A33" s="174"/>
      <c r="B33" s="240"/>
      <c r="C33" s="240"/>
      <c r="D33" s="174"/>
      <c r="E33" s="294"/>
      <c r="F33" s="222"/>
      <c r="G33" s="296"/>
      <c r="H33" s="174"/>
      <c r="I33" s="75" t="s">
        <v>330</v>
      </c>
      <c r="J33" s="70">
        <v>0.1</v>
      </c>
      <c r="K33" s="292" t="s">
        <v>299</v>
      </c>
      <c r="L33" s="293"/>
      <c r="M33" s="71" t="s">
        <v>331</v>
      </c>
      <c r="N33" s="49">
        <v>46327</v>
      </c>
      <c r="O33" s="49">
        <v>46387</v>
      </c>
      <c r="P33" s="35"/>
    </row>
    <row r="34" spans="1:16" ht="63.75" customHeight="1" x14ac:dyDescent="0.2">
      <c r="A34" s="174"/>
      <c r="B34" s="240"/>
      <c r="C34" s="240"/>
      <c r="D34" s="174"/>
      <c r="E34" s="294"/>
      <c r="F34" s="222" t="s">
        <v>332</v>
      </c>
      <c r="G34" s="296"/>
      <c r="H34" s="174"/>
      <c r="I34" s="75" t="s">
        <v>333</v>
      </c>
      <c r="J34" s="70">
        <v>0.1</v>
      </c>
      <c r="K34" s="292" t="s">
        <v>299</v>
      </c>
      <c r="L34" s="293"/>
      <c r="M34" s="69" t="s">
        <v>334</v>
      </c>
      <c r="N34" s="49">
        <v>46082</v>
      </c>
      <c r="O34" s="49">
        <v>46112</v>
      </c>
      <c r="P34" s="35"/>
    </row>
    <row r="35" spans="1:16" ht="68.25" customHeight="1" x14ac:dyDescent="0.2">
      <c r="A35" s="174"/>
      <c r="B35" s="240"/>
      <c r="C35" s="240"/>
      <c r="D35" s="174"/>
      <c r="E35" s="294"/>
      <c r="F35" s="222"/>
      <c r="G35" s="296"/>
      <c r="H35" s="174"/>
      <c r="I35" s="75" t="s">
        <v>333</v>
      </c>
      <c r="J35" s="70">
        <v>0.1</v>
      </c>
      <c r="K35" s="292" t="s">
        <v>299</v>
      </c>
      <c r="L35" s="293"/>
      <c r="M35" s="69" t="s">
        <v>334</v>
      </c>
      <c r="N35" s="49">
        <v>46235</v>
      </c>
      <c r="O35" s="49">
        <v>46280</v>
      </c>
      <c r="P35" s="35"/>
    </row>
    <row r="36" spans="1:16" ht="68.25" customHeight="1" x14ac:dyDescent="0.2">
      <c r="A36" s="174"/>
      <c r="B36" s="240"/>
      <c r="C36" s="240"/>
      <c r="D36" s="174"/>
      <c r="E36" s="294"/>
      <c r="F36" s="72" t="s">
        <v>335</v>
      </c>
      <c r="G36" s="296"/>
      <c r="H36" s="174"/>
      <c r="I36" s="71" t="s">
        <v>336</v>
      </c>
      <c r="J36" s="70">
        <v>0.1</v>
      </c>
      <c r="K36" s="292" t="s">
        <v>299</v>
      </c>
      <c r="L36" s="293"/>
      <c r="M36" s="71" t="s">
        <v>337</v>
      </c>
      <c r="N36" s="49">
        <v>46235</v>
      </c>
      <c r="O36" s="49">
        <v>46280</v>
      </c>
      <c r="P36" s="35"/>
    </row>
    <row r="37" spans="1:16" ht="48" customHeight="1" x14ac:dyDescent="0.2">
      <c r="A37" s="174"/>
      <c r="B37" s="240"/>
      <c r="C37" s="240"/>
      <c r="D37" s="174"/>
      <c r="E37" s="294"/>
      <c r="F37" s="72" t="s">
        <v>338</v>
      </c>
      <c r="G37" s="296"/>
      <c r="H37" s="174"/>
      <c r="I37" s="71" t="s">
        <v>339</v>
      </c>
      <c r="J37" s="70">
        <v>0.1</v>
      </c>
      <c r="K37" s="292" t="s">
        <v>299</v>
      </c>
      <c r="L37" s="293"/>
      <c r="M37" s="71" t="s">
        <v>340</v>
      </c>
      <c r="N37" s="49">
        <v>46235</v>
      </c>
      <c r="O37" s="49">
        <v>46280</v>
      </c>
      <c r="P37" s="35"/>
    </row>
    <row r="38" spans="1:16" ht="78.75" customHeight="1" x14ac:dyDescent="0.2">
      <c r="A38" s="174"/>
      <c r="B38" s="240"/>
      <c r="C38" s="240"/>
      <c r="D38" s="174"/>
      <c r="E38" s="294"/>
      <c r="F38" s="72" t="s">
        <v>341</v>
      </c>
      <c r="G38" s="296"/>
      <c r="H38" s="174"/>
      <c r="I38" s="71" t="s">
        <v>342</v>
      </c>
      <c r="J38" s="70">
        <v>0.1</v>
      </c>
      <c r="K38" s="292" t="s">
        <v>299</v>
      </c>
      <c r="L38" s="293"/>
      <c r="M38" s="69" t="s">
        <v>343</v>
      </c>
      <c r="N38" s="49">
        <v>46113</v>
      </c>
      <c r="O38" s="49">
        <v>46157</v>
      </c>
      <c r="P38" s="35"/>
    </row>
    <row r="39" spans="1:16" ht="57.75" customHeight="1" x14ac:dyDescent="0.2">
      <c r="A39" s="174"/>
      <c r="B39" s="240"/>
      <c r="C39" s="240"/>
      <c r="D39" s="174"/>
      <c r="E39" s="294"/>
      <c r="F39" s="222" t="s">
        <v>344</v>
      </c>
      <c r="G39" s="296"/>
      <c r="H39" s="174"/>
      <c r="I39" s="71" t="s">
        <v>345</v>
      </c>
      <c r="J39" s="70">
        <v>0.1</v>
      </c>
      <c r="K39" s="292" t="s">
        <v>299</v>
      </c>
      <c r="L39" s="293"/>
      <c r="M39" s="71" t="s">
        <v>346</v>
      </c>
      <c r="N39" s="49">
        <v>46113</v>
      </c>
      <c r="O39" s="49">
        <v>46142</v>
      </c>
    </row>
    <row r="40" spans="1:16" ht="60.75" customHeight="1" x14ac:dyDescent="0.2">
      <c r="A40" s="174"/>
      <c r="B40" s="240"/>
      <c r="C40" s="240"/>
      <c r="D40" s="174"/>
      <c r="E40" s="294"/>
      <c r="F40" s="222"/>
      <c r="G40" s="296"/>
      <c r="H40" s="174"/>
      <c r="I40" s="71" t="s">
        <v>345</v>
      </c>
      <c r="J40" s="70">
        <v>0.1</v>
      </c>
      <c r="K40" s="292" t="s">
        <v>299</v>
      </c>
      <c r="L40" s="293"/>
      <c r="M40" s="71" t="s">
        <v>346</v>
      </c>
      <c r="N40" s="49">
        <v>46174</v>
      </c>
      <c r="O40" s="49">
        <v>46218</v>
      </c>
    </row>
    <row r="41" spans="1:16" ht="40.5" customHeight="1" x14ac:dyDescent="0.2">
      <c r="A41" s="174"/>
      <c r="B41" s="240"/>
      <c r="C41" s="241"/>
      <c r="D41" s="174"/>
      <c r="E41" s="294"/>
      <c r="F41" s="76" t="s">
        <v>347</v>
      </c>
      <c r="G41" s="296"/>
      <c r="H41" s="174"/>
      <c r="I41" s="71" t="s">
        <v>348</v>
      </c>
      <c r="J41" s="70">
        <v>0.1</v>
      </c>
      <c r="K41" s="292" t="s">
        <v>299</v>
      </c>
      <c r="L41" s="293"/>
      <c r="M41" s="71" t="s">
        <v>347</v>
      </c>
      <c r="N41" s="49">
        <v>46327</v>
      </c>
      <c r="O41" s="49">
        <v>46387</v>
      </c>
    </row>
    <row r="42" spans="1:16" ht="53.25" customHeight="1" x14ac:dyDescent="0.2">
      <c r="A42" s="174"/>
      <c r="B42" s="240"/>
      <c r="C42" s="239" t="s">
        <v>349</v>
      </c>
      <c r="D42" s="239">
        <v>1.25</v>
      </c>
      <c r="E42" s="239" t="s">
        <v>296</v>
      </c>
      <c r="F42" s="77" t="s">
        <v>350</v>
      </c>
      <c r="G42" s="259">
        <v>46082</v>
      </c>
      <c r="H42" s="259">
        <v>46387</v>
      </c>
      <c r="I42" s="71" t="s">
        <v>351</v>
      </c>
      <c r="J42" s="70">
        <v>0.1429</v>
      </c>
      <c r="K42" s="303" t="s">
        <v>299</v>
      </c>
      <c r="L42" s="304"/>
      <c r="M42" s="71" t="s">
        <v>350</v>
      </c>
      <c r="N42" s="49">
        <v>46296</v>
      </c>
      <c r="O42" s="49">
        <v>46341</v>
      </c>
    </row>
    <row r="43" spans="1:16" ht="40.5" customHeight="1" x14ac:dyDescent="0.2">
      <c r="A43" s="174"/>
      <c r="B43" s="240"/>
      <c r="C43" s="240"/>
      <c r="D43" s="240"/>
      <c r="E43" s="240"/>
      <c r="F43" s="78" t="s">
        <v>352</v>
      </c>
      <c r="G43" s="260"/>
      <c r="H43" s="260"/>
      <c r="I43" s="71" t="s">
        <v>353</v>
      </c>
      <c r="J43" s="70">
        <v>0.1429</v>
      </c>
      <c r="K43" s="303" t="s">
        <v>299</v>
      </c>
      <c r="L43" s="304"/>
      <c r="M43" s="71" t="s">
        <v>352</v>
      </c>
      <c r="N43" s="49">
        <v>46296</v>
      </c>
      <c r="O43" s="49">
        <v>46341</v>
      </c>
    </row>
    <row r="44" spans="1:16" ht="72" customHeight="1" x14ac:dyDescent="0.2">
      <c r="A44" s="174"/>
      <c r="B44" s="240"/>
      <c r="C44" s="240"/>
      <c r="D44" s="240"/>
      <c r="E44" s="240"/>
      <c r="F44" s="78" t="s">
        <v>354</v>
      </c>
      <c r="G44" s="260"/>
      <c r="H44" s="260"/>
      <c r="I44" s="71" t="s">
        <v>355</v>
      </c>
      <c r="J44" s="70">
        <v>0.1429</v>
      </c>
      <c r="K44" s="303" t="s">
        <v>299</v>
      </c>
      <c r="L44" s="304"/>
      <c r="M44" s="71" t="s">
        <v>354</v>
      </c>
      <c r="N44" s="49">
        <v>46327</v>
      </c>
      <c r="O44" s="49">
        <v>46387</v>
      </c>
    </row>
    <row r="45" spans="1:16" ht="91.5" customHeight="1" x14ac:dyDescent="0.2">
      <c r="A45" s="174"/>
      <c r="B45" s="240"/>
      <c r="C45" s="240"/>
      <c r="D45" s="240"/>
      <c r="E45" s="240"/>
      <c r="F45" s="219" t="s">
        <v>356</v>
      </c>
      <c r="G45" s="260"/>
      <c r="H45" s="260"/>
      <c r="I45" s="71" t="s">
        <v>357</v>
      </c>
      <c r="J45" s="70">
        <v>0.1429</v>
      </c>
      <c r="K45" s="303" t="s">
        <v>299</v>
      </c>
      <c r="L45" s="304"/>
      <c r="M45" s="71" t="s">
        <v>358</v>
      </c>
      <c r="N45" s="49">
        <v>46082</v>
      </c>
      <c r="O45" s="49">
        <v>46111</v>
      </c>
    </row>
    <row r="46" spans="1:16" ht="114.75" customHeight="1" x14ac:dyDescent="0.2">
      <c r="A46" s="174"/>
      <c r="B46" s="240"/>
      <c r="C46" s="240"/>
      <c r="D46" s="240"/>
      <c r="E46" s="240"/>
      <c r="F46" s="219"/>
      <c r="G46" s="260"/>
      <c r="H46" s="260"/>
      <c r="I46" s="71" t="s">
        <v>357</v>
      </c>
      <c r="J46" s="70">
        <v>0.1429</v>
      </c>
      <c r="K46" s="303" t="s">
        <v>299</v>
      </c>
      <c r="L46" s="304"/>
      <c r="M46" s="71" t="s">
        <v>358</v>
      </c>
      <c r="N46" s="49">
        <v>46174</v>
      </c>
      <c r="O46" s="49">
        <v>46203</v>
      </c>
    </row>
    <row r="47" spans="1:16" ht="96.75" customHeight="1" x14ac:dyDescent="0.2">
      <c r="A47" s="174"/>
      <c r="B47" s="240"/>
      <c r="C47" s="240"/>
      <c r="D47" s="240"/>
      <c r="E47" s="240"/>
      <c r="F47" s="219"/>
      <c r="G47" s="260"/>
      <c r="H47" s="260"/>
      <c r="I47" s="71" t="s">
        <v>357</v>
      </c>
      <c r="J47" s="70">
        <v>0.1429</v>
      </c>
      <c r="K47" s="303" t="s">
        <v>299</v>
      </c>
      <c r="L47" s="304"/>
      <c r="M47" s="71" t="s">
        <v>358</v>
      </c>
      <c r="N47" s="49">
        <v>46266</v>
      </c>
      <c r="O47" s="49">
        <v>46310</v>
      </c>
    </row>
    <row r="48" spans="1:16" ht="51" customHeight="1" x14ac:dyDescent="0.2">
      <c r="A48" s="174"/>
      <c r="B48" s="240"/>
      <c r="C48" s="241"/>
      <c r="D48" s="241"/>
      <c r="E48" s="241"/>
      <c r="F48" s="76" t="s">
        <v>359</v>
      </c>
      <c r="G48" s="260"/>
      <c r="H48" s="260"/>
      <c r="I48" s="301" t="s">
        <v>360</v>
      </c>
      <c r="J48" s="289">
        <v>0.1429</v>
      </c>
      <c r="K48" s="277" t="s">
        <v>299</v>
      </c>
      <c r="L48" s="278"/>
      <c r="M48" s="233" t="s">
        <v>359</v>
      </c>
      <c r="N48" s="236">
        <v>46204</v>
      </c>
      <c r="O48" s="236">
        <v>46249</v>
      </c>
    </row>
    <row r="49" spans="1:15" ht="40.5" hidden="1" customHeight="1" x14ac:dyDescent="0.2">
      <c r="A49" s="174"/>
      <c r="B49" s="240"/>
      <c r="C49" s="240" t="s">
        <v>361</v>
      </c>
      <c r="D49" s="51"/>
      <c r="E49" s="64"/>
      <c r="F49" s="72"/>
      <c r="G49" s="261"/>
      <c r="H49" s="261"/>
      <c r="I49" s="302"/>
      <c r="J49" s="291"/>
      <c r="K49" s="281"/>
      <c r="L49" s="282"/>
      <c r="M49" s="235"/>
      <c r="N49" s="238"/>
      <c r="O49" s="238"/>
    </row>
    <row r="50" spans="1:15" ht="70.5" customHeight="1" x14ac:dyDescent="0.2">
      <c r="A50" s="174"/>
      <c r="B50" s="240"/>
      <c r="C50" s="240"/>
      <c r="D50" s="239">
        <v>1.75</v>
      </c>
      <c r="E50" s="266" t="s">
        <v>296</v>
      </c>
      <c r="F50" s="68" t="s">
        <v>362</v>
      </c>
      <c r="G50" s="298">
        <v>46054</v>
      </c>
      <c r="H50" s="259">
        <v>46387</v>
      </c>
      <c r="I50" s="71" t="s">
        <v>363</v>
      </c>
      <c r="J50" s="70">
        <v>8.3299999999999999E-2</v>
      </c>
      <c r="K50" s="287" t="s">
        <v>299</v>
      </c>
      <c r="L50" s="288"/>
      <c r="M50" s="71" t="s">
        <v>362</v>
      </c>
      <c r="N50" s="49">
        <v>46266</v>
      </c>
      <c r="O50" s="49">
        <v>46310</v>
      </c>
    </row>
    <row r="51" spans="1:15" ht="57.75" customHeight="1" x14ac:dyDescent="0.2">
      <c r="A51" s="174"/>
      <c r="B51" s="240"/>
      <c r="C51" s="240"/>
      <c r="D51" s="240"/>
      <c r="E51" s="268"/>
      <c r="F51" s="222" t="s">
        <v>364</v>
      </c>
      <c r="G51" s="299"/>
      <c r="H51" s="240"/>
      <c r="I51" s="71" t="s">
        <v>365</v>
      </c>
      <c r="J51" s="70">
        <v>8.3299999999999999E-2</v>
      </c>
      <c r="K51" s="287" t="s">
        <v>299</v>
      </c>
      <c r="L51" s="288"/>
      <c r="M51" s="71" t="s">
        <v>364</v>
      </c>
      <c r="N51" s="49">
        <v>46054</v>
      </c>
      <c r="O51" s="49">
        <v>46081</v>
      </c>
    </row>
    <row r="52" spans="1:15" ht="40.5" customHeight="1" x14ac:dyDescent="0.2">
      <c r="A52" s="174"/>
      <c r="B52" s="240"/>
      <c r="C52" s="240"/>
      <c r="D52" s="240"/>
      <c r="E52" s="268"/>
      <c r="F52" s="222"/>
      <c r="G52" s="299"/>
      <c r="H52" s="240"/>
      <c r="I52" s="71" t="s">
        <v>365</v>
      </c>
      <c r="J52" s="70">
        <v>8.3299999999999999E-2</v>
      </c>
      <c r="K52" s="287" t="s">
        <v>299</v>
      </c>
      <c r="L52" s="288"/>
      <c r="M52" s="71" t="s">
        <v>364</v>
      </c>
      <c r="N52" s="49">
        <v>46143</v>
      </c>
      <c r="O52" s="49">
        <v>46173</v>
      </c>
    </row>
    <row r="53" spans="1:15" ht="68.25" customHeight="1" x14ac:dyDescent="0.2">
      <c r="A53" s="174"/>
      <c r="B53" s="240"/>
      <c r="C53" s="240"/>
      <c r="D53" s="240"/>
      <c r="E53" s="268"/>
      <c r="F53" s="222"/>
      <c r="G53" s="299"/>
      <c r="H53" s="240"/>
      <c r="I53" s="71" t="s">
        <v>365</v>
      </c>
      <c r="J53" s="70">
        <v>8.3299999999999999E-2</v>
      </c>
      <c r="K53" s="287" t="s">
        <v>299</v>
      </c>
      <c r="L53" s="288"/>
      <c r="M53" s="71" t="s">
        <v>364</v>
      </c>
      <c r="N53" s="49">
        <v>46266</v>
      </c>
      <c r="O53" s="49">
        <v>46310</v>
      </c>
    </row>
    <row r="54" spans="1:15" ht="114.75" customHeight="1" x14ac:dyDescent="0.2">
      <c r="A54" s="174"/>
      <c r="B54" s="240"/>
      <c r="C54" s="240"/>
      <c r="D54" s="240"/>
      <c r="E54" s="268"/>
      <c r="F54" s="222" t="s">
        <v>366</v>
      </c>
      <c r="G54" s="299"/>
      <c r="H54" s="240"/>
      <c r="I54" s="71" t="s">
        <v>367</v>
      </c>
      <c r="J54" s="70">
        <v>8.3299999999999999E-2</v>
      </c>
      <c r="K54" s="287" t="s">
        <v>299</v>
      </c>
      <c r="L54" s="288"/>
      <c r="M54" s="71" t="s">
        <v>366</v>
      </c>
      <c r="N54" s="49">
        <v>46113</v>
      </c>
      <c r="O54" s="49">
        <v>46142</v>
      </c>
    </row>
    <row r="55" spans="1:15" ht="95.25" customHeight="1" x14ac:dyDescent="0.2">
      <c r="A55" s="174"/>
      <c r="B55" s="240"/>
      <c r="C55" s="240"/>
      <c r="D55" s="240"/>
      <c r="E55" s="268"/>
      <c r="F55" s="222"/>
      <c r="G55" s="299"/>
      <c r="H55" s="240"/>
      <c r="I55" s="71" t="s">
        <v>367</v>
      </c>
      <c r="J55" s="70">
        <v>8.3299999999999999E-2</v>
      </c>
      <c r="K55" s="287" t="s">
        <v>299</v>
      </c>
      <c r="L55" s="288"/>
      <c r="M55" s="71" t="s">
        <v>366</v>
      </c>
      <c r="N55" s="49">
        <v>46327</v>
      </c>
      <c r="O55" s="49">
        <v>46387</v>
      </c>
    </row>
    <row r="56" spans="1:15" ht="63" customHeight="1" x14ac:dyDescent="0.2">
      <c r="A56" s="174"/>
      <c r="B56" s="240"/>
      <c r="C56" s="240"/>
      <c r="D56" s="240"/>
      <c r="E56" s="268"/>
      <c r="F56" s="72" t="s">
        <v>368</v>
      </c>
      <c r="G56" s="299"/>
      <c r="H56" s="240"/>
      <c r="I56" s="71" t="s">
        <v>369</v>
      </c>
      <c r="J56" s="70">
        <v>8.3299999999999999E-2</v>
      </c>
      <c r="K56" s="287" t="s">
        <v>299</v>
      </c>
      <c r="L56" s="288"/>
      <c r="M56" s="71" t="s">
        <v>368</v>
      </c>
      <c r="N56" s="49" t="s">
        <v>370</v>
      </c>
      <c r="O56" s="49">
        <v>46188</v>
      </c>
    </row>
    <row r="57" spans="1:15" ht="40.5" customHeight="1" x14ac:dyDescent="0.2">
      <c r="A57" s="174"/>
      <c r="B57" s="240"/>
      <c r="C57" s="240"/>
      <c r="D57" s="240"/>
      <c r="E57" s="268"/>
      <c r="F57" s="222" t="s">
        <v>371</v>
      </c>
      <c r="G57" s="299"/>
      <c r="H57" s="240"/>
      <c r="I57" s="71" t="s">
        <v>372</v>
      </c>
      <c r="J57" s="70">
        <v>8.3299999999999999E-2</v>
      </c>
      <c r="K57" s="287" t="s">
        <v>299</v>
      </c>
      <c r="L57" s="288"/>
      <c r="M57" s="71" t="s">
        <v>371</v>
      </c>
      <c r="N57" s="49">
        <v>46054</v>
      </c>
      <c r="O57" s="49">
        <v>46081</v>
      </c>
    </row>
    <row r="58" spans="1:15" ht="40.5" customHeight="1" x14ac:dyDescent="0.2">
      <c r="A58" s="174"/>
      <c r="B58" s="240"/>
      <c r="C58" s="240"/>
      <c r="D58" s="240"/>
      <c r="E58" s="268"/>
      <c r="F58" s="222"/>
      <c r="G58" s="299"/>
      <c r="H58" s="240"/>
      <c r="I58" s="71" t="s">
        <v>372</v>
      </c>
      <c r="J58" s="70">
        <v>8.3299999999999999E-2</v>
      </c>
      <c r="K58" s="287" t="s">
        <v>299</v>
      </c>
      <c r="L58" s="288"/>
      <c r="M58" s="71" t="s">
        <v>371</v>
      </c>
      <c r="N58" s="49">
        <v>46143</v>
      </c>
      <c r="O58" s="49">
        <v>46172</v>
      </c>
    </row>
    <row r="59" spans="1:15" ht="40.5" customHeight="1" x14ac:dyDescent="0.2">
      <c r="A59" s="174"/>
      <c r="B59" s="240"/>
      <c r="C59" s="240"/>
      <c r="D59" s="240"/>
      <c r="E59" s="268"/>
      <c r="F59" s="222"/>
      <c r="G59" s="299"/>
      <c r="H59" s="240"/>
      <c r="I59" s="71" t="s">
        <v>372</v>
      </c>
      <c r="J59" s="70">
        <v>8.3299999999999999E-2</v>
      </c>
      <c r="K59" s="287" t="s">
        <v>299</v>
      </c>
      <c r="L59" s="288"/>
      <c r="M59" s="71" t="s">
        <v>371</v>
      </c>
      <c r="N59" s="49">
        <v>46235</v>
      </c>
      <c r="O59" s="49">
        <v>46280</v>
      </c>
    </row>
    <row r="60" spans="1:15" ht="40.5" customHeight="1" x14ac:dyDescent="0.2">
      <c r="A60" s="174"/>
      <c r="B60" s="240"/>
      <c r="C60" s="240"/>
      <c r="D60" s="240"/>
      <c r="E60" s="268"/>
      <c r="F60" s="72" t="s">
        <v>373</v>
      </c>
      <c r="G60" s="299"/>
      <c r="H60" s="240"/>
      <c r="I60" s="71" t="s">
        <v>374</v>
      </c>
      <c r="J60" s="70">
        <v>8.3299999999999999E-2</v>
      </c>
      <c r="K60" s="287" t="s">
        <v>299</v>
      </c>
      <c r="L60" s="288"/>
      <c r="M60" s="71" t="s">
        <v>373</v>
      </c>
      <c r="N60" s="49">
        <v>46204</v>
      </c>
      <c r="O60" s="49">
        <v>46249</v>
      </c>
    </row>
    <row r="61" spans="1:15" ht="40.5" customHeight="1" x14ac:dyDescent="0.2">
      <c r="A61" s="174"/>
      <c r="B61" s="240"/>
      <c r="C61" s="241"/>
      <c r="D61" s="241"/>
      <c r="E61" s="267"/>
      <c r="F61" s="72" t="s">
        <v>375</v>
      </c>
      <c r="G61" s="300"/>
      <c r="H61" s="241"/>
      <c r="I61" s="71" t="s">
        <v>376</v>
      </c>
      <c r="J61" s="70">
        <v>8.3299999999999999E-2</v>
      </c>
      <c r="K61" s="287" t="s">
        <v>299</v>
      </c>
      <c r="L61" s="288"/>
      <c r="M61" s="71" t="s">
        <v>375</v>
      </c>
      <c r="N61" s="49">
        <v>46204</v>
      </c>
      <c r="O61" s="49">
        <v>46249</v>
      </c>
    </row>
    <row r="62" spans="1:15" ht="55.5" customHeight="1" x14ac:dyDescent="0.2">
      <c r="A62" s="174"/>
      <c r="B62" s="240"/>
      <c r="C62" s="174" t="s">
        <v>377</v>
      </c>
      <c r="D62" s="174">
        <v>1.25</v>
      </c>
      <c r="E62" s="294" t="s">
        <v>296</v>
      </c>
      <c r="F62" s="68" t="s">
        <v>378</v>
      </c>
      <c r="G62" s="295">
        <v>46113</v>
      </c>
      <c r="H62" s="262">
        <v>46341</v>
      </c>
      <c r="I62" s="71" t="s">
        <v>379</v>
      </c>
      <c r="J62" s="70">
        <v>0.1666</v>
      </c>
      <c r="K62" s="287" t="s">
        <v>299</v>
      </c>
      <c r="L62" s="288"/>
      <c r="M62" s="74" t="s">
        <v>378</v>
      </c>
      <c r="N62" s="49">
        <v>46113</v>
      </c>
      <c r="O62" s="49">
        <v>46157</v>
      </c>
    </row>
    <row r="63" spans="1:15" ht="54" customHeight="1" x14ac:dyDescent="0.2">
      <c r="A63" s="174"/>
      <c r="B63" s="240"/>
      <c r="C63" s="174"/>
      <c r="D63" s="174"/>
      <c r="E63" s="294"/>
      <c r="F63" s="72" t="s">
        <v>380</v>
      </c>
      <c r="G63" s="296"/>
      <c r="H63" s="174"/>
      <c r="I63" s="69" t="s">
        <v>381</v>
      </c>
      <c r="J63" s="70">
        <v>0.1666</v>
      </c>
      <c r="K63" s="287" t="s">
        <v>299</v>
      </c>
      <c r="L63" s="288"/>
      <c r="M63" s="47" t="s">
        <v>380</v>
      </c>
      <c r="N63" s="49">
        <v>46143</v>
      </c>
      <c r="O63" s="49">
        <v>46188</v>
      </c>
    </row>
    <row r="64" spans="1:15" ht="45.75" customHeight="1" x14ac:dyDescent="0.2">
      <c r="A64" s="174"/>
      <c r="B64" s="240"/>
      <c r="C64" s="174"/>
      <c r="D64" s="174"/>
      <c r="E64" s="294"/>
      <c r="F64" s="297" t="s">
        <v>382</v>
      </c>
      <c r="G64" s="296"/>
      <c r="H64" s="174"/>
      <c r="I64" s="74" t="s">
        <v>383</v>
      </c>
      <c r="J64" s="70">
        <v>0.1666</v>
      </c>
      <c r="K64" s="287" t="s">
        <v>299</v>
      </c>
      <c r="L64" s="288"/>
      <c r="M64" s="71" t="s">
        <v>384</v>
      </c>
      <c r="N64" s="49">
        <v>46113</v>
      </c>
      <c r="O64" s="49">
        <v>46142</v>
      </c>
    </row>
    <row r="65" spans="1:15" ht="40.5" customHeight="1" x14ac:dyDescent="0.2">
      <c r="A65" s="174"/>
      <c r="B65" s="240"/>
      <c r="C65" s="174"/>
      <c r="D65" s="174"/>
      <c r="E65" s="294"/>
      <c r="F65" s="297"/>
      <c r="G65" s="296"/>
      <c r="H65" s="174"/>
      <c r="I65" s="74" t="s">
        <v>383</v>
      </c>
      <c r="J65" s="70">
        <v>0.1666</v>
      </c>
      <c r="K65" s="287" t="s">
        <v>299</v>
      </c>
      <c r="L65" s="288"/>
      <c r="M65" s="71" t="s">
        <v>384</v>
      </c>
      <c r="N65" s="49">
        <v>46266</v>
      </c>
      <c r="O65" s="49">
        <v>46310</v>
      </c>
    </row>
    <row r="66" spans="1:15" ht="44.25" customHeight="1" x14ac:dyDescent="0.2">
      <c r="A66" s="174"/>
      <c r="B66" s="240"/>
      <c r="C66" s="174"/>
      <c r="D66" s="174"/>
      <c r="E66" s="294"/>
      <c r="F66" s="72" t="s">
        <v>385</v>
      </c>
      <c r="G66" s="296"/>
      <c r="H66" s="174"/>
      <c r="I66" s="75" t="s">
        <v>386</v>
      </c>
      <c r="J66" s="70">
        <v>0.1666</v>
      </c>
      <c r="K66" s="292" t="s">
        <v>299</v>
      </c>
      <c r="L66" s="293"/>
      <c r="M66" s="71" t="s">
        <v>385</v>
      </c>
      <c r="N66" s="49">
        <v>46296</v>
      </c>
      <c r="O66" s="49">
        <v>46341</v>
      </c>
    </row>
    <row r="67" spans="1:15" ht="60.75" customHeight="1" x14ac:dyDescent="0.2">
      <c r="A67" s="174"/>
      <c r="B67" s="240"/>
      <c r="C67" s="174"/>
      <c r="D67" s="174"/>
      <c r="E67" s="294"/>
      <c r="F67" s="76" t="s">
        <v>387</v>
      </c>
      <c r="G67" s="296"/>
      <c r="H67" s="174"/>
      <c r="I67" s="71" t="s">
        <v>388</v>
      </c>
      <c r="J67" s="70">
        <v>0.1666</v>
      </c>
      <c r="K67" s="292" t="s">
        <v>299</v>
      </c>
      <c r="L67" s="293"/>
      <c r="M67" s="71" t="s">
        <v>387</v>
      </c>
      <c r="N67" s="49">
        <v>46174</v>
      </c>
      <c r="O67" s="49">
        <v>46218</v>
      </c>
    </row>
    <row r="68" spans="1:15" ht="20.100000000000001" customHeight="1" x14ac:dyDescent="0.2">
      <c r="A68" s="174"/>
      <c r="B68" s="240"/>
      <c r="C68" s="174" t="s">
        <v>389</v>
      </c>
      <c r="D68" s="174">
        <v>0.25</v>
      </c>
      <c r="E68" s="174" t="s">
        <v>296</v>
      </c>
      <c r="F68" s="241" t="s">
        <v>390</v>
      </c>
      <c r="G68" s="262">
        <v>46327</v>
      </c>
      <c r="H68" s="262">
        <v>46387</v>
      </c>
      <c r="I68" s="233" t="s">
        <v>391</v>
      </c>
      <c r="J68" s="289">
        <v>1</v>
      </c>
      <c r="K68" s="277" t="s">
        <v>392</v>
      </c>
      <c r="L68" s="278"/>
      <c r="M68" s="233" t="s">
        <v>393</v>
      </c>
      <c r="N68" s="236">
        <v>46327</v>
      </c>
      <c r="O68" s="236">
        <v>46387</v>
      </c>
    </row>
    <row r="69" spans="1:15" ht="20.100000000000001" customHeight="1" x14ac:dyDescent="0.2">
      <c r="A69" s="174"/>
      <c r="B69" s="240"/>
      <c r="C69" s="174"/>
      <c r="D69" s="174"/>
      <c r="E69" s="174"/>
      <c r="F69" s="174"/>
      <c r="G69" s="174"/>
      <c r="H69" s="174"/>
      <c r="I69" s="234"/>
      <c r="J69" s="290"/>
      <c r="K69" s="279"/>
      <c r="L69" s="280"/>
      <c r="M69" s="234"/>
      <c r="N69" s="283"/>
      <c r="O69" s="283"/>
    </row>
    <row r="70" spans="1:15" ht="20.100000000000001" customHeight="1" x14ac:dyDescent="0.2">
      <c r="A70" s="174"/>
      <c r="B70" s="240"/>
      <c r="C70" s="174"/>
      <c r="D70" s="174"/>
      <c r="E70" s="174"/>
      <c r="F70" s="174"/>
      <c r="G70" s="174"/>
      <c r="H70" s="174"/>
      <c r="I70" s="234"/>
      <c r="J70" s="290"/>
      <c r="K70" s="279"/>
      <c r="L70" s="280"/>
      <c r="M70" s="234"/>
      <c r="N70" s="283"/>
      <c r="O70" s="283"/>
    </row>
    <row r="71" spans="1:15" ht="60.75" customHeight="1" x14ac:dyDescent="0.2">
      <c r="A71" s="174"/>
      <c r="B71" s="240"/>
      <c r="C71" s="174"/>
      <c r="D71" s="174"/>
      <c r="E71" s="174"/>
      <c r="F71" s="174"/>
      <c r="G71" s="174"/>
      <c r="H71" s="174"/>
      <c r="I71" s="235"/>
      <c r="J71" s="291"/>
      <c r="K71" s="281"/>
      <c r="L71" s="282"/>
      <c r="M71" s="235"/>
      <c r="N71" s="284"/>
      <c r="O71" s="284"/>
    </row>
    <row r="72" spans="1:15" ht="96.75" customHeight="1" x14ac:dyDescent="0.2">
      <c r="A72" s="174"/>
      <c r="B72" s="240"/>
      <c r="C72" s="239" t="s">
        <v>394</v>
      </c>
      <c r="D72" s="239">
        <v>0.75</v>
      </c>
      <c r="E72" s="239" t="s">
        <v>296</v>
      </c>
      <c r="F72" s="65" t="s">
        <v>395</v>
      </c>
      <c r="G72" s="259">
        <v>46266</v>
      </c>
      <c r="H72" s="259">
        <v>46387</v>
      </c>
      <c r="I72" s="71" t="s">
        <v>396</v>
      </c>
      <c r="J72" s="70">
        <v>0.33</v>
      </c>
      <c r="K72" s="287" t="s">
        <v>397</v>
      </c>
      <c r="L72" s="288"/>
      <c r="M72" s="71" t="s">
        <v>395</v>
      </c>
      <c r="N72" s="49">
        <v>46327</v>
      </c>
      <c r="O72" s="49">
        <v>46387</v>
      </c>
    </row>
    <row r="73" spans="1:15" ht="72" customHeight="1" x14ac:dyDescent="0.2">
      <c r="A73" s="174"/>
      <c r="B73" s="240"/>
      <c r="C73" s="240"/>
      <c r="D73" s="240"/>
      <c r="E73" s="240"/>
      <c r="F73" s="56" t="s">
        <v>398</v>
      </c>
      <c r="G73" s="240"/>
      <c r="H73" s="240"/>
      <c r="I73" s="75" t="s">
        <v>399</v>
      </c>
      <c r="J73" s="70">
        <v>0.33</v>
      </c>
      <c r="K73" s="287" t="s">
        <v>296</v>
      </c>
      <c r="L73" s="288"/>
      <c r="M73" s="69" t="s">
        <v>400</v>
      </c>
      <c r="N73" s="49">
        <v>46266</v>
      </c>
      <c r="O73" s="49">
        <v>46310</v>
      </c>
    </row>
    <row r="74" spans="1:15" ht="66" customHeight="1" x14ac:dyDescent="0.2">
      <c r="A74" s="174"/>
      <c r="B74" s="240"/>
      <c r="C74" s="241"/>
      <c r="D74" s="241"/>
      <c r="E74" s="241"/>
      <c r="F74" s="66" t="s">
        <v>401</v>
      </c>
      <c r="G74" s="241"/>
      <c r="H74" s="241"/>
      <c r="I74" s="71" t="s">
        <v>402</v>
      </c>
      <c r="J74" s="70">
        <v>0.34</v>
      </c>
      <c r="K74" s="287" t="s">
        <v>296</v>
      </c>
      <c r="L74" s="288"/>
      <c r="M74" s="69" t="s">
        <v>400</v>
      </c>
      <c r="N74" s="49">
        <v>46266</v>
      </c>
      <c r="O74" s="49">
        <v>46310</v>
      </c>
    </row>
    <row r="75" spans="1:15" ht="20.100000000000001" customHeight="1" x14ac:dyDescent="0.2">
      <c r="A75" s="174"/>
      <c r="B75" s="240"/>
      <c r="C75" s="174" t="s">
        <v>403</v>
      </c>
      <c r="D75" s="174">
        <v>0.25</v>
      </c>
      <c r="E75" s="174" t="s">
        <v>296</v>
      </c>
      <c r="F75" s="174" t="s">
        <v>404</v>
      </c>
      <c r="G75" s="262">
        <v>46357</v>
      </c>
      <c r="H75" s="262">
        <v>46387</v>
      </c>
      <c r="I75" s="221" t="s">
        <v>405</v>
      </c>
      <c r="J75" s="289">
        <v>1</v>
      </c>
      <c r="K75" s="277" t="s">
        <v>296</v>
      </c>
      <c r="L75" s="278"/>
      <c r="M75" s="221" t="s">
        <v>404</v>
      </c>
      <c r="N75" s="236">
        <v>46357</v>
      </c>
      <c r="O75" s="236">
        <v>46387</v>
      </c>
    </row>
    <row r="76" spans="1:15" ht="20.100000000000001" customHeight="1" x14ac:dyDescent="0.2">
      <c r="A76" s="174"/>
      <c r="B76" s="240"/>
      <c r="C76" s="174"/>
      <c r="D76" s="174"/>
      <c r="E76" s="174"/>
      <c r="F76" s="174"/>
      <c r="G76" s="174"/>
      <c r="H76" s="174"/>
      <c r="I76" s="222"/>
      <c r="J76" s="290"/>
      <c r="K76" s="279"/>
      <c r="L76" s="280"/>
      <c r="M76" s="222"/>
      <c r="N76" s="283"/>
      <c r="O76" s="283"/>
    </row>
    <row r="77" spans="1:15" ht="20.100000000000001" customHeight="1" x14ac:dyDescent="0.2">
      <c r="A77" s="174"/>
      <c r="B77" s="240"/>
      <c r="C77" s="174"/>
      <c r="D77" s="174"/>
      <c r="E77" s="174"/>
      <c r="F77" s="174"/>
      <c r="G77" s="174"/>
      <c r="H77" s="174"/>
      <c r="I77" s="222"/>
      <c r="J77" s="290"/>
      <c r="K77" s="279"/>
      <c r="L77" s="280"/>
      <c r="M77" s="222"/>
      <c r="N77" s="283"/>
      <c r="O77" s="283"/>
    </row>
    <row r="78" spans="1:15" ht="20.100000000000001" customHeight="1" x14ac:dyDescent="0.2">
      <c r="A78" s="174"/>
      <c r="B78" s="240"/>
      <c r="C78" s="174"/>
      <c r="D78" s="174"/>
      <c r="E78" s="174"/>
      <c r="F78" s="174"/>
      <c r="G78" s="174"/>
      <c r="H78" s="174"/>
      <c r="I78" s="222"/>
      <c r="J78" s="290"/>
      <c r="K78" s="279"/>
      <c r="L78" s="280"/>
      <c r="M78" s="222"/>
      <c r="N78" s="283"/>
      <c r="O78" s="283"/>
    </row>
    <row r="79" spans="1:15" ht="20.100000000000001" customHeight="1" x14ac:dyDescent="0.2">
      <c r="A79" s="174"/>
      <c r="B79" s="240"/>
      <c r="C79" s="174"/>
      <c r="D79" s="174"/>
      <c r="E79" s="174"/>
      <c r="F79" s="174"/>
      <c r="G79" s="174"/>
      <c r="H79" s="174"/>
      <c r="I79" s="222"/>
      <c r="J79" s="290"/>
      <c r="K79" s="279"/>
      <c r="L79" s="280"/>
      <c r="M79" s="222"/>
      <c r="N79" s="283"/>
      <c r="O79" s="283"/>
    </row>
    <row r="80" spans="1:15" ht="27" customHeight="1" x14ac:dyDescent="0.2">
      <c r="A80" s="174"/>
      <c r="B80" s="241"/>
      <c r="C80" s="174"/>
      <c r="D80" s="174"/>
      <c r="E80" s="174"/>
      <c r="F80" s="174"/>
      <c r="G80" s="174"/>
      <c r="H80" s="174"/>
      <c r="I80" s="223"/>
      <c r="J80" s="291"/>
      <c r="K80" s="281"/>
      <c r="L80" s="282"/>
      <c r="M80" s="223"/>
      <c r="N80" s="284"/>
      <c r="O80" s="284"/>
    </row>
    <row r="81" spans="1:4" ht="51.75" customHeight="1" x14ac:dyDescent="0.2">
      <c r="A81" s="171" t="s">
        <v>39</v>
      </c>
      <c r="B81" s="171"/>
      <c r="C81" s="285">
        <v>0.1</v>
      </c>
      <c r="D81" s="286"/>
    </row>
  </sheetData>
  <mergeCells count="150">
    <mergeCell ref="N6:O6"/>
    <mergeCell ref="N7:O7"/>
    <mergeCell ref="A8:C8"/>
    <mergeCell ref="D8:F8"/>
    <mergeCell ref="H8:K8"/>
    <mergeCell ref="B9:C9"/>
    <mergeCell ref="A1:C4"/>
    <mergeCell ref="D1:M3"/>
    <mergeCell ref="D4:M4"/>
    <mergeCell ref="A6:C6"/>
    <mergeCell ref="D6:F6"/>
    <mergeCell ref="I6:J6"/>
    <mergeCell ref="H14:I14"/>
    <mergeCell ref="J14:M14"/>
    <mergeCell ref="A15:C15"/>
    <mergeCell ref="D15:O15"/>
    <mergeCell ref="A16:C16"/>
    <mergeCell ref="D16:O16"/>
    <mergeCell ref="B10:C10"/>
    <mergeCell ref="B11:C11"/>
    <mergeCell ref="B12:C12"/>
    <mergeCell ref="B13:C13"/>
    <mergeCell ref="A14:C14"/>
    <mergeCell ref="D14:F14"/>
    <mergeCell ref="K20:L20"/>
    <mergeCell ref="K21:L21"/>
    <mergeCell ref="K22:L22"/>
    <mergeCell ref="K23:L23"/>
    <mergeCell ref="K24:L24"/>
    <mergeCell ref="F25:F26"/>
    <mergeCell ref="K25:L25"/>
    <mergeCell ref="K26:L26"/>
    <mergeCell ref="A17:O17"/>
    <mergeCell ref="K18:L18"/>
    <mergeCell ref="A19:A80"/>
    <mergeCell ref="B19:B80"/>
    <mergeCell ref="C19:C31"/>
    <mergeCell ref="D19:D31"/>
    <mergeCell ref="E19:E31"/>
    <mergeCell ref="G19:G31"/>
    <mergeCell ref="H19:H31"/>
    <mergeCell ref="K19:L19"/>
    <mergeCell ref="C32:C41"/>
    <mergeCell ref="D32:D41"/>
    <mergeCell ref="E32:E41"/>
    <mergeCell ref="F32:F33"/>
    <mergeCell ref="G32:G41"/>
    <mergeCell ref="H32:H41"/>
    <mergeCell ref="K27:L27"/>
    <mergeCell ref="K28:L28"/>
    <mergeCell ref="F29:F31"/>
    <mergeCell ref="K29:L29"/>
    <mergeCell ref="K30:L30"/>
    <mergeCell ref="K31:L31"/>
    <mergeCell ref="K37:L37"/>
    <mergeCell ref="K38:L38"/>
    <mergeCell ref="F39:F40"/>
    <mergeCell ref="K39:L39"/>
    <mergeCell ref="K40:L40"/>
    <mergeCell ref="K41:L41"/>
    <mergeCell ref="K32:L32"/>
    <mergeCell ref="K33:L33"/>
    <mergeCell ref="F34:F35"/>
    <mergeCell ref="K34:L34"/>
    <mergeCell ref="K35:L35"/>
    <mergeCell ref="K36:L36"/>
    <mergeCell ref="K46:L46"/>
    <mergeCell ref="K47:L47"/>
    <mergeCell ref="K48:L49"/>
    <mergeCell ref="M48:M49"/>
    <mergeCell ref="C42:C48"/>
    <mergeCell ref="D42:D48"/>
    <mergeCell ref="E42:E48"/>
    <mergeCell ref="G42:G49"/>
    <mergeCell ref="H42:H49"/>
    <mergeCell ref="K42:L42"/>
    <mergeCell ref="K43:L43"/>
    <mergeCell ref="K44:L44"/>
    <mergeCell ref="F45:F47"/>
    <mergeCell ref="K45:L45"/>
    <mergeCell ref="N48:N49"/>
    <mergeCell ref="O48:O49"/>
    <mergeCell ref="C49:C61"/>
    <mergeCell ref="D50:D61"/>
    <mergeCell ref="E50:E61"/>
    <mergeCell ref="G50:G61"/>
    <mergeCell ref="H50:H61"/>
    <mergeCell ref="K50:L50"/>
    <mergeCell ref="F51:F53"/>
    <mergeCell ref="K51:L51"/>
    <mergeCell ref="F57:F59"/>
    <mergeCell ref="K57:L57"/>
    <mergeCell ref="K58:L58"/>
    <mergeCell ref="K59:L59"/>
    <mergeCell ref="K60:L60"/>
    <mergeCell ref="K61:L61"/>
    <mergeCell ref="K52:L52"/>
    <mergeCell ref="K53:L53"/>
    <mergeCell ref="F54:F55"/>
    <mergeCell ref="K54:L54"/>
    <mergeCell ref="K55:L55"/>
    <mergeCell ref="K56:L56"/>
    <mergeCell ref="I48:I49"/>
    <mergeCell ref="J48:J49"/>
    <mergeCell ref="K66:L66"/>
    <mergeCell ref="K67:L67"/>
    <mergeCell ref="C68:C71"/>
    <mergeCell ref="D68:D71"/>
    <mergeCell ref="E68:E71"/>
    <mergeCell ref="F68:F71"/>
    <mergeCell ref="G68:G71"/>
    <mergeCell ref="H68:H71"/>
    <mergeCell ref="I68:I71"/>
    <mergeCell ref="J68:J71"/>
    <mergeCell ref="C62:C67"/>
    <mergeCell ref="D62:D67"/>
    <mergeCell ref="E62:E67"/>
    <mergeCell ref="G62:G67"/>
    <mergeCell ref="H62:H67"/>
    <mergeCell ref="K62:L62"/>
    <mergeCell ref="K63:L63"/>
    <mergeCell ref="F64:F65"/>
    <mergeCell ref="K64:L64"/>
    <mergeCell ref="K65:L65"/>
    <mergeCell ref="K68:L71"/>
    <mergeCell ref="M68:M71"/>
    <mergeCell ref="N68:N71"/>
    <mergeCell ref="O68:O71"/>
    <mergeCell ref="C72:C74"/>
    <mergeCell ref="D72:D74"/>
    <mergeCell ref="E72:E74"/>
    <mergeCell ref="G72:G74"/>
    <mergeCell ref="H72:H74"/>
    <mergeCell ref="K72:L72"/>
    <mergeCell ref="K75:L80"/>
    <mergeCell ref="M75:M80"/>
    <mergeCell ref="N75:N80"/>
    <mergeCell ref="O75:O80"/>
    <mergeCell ref="A81:B81"/>
    <mergeCell ref="C81:D81"/>
    <mergeCell ref="K73:L73"/>
    <mergeCell ref="K74:L74"/>
    <mergeCell ref="C75:C80"/>
    <mergeCell ref="D75:D80"/>
    <mergeCell ref="E75:E80"/>
    <mergeCell ref="F75:F80"/>
    <mergeCell ref="G75:G80"/>
    <mergeCell ref="H75:H80"/>
    <mergeCell ref="I75:I80"/>
    <mergeCell ref="J75:J80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81:D81"/>
    <dataValidation allowBlank="1" showInputMessage="1" showErrorMessage="1" prompt="La sumatoria de La ponderación asignada a las tareas de cada actividad debe ser igual al 100% " sqref="P18 J18"/>
    <dataValidation allowBlank="1" showInputMessage="1" showErrorMessage="1" prompt="Registrar fecha en formato: dd/mm/aaaa" sqref="D6:F6 Q6"/>
    <dataValidation allowBlank="1" showInputMessage="1" showErrorMessage="1" prompt="Seleccionar de la lista desplegable" sqref="A18"/>
  </dataValidations>
  <pageMargins left="0.70866141732283472" right="0.70866141732283472" top="0.74803149606299213" bottom="0.74803149606299213" header="0.31496062992125984" footer="0.31496062992125984"/>
  <pageSetup paperSize="9" scale="19" fitToHeight="0" orientation="landscape" r:id="rId1"/>
  <headerFooter>
    <oddFooter>&amp;C&amp;P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'E:\DOCUMENTOS USUARIO\Downloads\[Plan Seguridad y Salud en el Trabajo 2026 (1).xlsb]Hoja2'!#REF!</xm:f>
          </x14:formula1>
          <xm:sqref>A19:A23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showGridLines="0" topLeftCell="A5" zoomScale="70" zoomScaleNormal="70" zoomScaleSheetLayoutView="57" workbookViewId="0">
      <selection activeCell="E10" sqref="E10"/>
    </sheetView>
  </sheetViews>
  <sheetFormatPr baseColWidth="10" defaultColWidth="11.42578125" defaultRowHeight="15" x14ac:dyDescent="0.2"/>
  <cols>
    <col min="1" max="1" width="32.5703125" style="4" customWidth="1"/>
    <col min="2" max="2" width="35" style="4" customWidth="1"/>
    <col min="3" max="5" width="42.85546875" style="4" customWidth="1"/>
    <col min="6" max="6" width="58.85546875" style="4" customWidth="1"/>
    <col min="7" max="7" width="22.7109375" style="4" customWidth="1"/>
    <col min="8" max="8" width="20.42578125" style="4" customWidth="1"/>
    <col min="9" max="9" width="40.7109375" style="4" customWidth="1"/>
    <col min="10" max="10" width="31.85546875" style="4" customWidth="1"/>
    <col min="11" max="11" width="30.5703125" style="4" customWidth="1"/>
    <col min="12" max="12" width="4.85546875" style="4" customWidth="1"/>
    <col min="13" max="13" width="38" style="4" customWidth="1"/>
    <col min="14" max="16" width="29.85546875" style="4" customWidth="1"/>
    <col min="17" max="17" width="26.28515625" style="4" customWidth="1"/>
    <col min="18" max="18" width="29.5703125" style="4" customWidth="1"/>
    <col min="19" max="19" width="20.85546875" style="4" customWidth="1"/>
    <col min="20" max="20" width="27" style="4" customWidth="1"/>
    <col min="21" max="16384" width="11.42578125" style="4"/>
  </cols>
  <sheetData>
    <row r="1" spans="1:17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1"/>
      <c r="M1" s="202"/>
      <c r="N1" s="1" t="s">
        <v>1</v>
      </c>
      <c r="O1" s="2" t="s">
        <v>2</v>
      </c>
      <c r="P1" s="3"/>
      <c r="Q1" s="3"/>
    </row>
    <row r="2" spans="1:17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4"/>
      <c r="M2" s="205"/>
      <c r="N2" s="1" t="s">
        <v>3</v>
      </c>
      <c r="O2" s="5">
        <v>6</v>
      </c>
      <c r="P2" s="6"/>
      <c r="Q2" s="6"/>
    </row>
    <row r="3" spans="1:17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7"/>
      <c r="M3" s="208"/>
      <c r="N3" s="1" t="s">
        <v>4</v>
      </c>
      <c r="O3" s="36">
        <v>45618</v>
      </c>
      <c r="P3" s="6"/>
      <c r="Q3" s="6"/>
    </row>
    <row r="4" spans="1:17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0"/>
      <c r="M4" s="211"/>
      <c r="N4" s="1" t="s">
        <v>6</v>
      </c>
      <c r="O4" s="5" t="s">
        <v>7</v>
      </c>
      <c r="P4" s="6"/>
      <c r="Q4" s="6"/>
    </row>
    <row r="5" spans="1:17" ht="36.75" customHeight="1" x14ac:dyDescent="0.2">
      <c r="P5" s="3"/>
      <c r="Q5" s="3"/>
    </row>
    <row r="6" spans="1:17" ht="44.1" customHeight="1" x14ac:dyDescent="0.2">
      <c r="A6" s="212" t="s">
        <v>8</v>
      </c>
      <c r="B6" s="213"/>
      <c r="C6" s="213"/>
      <c r="D6" s="274">
        <v>46006</v>
      </c>
      <c r="E6" s="275"/>
      <c r="F6" s="276"/>
      <c r="G6" s="8"/>
      <c r="H6" s="9" t="s">
        <v>10</v>
      </c>
      <c r="I6" s="250">
        <v>2026</v>
      </c>
      <c r="J6" s="250"/>
      <c r="K6" s="10"/>
      <c r="L6" s="10"/>
      <c r="M6" s="11" t="s">
        <v>11</v>
      </c>
      <c r="N6" s="273">
        <v>46020</v>
      </c>
      <c r="O6" s="273"/>
      <c r="P6" s="6"/>
      <c r="Q6" s="6"/>
    </row>
    <row r="7" spans="1:17" ht="48.75" customHeight="1" x14ac:dyDescent="0.2">
      <c r="A7" s="12"/>
      <c r="B7" s="12"/>
      <c r="C7" s="12"/>
      <c r="D7" s="12"/>
      <c r="E7" s="12"/>
      <c r="F7" s="12"/>
      <c r="H7" s="13"/>
      <c r="I7" s="10"/>
      <c r="J7" s="10"/>
      <c r="K7" s="10"/>
      <c r="L7" s="10"/>
      <c r="M7" s="11" t="s">
        <v>12</v>
      </c>
      <c r="N7" s="199" t="s">
        <v>13</v>
      </c>
      <c r="O7" s="199"/>
      <c r="P7" s="6"/>
      <c r="Q7" s="6"/>
    </row>
    <row r="8" spans="1:17" ht="27" customHeight="1" x14ac:dyDescent="0.2">
      <c r="A8" s="186" t="s">
        <v>14</v>
      </c>
      <c r="B8" s="186"/>
      <c r="C8" s="186"/>
      <c r="D8" s="250" t="s">
        <v>93</v>
      </c>
      <c r="E8" s="250"/>
      <c r="F8" s="250"/>
      <c r="G8" s="14" t="s">
        <v>15</v>
      </c>
      <c r="H8" s="251"/>
      <c r="I8" s="251"/>
      <c r="J8" s="251"/>
      <c r="K8" s="251"/>
      <c r="L8" s="15"/>
      <c r="M8" s="16"/>
      <c r="N8" s="3"/>
      <c r="O8" s="3"/>
      <c r="P8" s="6"/>
      <c r="Q8" s="6"/>
    </row>
    <row r="9" spans="1:17" ht="30.95" customHeight="1" x14ac:dyDescent="0.2">
      <c r="A9" s="17" t="s">
        <v>16</v>
      </c>
      <c r="B9" s="184"/>
      <c r="C9" s="185"/>
      <c r="D9" s="17" t="s">
        <v>17</v>
      </c>
      <c r="E9" s="23"/>
      <c r="F9" s="17" t="s">
        <v>18</v>
      </c>
      <c r="G9" s="23"/>
      <c r="H9" s="17" t="s">
        <v>19</v>
      </c>
      <c r="I9" s="24"/>
      <c r="J9" s="20" t="s">
        <v>20</v>
      </c>
      <c r="K9" s="25"/>
      <c r="L9" s="22"/>
      <c r="M9" s="22"/>
      <c r="N9" s="3"/>
      <c r="O9" s="3"/>
      <c r="P9" s="3"/>
      <c r="Q9" s="3"/>
    </row>
    <row r="10" spans="1:17" ht="30.95" customHeight="1" x14ac:dyDescent="0.2">
      <c r="A10" s="17" t="s">
        <v>21</v>
      </c>
      <c r="B10" s="184"/>
      <c r="C10" s="185"/>
      <c r="D10" s="17" t="s">
        <v>17</v>
      </c>
      <c r="E10" s="23"/>
      <c r="F10" s="17" t="s">
        <v>18</v>
      </c>
      <c r="G10" s="23"/>
      <c r="H10" s="17" t="s">
        <v>19</v>
      </c>
      <c r="I10" s="24"/>
      <c r="J10" s="20" t="s">
        <v>20</v>
      </c>
      <c r="K10" s="25"/>
      <c r="L10" s="16"/>
      <c r="M10" s="22"/>
      <c r="N10" s="6"/>
      <c r="O10" s="6"/>
      <c r="P10" s="6"/>
      <c r="Q10" s="6"/>
    </row>
    <row r="11" spans="1:17" ht="30.95" customHeight="1" x14ac:dyDescent="0.2">
      <c r="A11" s="17" t="s">
        <v>22</v>
      </c>
      <c r="B11" s="184"/>
      <c r="C11" s="185"/>
      <c r="D11" s="17" t="s">
        <v>17</v>
      </c>
      <c r="E11" s="23"/>
      <c r="F11" s="17" t="s">
        <v>18</v>
      </c>
      <c r="G11" s="23"/>
      <c r="H11" s="17" t="s">
        <v>19</v>
      </c>
      <c r="I11" s="24"/>
      <c r="J11" s="20" t="s">
        <v>20</v>
      </c>
      <c r="K11" s="25"/>
      <c r="L11" s="16"/>
      <c r="M11" s="22"/>
      <c r="N11" s="6"/>
      <c r="O11" s="6"/>
      <c r="P11" s="6"/>
      <c r="Q11" s="6"/>
    </row>
    <row r="12" spans="1:17" ht="30.95" customHeight="1" x14ac:dyDescent="0.2">
      <c r="A12" s="17" t="s">
        <v>22</v>
      </c>
      <c r="B12" s="184"/>
      <c r="C12" s="185"/>
      <c r="D12" s="17" t="s">
        <v>17</v>
      </c>
      <c r="E12" s="23"/>
      <c r="F12" s="17" t="s">
        <v>18</v>
      </c>
      <c r="G12" s="23"/>
      <c r="H12" s="17" t="s">
        <v>19</v>
      </c>
      <c r="I12" s="24"/>
      <c r="J12" s="20" t="s">
        <v>20</v>
      </c>
      <c r="K12" s="25"/>
      <c r="L12" s="16"/>
      <c r="M12" s="22"/>
      <c r="N12" s="6"/>
      <c r="O12" s="6"/>
      <c r="P12" s="6"/>
      <c r="Q12" s="6"/>
    </row>
    <row r="13" spans="1:17" ht="30.95" customHeight="1" x14ac:dyDescent="0.2">
      <c r="A13" s="17" t="s">
        <v>23</v>
      </c>
      <c r="B13" s="184"/>
      <c r="C13" s="185"/>
      <c r="D13" s="17" t="s">
        <v>17</v>
      </c>
      <c r="E13" s="23"/>
      <c r="F13" s="17" t="s">
        <v>18</v>
      </c>
      <c r="G13" s="23"/>
      <c r="H13" s="17" t="s">
        <v>19</v>
      </c>
      <c r="I13" s="24"/>
      <c r="J13" s="20" t="s">
        <v>20</v>
      </c>
      <c r="K13" s="25"/>
      <c r="L13" s="16"/>
      <c r="M13" s="22"/>
      <c r="N13" s="6"/>
      <c r="O13" s="6"/>
      <c r="P13" s="6"/>
      <c r="Q13" s="6"/>
    </row>
    <row r="14" spans="1:17" ht="45.6" customHeight="1" x14ac:dyDescent="0.2">
      <c r="A14" s="186" t="s">
        <v>24</v>
      </c>
      <c r="B14" s="186"/>
      <c r="C14" s="186"/>
      <c r="D14" s="247" t="s">
        <v>406</v>
      </c>
      <c r="E14" s="247"/>
      <c r="F14" s="247"/>
      <c r="G14" s="26" t="s">
        <v>25</v>
      </c>
      <c r="H14" s="244"/>
      <c r="I14" s="245"/>
      <c r="J14" s="190"/>
      <c r="K14" s="191"/>
      <c r="L14" s="191"/>
      <c r="M14" s="191"/>
      <c r="N14" s="3"/>
      <c r="O14" s="6"/>
      <c r="P14" s="6"/>
      <c r="Q14" s="6"/>
    </row>
    <row r="15" spans="1:17" ht="48.75" customHeight="1" x14ac:dyDescent="0.2">
      <c r="A15" s="186" t="s">
        <v>26</v>
      </c>
      <c r="B15" s="186"/>
      <c r="C15" s="186"/>
      <c r="D15" s="246" t="s">
        <v>41</v>
      </c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6"/>
      <c r="Q15" s="6"/>
    </row>
    <row r="16" spans="1:17" ht="48.75" customHeight="1" x14ac:dyDescent="0.2">
      <c r="A16" s="186" t="s">
        <v>42</v>
      </c>
      <c r="B16" s="186"/>
      <c r="C16" s="186"/>
      <c r="D16" s="246" t="s">
        <v>96</v>
      </c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6"/>
      <c r="Q16" s="6"/>
    </row>
    <row r="17" spans="1:20" ht="129.75" customHeight="1" x14ac:dyDescent="0.2">
      <c r="A17" s="183" t="s">
        <v>97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27"/>
      <c r="Q17" s="27"/>
      <c r="R17" s="27"/>
      <c r="S17" s="27"/>
      <c r="T17" s="27"/>
    </row>
    <row r="18" spans="1:20" ht="77.25" customHeight="1" x14ac:dyDescent="0.2">
      <c r="A18" s="28" t="s">
        <v>28</v>
      </c>
      <c r="B18" s="28" t="s">
        <v>29</v>
      </c>
      <c r="C18" s="28" t="s">
        <v>30</v>
      </c>
      <c r="D18" s="28" t="s">
        <v>31</v>
      </c>
      <c r="E18" s="28" t="s">
        <v>32</v>
      </c>
      <c r="F18" s="28" t="s">
        <v>33</v>
      </c>
      <c r="G18" s="28" t="s">
        <v>34</v>
      </c>
      <c r="H18" s="28" t="s">
        <v>35</v>
      </c>
      <c r="I18" s="29" t="s">
        <v>36</v>
      </c>
      <c r="J18" s="29" t="s">
        <v>37</v>
      </c>
      <c r="K18" s="177" t="s">
        <v>38</v>
      </c>
      <c r="L18" s="178"/>
      <c r="M18" s="30" t="s">
        <v>33</v>
      </c>
      <c r="N18" s="30" t="s">
        <v>34</v>
      </c>
      <c r="O18" s="30" t="s">
        <v>35</v>
      </c>
      <c r="P18" s="31"/>
      <c r="Q18" s="31"/>
      <c r="R18" s="32"/>
      <c r="S18" s="32"/>
      <c r="T18" s="32"/>
    </row>
    <row r="19" spans="1:20" ht="20.100000000000001" customHeight="1" x14ac:dyDescent="0.2">
      <c r="A19" s="174" t="s">
        <v>98</v>
      </c>
      <c r="B19" s="401" t="s">
        <v>99</v>
      </c>
      <c r="C19" s="308" t="s">
        <v>407</v>
      </c>
      <c r="D19" s="400">
        <v>7.0000000000000001E-3</v>
      </c>
      <c r="E19" s="310" t="s">
        <v>299</v>
      </c>
      <c r="F19" s="232" t="s">
        <v>408</v>
      </c>
      <c r="G19" s="262">
        <v>46048</v>
      </c>
      <c r="H19" s="262">
        <v>46142</v>
      </c>
      <c r="I19" s="79" t="s">
        <v>409</v>
      </c>
      <c r="J19" s="52">
        <v>0.33</v>
      </c>
      <c r="K19" s="310" t="s">
        <v>410</v>
      </c>
      <c r="L19" s="310"/>
      <c r="M19" s="33" t="s">
        <v>411</v>
      </c>
      <c r="N19" s="80">
        <v>46143</v>
      </c>
      <c r="O19" s="80">
        <v>46188</v>
      </c>
      <c r="P19" s="35"/>
    </row>
    <row r="20" spans="1:20" ht="1.5" customHeight="1" x14ac:dyDescent="0.2">
      <c r="A20" s="174"/>
      <c r="B20" s="402"/>
      <c r="C20" s="308"/>
      <c r="D20" s="400"/>
      <c r="E20" s="310"/>
      <c r="F20" s="232"/>
      <c r="G20" s="174"/>
      <c r="H20" s="174"/>
      <c r="I20" s="81"/>
      <c r="J20" s="82">
        <v>34</v>
      </c>
      <c r="K20" s="310"/>
      <c r="L20" s="310"/>
      <c r="M20" s="33" t="s">
        <v>411</v>
      </c>
      <c r="N20" s="83"/>
      <c r="O20" s="83"/>
    </row>
    <row r="21" spans="1:20" ht="20.100000000000001" customHeight="1" x14ac:dyDescent="0.2">
      <c r="A21" s="174"/>
      <c r="B21" s="402"/>
      <c r="C21" s="308"/>
      <c r="D21" s="400"/>
      <c r="E21" s="310"/>
      <c r="F21" s="232"/>
      <c r="G21" s="174"/>
      <c r="H21" s="174"/>
      <c r="I21" s="79" t="s">
        <v>409</v>
      </c>
      <c r="J21" s="52">
        <v>0.34</v>
      </c>
      <c r="K21" s="310"/>
      <c r="L21" s="310"/>
      <c r="M21" s="33" t="s">
        <v>411</v>
      </c>
      <c r="N21" s="80">
        <v>46235</v>
      </c>
      <c r="O21" s="80">
        <v>46280</v>
      </c>
    </row>
    <row r="22" spans="1:20" ht="20.100000000000001" customHeight="1" x14ac:dyDescent="0.2">
      <c r="A22" s="174"/>
      <c r="B22" s="402"/>
      <c r="C22" s="308"/>
      <c r="D22" s="400"/>
      <c r="E22" s="310"/>
      <c r="F22" s="232"/>
      <c r="G22" s="174"/>
      <c r="H22" s="174"/>
      <c r="I22" s="79" t="s">
        <v>409</v>
      </c>
      <c r="J22" s="52">
        <v>0.33</v>
      </c>
      <c r="K22" s="310"/>
      <c r="L22" s="310"/>
      <c r="M22" s="33" t="s">
        <v>411</v>
      </c>
      <c r="N22" s="80">
        <v>46327</v>
      </c>
      <c r="O22" s="80">
        <v>46371</v>
      </c>
    </row>
    <row r="23" spans="1:20" ht="33.75" customHeight="1" x14ac:dyDescent="0.2">
      <c r="A23" s="174"/>
      <c r="B23" s="402"/>
      <c r="C23" s="317" t="s">
        <v>412</v>
      </c>
      <c r="D23" s="400">
        <v>7.0000000000000001E-3</v>
      </c>
      <c r="E23" s="174" t="s">
        <v>299</v>
      </c>
      <c r="F23" s="84" t="s">
        <v>413</v>
      </c>
      <c r="G23" s="315">
        <v>46113</v>
      </c>
      <c r="H23" s="315">
        <v>46387</v>
      </c>
      <c r="I23" s="85" t="s">
        <v>414</v>
      </c>
      <c r="J23" s="86">
        <v>0.25</v>
      </c>
      <c r="K23" s="310" t="s">
        <v>410</v>
      </c>
      <c r="L23" s="310"/>
      <c r="M23" s="85" t="s">
        <v>414</v>
      </c>
      <c r="N23" s="87">
        <v>46113</v>
      </c>
      <c r="O23" s="87">
        <v>46142</v>
      </c>
      <c r="P23" s="35"/>
    </row>
    <row r="24" spans="1:20" ht="30" customHeight="1" x14ac:dyDescent="0.2">
      <c r="A24" s="174"/>
      <c r="B24" s="402"/>
      <c r="C24" s="317"/>
      <c r="D24" s="400"/>
      <c r="E24" s="174"/>
      <c r="F24" s="84" t="s">
        <v>415</v>
      </c>
      <c r="G24" s="315"/>
      <c r="H24" s="316"/>
      <c r="I24" s="85" t="s">
        <v>416</v>
      </c>
      <c r="J24" s="86">
        <v>0.25</v>
      </c>
      <c r="K24" s="310"/>
      <c r="L24" s="310"/>
      <c r="M24" s="85" t="s">
        <v>416</v>
      </c>
      <c r="N24" s="87">
        <v>46204</v>
      </c>
      <c r="O24" s="87">
        <v>46233</v>
      </c>
    </row>
    <row r="25" spans="1:20" ht="30" customHeight="1" x14ac:dyDescent="0.2">
      <c r="A25" s="174"/>
      <c r="B25" s="402"/>
      <c r="C25" s="317"/>
      <c r="D25" s="400"/>
      <c r="E25" s="174"/>
      <c r="F25" s="84" t="s">
        <v>417</v>
      </c>
      <c r="G25" s="315"/>
      <c r="H25" s="316"/>
      <c r="I25" s="85" t="s">
        <v>418</v>
      </c>
      <c r="J25" s="86">
        <v>0.25</v>
      </c>
      <c r="K25" s="310"/>
      <c r="L25" s="310"/>
      <c r="M25" s="85" t="s">
        <v>418</v>
      </c>
      <c r="N25" s="87">
        <v>46296</v>
      </c>
      <c r="O25" s="87">
        <v>46325</v>
      </c>
    </row>
    <row r="26" spans="1:20" ht="32.25" customHeight="1" x14ac:dyDescent="0.2">
      <c r="A26" s="174"/>
      <c r="B26" s="402"/>
      <c r="C26" s="317"/>
      <c r="D26" s="400"/>
      <c r="E26" s="174"/>
      <c r="F26" s="84" t="s">
        <v>419</v>
      </c>
      <c r="G26" s="315"/>
      <c r="H26" s="316"/>
      <c r="I26" s="85" t="s">
        <v>420</v>
      </c>
      <c r="J26" s="86">
        <v>0.25</v>
      </c>
      <c r="K26" s="310"/>
      <c r="L26" s="310"/>
      <c r="M26" s="85" t="s">
        <v>420</v>
      </c>
      <c r="N26" s="87">
        <v>46357</v>
      </c>
      <c r="O26" s="87">
        <v>46387</v>
      </c>
    </row>
    <row r="27" spans="1:20" ht="20.100000000000001" customHeight="1" x14ac:dyDescent="0.2">
      <c r="A27" s="174"/>
      <c r="B27" s="402"/>
      <c r="C27" s="308" t="s">
        <v>421</v>
      </c>
      <c r="D27" s="314">
        <v>8.0000000000000002E-3</v>
      </c>
      <c r="E27" s="310" t="s">
        <v>299</v>
      </c>
      <c r="F27" s="313" t="s">
        <v>422</v>
      </c>
      <c r="G27" s="315">
        <v>46357</v>
      </c>
      <c r="H27" s="315">
        <v>46387</v>
      </c>
      <c r="I27" s="313" t="s">
        <v>423</v>
      </c>
      <c r="J27" s="399">
        <v>1</v>
      </c>
      <c r="K27" s="310" t="s">
        <v>424</v>
      </c>
      <c r="L27" s="310"/>
      <c r="M27" s="313" t="s">
        <v>425</v>
      </c>
      <c r="N27" s="311">
        <v>46357</v>
      </c>
      <c r="O27" s="311">
        <v>46387</v>
      </c>
    </row>
    <row r="28" spans="1:20" ht="20.100000000000001" customHeight="1" x14ac:dyDescent="0.2">
      <c r="A28" s="174"/>
      <c r="B28" s="402"/>
      <c r="C28" s="308"/>
      <c r="D28" s="314"/>
      <c r="E28" s="310"/>
      <c r="F28" s="313"/>
      <c r="G28" s="315"/>
      <c r="H28" s="316"/>
      <c r="I28" s="313"/>
      <c r="J28" s="399"/>
      <c r="K28" s="310"/>
      <c r="L28" s="310"/>
      <c r="M28" s="313"/>
      <c r="N28" s="311"/>
      <c r="O28" s="312"/>
    </row>
    <row r="29" spans="1:20" ht="20.100000000000001" customHeight="1" x14ac:dyDescent="0.2">
      <c r="A29" s="174"/>
      <c r="B29" s="402"/>
      <c r="C29" s="308"/>
      <c r="D29" s="314"/>
      <c r="E29" s="310"/>
      <c r="F29" s="313"/>
      <c r="G29" s="315"/>
      <c r="H29" s="316"/>
      <c r="I29" s="313"/>
      <c r="J29" s="399"/>
      <c r="K29" s="310"/>
      <c r="L29" s="310"/>
      <c r="M29" s="313"/>
      <c r="N29" s="311"/>
      <c r="O29" s="312"/>
    </row>
    <row r="30" spans="1:20" ht="20.100000000000001" customHeight="1" x14ac:dyDescent="0.2">
      <c r="A30" s="174"/>
      <c r="B30" s="402"/>
      <c r="C30" s="308"/>
      <c r="D30" s="314"/>
      <c r="E30" s="310"/>
      <c r="F30" s="313"/>
      <c r="G30" s="315"/>
      <c r="H30" s="316"/>
      <c r="I30" s="313"/>
      <c r="J30" s="399"/>
      <c r="K30" s="310"/>
      <c r="L30" s="310"/>
      <c r="M30" s="313"/>
      <c r="N30" s="311"/>
      <c r="O30" s="312"/>
    </row>
    <row r="31" spans="1:20" ht="35.25" customHeight="1" x14ac:dyDescent="0.2">
      <c r="A31" s="174"/>
      <c r="B31" s="402"/>
      <c r="C31" s="308" t="s">
        <v>426</v>
      </c>
      <c r="D31" s="314">
        <v>7.0000000000000001E-3</v>
      </c>
      <c r="E31" s="310" t="s">
        <v>299</v>
      </c>
      <c r="F31" s="84" t="s">
        <v>413</v>
      </c>
      <c r="G31" s="315">
        <v>46113</v>
      </c>
      <c r="H31" s="315">
        <v>46387</v>
      </c>
      <c r="I31" s="85" t="s">
        <v>414</v>
      </c>
      <c r="J31" s="88">
        <v>0.25</v>
      </c>
      <c r="K31" s="310" t="s">
        <v>427</v>
      </c>
      <c r="L31" s="310"/>
      <c r="M31" s="85" t="s">
        <v>414</v>
      </c>
      <c r="N31" s="87">
        <v>46113</v>
      </c>
      <c r="O31" s="87">
        <v>46142</v>
      </c>
    </row>
    <row r="32" spans="1:20" ht="37.5" customHeight="1" x14ac:dyDescent="0.2">
      <c r="A32" s="174"/>
      <c r="B32" s="402"/>
      <c r="C32" s="308"/>
      <c r="D32" s="314"/>
      <c r="E32" s="310"/>
      <c r="F32" s="84" t="s">
        <v>415</v>
      </c>
      <c r="G32" s="315"/>
      <c r="H32" s="316"/>
      <c r="I32" s="85" t="s">
        <v>416</v>
      </c>
      <c r="J32" s="88">
        <v>0.25</v>
      </c>
      <c r="K32" s="310"/>
      <c r="L32" s="310"/>
      <c r="M32" s="85" t="s">
        <v>416</v>
      </c>
      <c r="N32" s="89">
        <v>46204</v>
      </c>
      <c r="O32" s="89">
        <v>46233</v>
      </c>
    </row>
    <row r="33" spans="1:15" ht="45" customHeight="1" x14ac:dyDescent="0.2">
      <c r="A33" s="174"/>
      <c r="B33" s="402"/>
      <c r="C33" s="308"/>
      <c r="D33" s="314"/>
      <c r="E33" s="310"/>
      <c r="F33" s="84" t="s">
        <v>417</v>
      </c>
      <c r="G33" s="315"/>
      <c r="H33" s="316"/>
      <c r="I33" s="85" t="s">
        <v>418</v>
      </c>
      <c r="J33" s="88">
        <v>0.25</v>
      </c>
      <c r="K33" s="310"/>
      <c r="L33" s="310"/>
      <c r="M33" s="85" t="s">
        <v>418</v>
      </c>
      <c r="N33" s="89">
        <v>46296</v>
      </c>
      <c r="O33" s="89">
        <v>46325</v>
      </c>
    </row>
    <row r="34" spans="1:15" ht="49.5" customHeight="1" x14ac:dyDescent="0.2">
      <c r="A34" s="174"/>
      <c r="B34" s="402"/>
      <c r="C34" s="325"/>
      <c r="D34" s="319"/>
      <c r="E34" s="324"/>
      <c r="F34" s="90" t="s">
        <v>419</v>
      </c>
      <c r="G34" s="315"/>
      <c r="H34" s="316"/>
      <c r="I34" s="91" t="s">
        <v>420</v>
      </c>
      <c r="J34" s="92">
        <v>0.25</v>
      </c>
      <c r="K34" s="310"/>
      <c r="L34" s="310"/>
      <c r="M34" s="91" t="s">
        <v>420</v>
      </c>
      <c r="N34" s="93">
        <v>46357</v>
      </c>
      <c r="O34" s="93">
        <v>46387</v>
      </c>
    </row>
    <row r="35" spans="1:15" s="94" customFormat="1" ht="65.25" customHeight="1" x14ac:dyDescent="0.2">
      <c r="A35" s="174"/>
      <c r="B35" s="402"/>
      <c r="C35" s="317" t="s">
        <v>428</v>
      </c>
      <c r="D35" s="326">
        <v>0.01</v>
      </c>
      <c r="E35" s="320" t="s">
        <v>299</v>
      </c>
      <c r="F35" s="321" t="s">
        <v>429</v>
      </c>
      <c r="G35" s="344">
        <v>46024</v>
      </c>
      <c r="H35" s="344">
        <v>46172</v>
      </c>
      <c r="I35" s="321" t="s">
        <v>430</v>
      </c>
      <c r="J35" s="329">
        <v>0.5</v>
      </c>
      <c r="K35" s="332" t="s">
        <v>431</v>
      </c>
      <c r="L35" s="333"/>
      <c r="M35" s="321" t="s">
        <v>432</v>
      </c>
      <c r="N35" s="348">
        <v>46023</v>
      </c>
      <c r="O35" s="348">
        <v>46172</v>
      </c>
    </row>
    <row r="36" spans="1:15" s="94" customFormat="1" ht="93.75" customHeight="1" x14ac:dyDescent="0.2">
      <c r="A36" s="174"/>
      <c r="B36" s="402"/>
      <c r="C36" s="317"/>
      <c r="D36" s="326"/>
      <c r="E36" s="320"/>
      <c r="F36" s="343"/>
      <c r="G36" s="346"/>
      <c r="H36" s="346"/>
      <c r="I36" s="343"/>
      <c r="J36" s="331"/>
      <c r="K36" s="336"/>
      <c r="L36" s="337"/>
      <c r="M36" s="343"/>
      <c r="N36" s="349"/>
      <c r="O36" s="350"/>
    </row>
    <row r="37" spans="1:15" s="94" customFormat="1" ht="49.5" customHeight="1" x14ac:dyDescent="0.2">
      <c r="A37" s="174"/>
      <c r="B37" s="402"/>
      <c r="C37" s="317" t="s">
        <v>428</v>
      </c>
      <c r="D37" s="326">
        <v>0.01</v>
      </c>
      <c r="E37" s="320" t="s">
        <v>299</v>
      </c>
      <c r="F37" s="321" t="s">
        <v>429</v>
      </c>
      <c r="G37" s="344">
        <v>45658</v>
      </c>
      <c r="H37" s="321" t="s">
        <v>433</v>
      </c>
      <c r="I37" s="321" t="s">
        <v>430</v>
      </c>
      <c r="J37" s="329">
        <v>0.5</v>
      </c>
      <c r="K37" s="332" t="s">
        <v>431</v>
      </c>
      <c r="L37" s="333"/>
      <c r="M37" s="321" t="s">
        <v>434</v>
      </c>
      <c r="N37" s="348">
        <v>46023</v>
      </c>
      <c r="O37" s="348">
        <v>46172</v>
      </c>
    </row>
    <row r="38" spans="1:15" s="94" customFormat="1" ht="88.5" customHeight="1" x14ac:dyDescent="0.2">
      <c r="A38" s="174"/>
      <c r="B38" s="402"/>
      <c r="C38" s="318"/>
      <c r="D38" s="339"/>
      <c r="E38" s="321"/>
      <c r="F38" s="387"/>
      <c r="G38" s="397"/>
      <c r="H38" s="387"/>
      <c r="I38" s="387"/>
      <c r="J38" s="398"/>
      <c r="K38" s="336"/>
      <c r="L38" s="337"/>
      <c r="M38" s="387"/>
      <c r="N38" s="388"/>
      <c r="O38" s="389"/>
    </row>
    <row r="39" spans="1:15" s="94" customFormat="1" ht="40.5" customHeight="1" x14ac:dyDescent="0.2">
      <c r="A39" s="174"/>
      <c r="B39" s="402"/>
      <c r="C39" s="358" t="s">
        <v>435</v>
      </c>
      <c r="D39" s="361">
        <v>8.0000000000000002E-3</v>
      </c>
      <c r="E39" s="362" t="s">
        <v>299</v>
      </c>
      <c r="F39" s="365" t="s">
        <v>436</v>
      </c>
      <c r="G39" s="367">
        <v>46029</v>
      </c>
      <c r="H39" s="367">
        <v>46387</v>
      </c>
      <c r="I39" s="365" t="s">
        <v>437</v>
      </c>
      <c r="J39" s="385">
        <v>0.5</v>
      </c>
      <c r="K39" s="373" t="s">
        <v>431</v>
      </c>
      <c r="L39" s="362"/>
      <c r="M39" s="365" t="s">
        <v>438</v>
      </c>
      <c r="N39" s="390">
        <v>46029</v>
      </c>
      <c r="O39" s="390">
        <v>46295</v>
      </c>
    </row>
    <row r="40" spans="1:15" s="94" customFormat="1" ht="24" customHeight="1" x14ac:dyDescent="0.2">
      <c r="A40" s="174"/>
      <c r="B40" s="402"/>
      <c r="C40" s="359"/>
      <c r="D40" s="361"/>
      <c r="E40" s="363"/>
      <c r="F40" s="366"/>
      <c r="G40" s="368"/>
      <c r="H40" s="368"/>
      <c r="I40" s="366"/>
      <c r="J40" s="386"/>
      <c r="K40" s="374"/>
      <c r="L40" s="363"/>
      <c r="M40" s="394"/>
      <c r="N40" s="396"/>
      <c r="O40" s="391"/>
    </row>
    <row r="41" spans="1:15" s="94" customFormat="1" ht="36" customHeight="1" x14ac:dyDescent="0.2">
      <c r="A41" s="174"/>
      <c r="B41" s="402"/>
      <c r="C41" s="359"/>
      <c r="D41" s="361"/>
      <c r="E41" s="363"/>
      <c r="F41" s="366"/>
      <c r="G41" s="368"/>
      <c r="H41" s="368"/>
      <c r="I41" s="366"/>
      <c r="J41" s="392">
        <v>0.5</v>
      </c>
      <c r="K41" s="374"/>
      <c r="L41" s="363"/>
      <c r="M41" s="324" t="s">
        <v>438</v>
      </c>
      <c r="N41" s="395">
        <v>46296</v>
      </c>
      <c r="O41" s="395">
        <v>46387</v>
      </c>
    </row>
    <row r="42" spans="1:15" s="94" customFormat="1" ht="29.25" customHeight="1" x14ac:dyDescent="0.2">
      <c r="A42" s="174"/>
      <c r="B42" s="402"/>
      <c r="C42" s="360"/>
      <c r="D42" s="361"/>
      <c r="E42" s="364"/>
      <c r="F42" s="366"/>
      <c r="G42" s="368"/>
      <c r="H42" s="368"/>
      <c r="I42" s="366"/>
      <c r="J42" s="393"/>
      <c r="K42" s="375"/>
      <c r="L42" s="364"/>
      <c r="M42" s="394"/>
      <c r="N42" s="396"/>
      <c r="O42" s="391"/>
    </row>
    <row r="43" spans="1:15" s="94" customFormat="1" ht="41.25" customHeight="1" x14ac:dyDescent="0.2">
      <c r="A43" s="174"/>
      <c r="B43" s="402"/>
      <c r="C43" s="358" t="s">
        <v>439</v>
      </c>
      <c r="D43" s="361">
        <v>1.008</v>
      </c>
      <c r="E43" s="378" t="s">
        <v>299</v>
      </c>
      <c r="F43" s="95" t="s">
        <v>440</v>
      </c>
      <c r="G43" s="96">
        <v>46113</v>
      </c>
      <c r="H43" s="96">
        <v>46142</v>
      </c>
      <c r="I43" s="97" t="s">
        <v>441</v>
      </c>
      <c r="J43" s="98"/>
      <c r="K43" s="373" t="s">
        <v>442</v>
      </c>
      <c r="L43" s="362"/>
      <c r="M43" s="97" t="s">
        <v>441</v>
      </c>
      <c r="N43" s="99">
        <v>46113</v>
      </c>
      <c r="O43" s="99">
        <v>46142</v>
      </c>
    </row>
    <row r="44" spans="1:15" s="94" customFormat="1" ht="52.5" customHeight="1" x14ac:dyDescent="0.2">
      <c r="A44" s="174"/>
      <c r="B44" s="402"/>
      <c r="C44" s="359"/>
      <c r="D44" s="361"/>
      <c r="E44" s="379"/>
      <c r="F44" s="100" t="s">
        <v>443</v>
      </c>
      <c r="G44" s="96">
        <v>46235</v>
      </c>
      <c r="H44" s="96">
        <v>46265</v>
      </c>
      <c r="I44" s="101" t="s">
        <v>444</v>
      </c>
      <c r="J44" s="98"/>
      <c r="K44" s="374"/>
      <c r="L44" s="363"/>
      <c r="M44" s="101" t="s">
        <v>444</v>
      </c>
      <c r="N44" s="99">
        <v>46235</v>
      </c>
      <c r="O44" s="99">
        <v>46264</v>
      </c>
    </row>
    <row r="45" spans="1:15" s="94" customFormat="1" ht="23.25" customHeight="1" x14ac:dyDescent="0.2">
      <c r="A45" s="174"/>
      <c r="B45" s="402"/>
      <c r="C45" s="359"/>
      <c r="D45" s="361"/>
      <c r="E45" s="379"/>
      <c r="F45" s="381" t="s">
        <v>445</v>
      </c>
      <c r="G45" s="383">
        <v>46420</v>
      </c>
      <c r="H45" s="383">
        <v>46445</v>
      </c>
      <c r="I45" s="369" t="s">
        <v>446</v>
      </c>
      <c r="J45" s="376"/>
      <c r="K45" s="374"/>
      <c r="L45" s="363"/>
      <c r="M45" s="369" t="s">
        <v>446</v>
      </c>
      <c r="N45" s="370">
        <v>46420</v>
      </c>
      <c r="O45" s="370">
        <v>46445</v>
      </c>
    </row>
    <row r="46" spans="1:15" s="94" customFormat="1" ht="21" customHeight="1" x14ac:dyDescent="0.2">
      <c r="A46" s="174"/>
      <c r="B46" s="402"/>
      <c r="C46" s="377"/>
      <c r="D46" s="361"/>
      <c r="E46" s="380"/>
      <c r="F46" s="382"/>
      <c r="G46" s="384"/>
      <c r="H46" s="382"/>
      <c r="I46" s="369"/>
      <c r="J46" s="376"/>
      <c r="K46" s="375"/>
      <c r="L46" s="364"/>
      <c r="M46" s="369"/>
      <c r="N46" s="371"/>
      <c r="O46" s="372"/>
    </row>
    <row r="47" spans="1:15" s="94" customFormat="1" ht="43.5" customHeight="1" x14ac:dyDescent="0.2">
      <c r="A47" s="174"/>
      <c r="B47" s="402"/>
      <c r="C47" s="313" t="s">
        <v>447</v>
      </c>
      <c r="D47" s="314">
        <v>7.0000000000000001E-3</v>
      </c>
      <c r="E47" s="310" t="s">
        <v>299</v>
      </c>
      <c r="F47" s="308" t="s">
        <v>448</v>
      </c>
      <c r="G47" s="315">
        <v>46123</v>
      </c>
      <c r="H47" s="315">
        <v>46354</v>
      </c>
      <c r="I47" s="317" t="s">
        <v>449</v>
      </c>
      <c r="J47" s="86">
        <v>0.5</v>
      </c>
      <c r="K47" s="357" t="s">
        <v>427</v>
      </c>
      <c r="L47" s="357"/>
      <c r="M47" s="308" t="s">
        <v>450</v>
      </c>
      <c r="N47" s="311">
        <v>46123</v>
      </c>
      <c r="O47" s="311">
        <v>46354</v>
      </c>
    </row>
    <row r="48" spans="1:15" s="94" customFormat="1" ht="41.25" customHeight="1" x14ac:dyDescent="0.2">
      <c r="A48" s="174"/>
      <c r="B48" s="402"/>
      <c r="C48" s="313"/>
      <c r="D48" s="314"/>
      <c r="E48" s="310"/>
      <c r="F48" s="308"/>
      <c r="G48" s="315"/>
      <c r="H48" s="315"/>
      <c r="I48" s="317"/>
      <c r="J48" s="86">
        <v>0.5</v>
      </c>
      <c r="K48" s="357" t="s">
        <v>427</v>
      </c>
      <c r="L48" s="357"/>
      <c r="M48" s="308"/>
      <c r="N48" s="311"/>
      <c r="O48" s="311"/>
    </row>
    <row r="49" spans="1:15" s="94" customFormat="1" ht="41.25" customHeight="1" x14ac:dyDescent="0.2">
      <c r="A49" s="174"/>
      <c r="B49" s="402"/>
      <c r="C49" s="317" t="s">
        <v>451</v>
      </c>
      <c r="D49" s="326">
        <v>7.0000000000000001E-3</v>
      </c>
      <c r="E49" s="320" t="s">
        <v>299</v>
      </c>
      <c r="F49" s="317" t="s">
        <v>452</v>
      </c>
      <c r="G49" s="338">
        <v>46204</v>
      </c>
      <c r="H49" s="338">
        <v>46387</v>
      </c>
      <c r="I49" s="321" t="s">
        <v>453</v>
      </c>
      <c r="J49" s="351">
        <v>0.5</v>
      </c>
      <c r="K49" s="353" t="s">
        <v>427</v>
      </c>
      <c r="L49" s="354"/>
      <c r="M49" s="321" t="s">
        <v>454</v>
      </c>
      <c r="N49" s="348">
        <v>46204</v>
      </c>
      <c r="O49" s="348">
        <v>46233</v>
      </c>
    </row>
    <row r="50" spans="1:15" s="94" customFormat="1" ht="41.25" customHeight="1" x14ac:dyDescent="0.2">
      <c r="A50" s="174"/>
      <c r="B50" s="402"/>
      <c r="C50" s="317"/>
      <c r="D50" s="326"/>
      <c r="E50" s="320"/>
      <c r="F50" s="317"/>
      <c r="G50" s="338"/>
      <c r="H50" s="320"/>
      <c r="I50" s="343"/>
      <c r="J50" s="352"/>
      <c r="K50" s="355"/>
      <c r="L50" s="356"/>
      <c r="M50" s="343"/>
      <c r="N50" s="349"/>
      <c r="O50" s="350"/>
    </row>
    <row r="51" spans="1:15" s="94" customFormat="1" ht="41.25" customHeight="1" x14ac:dyDescent="0.2">
      <c r="A51" s="174"/>
      <c r="B51" s="402"/>
      <c r="C51" s="317" t="s">
        <v>451</v>
      </c>
      <c r="D51" s="326">
        <v>7.0000000000000001E-3</v>
      </c>
      <c r="E51" s="320" t="s">
        <v>299</v>
      </c>
      <c r="F51" s="317" t="s">
        <v>452</v>
      </c>
      <c r="G51" s="338">
        <v>46204</v>
      </c>
      <c r="H51" s="338">
        <v>46387</v>
      </c>
      <c r="I51" s="321" t="s">
        <v>453</v>
      </c>
      <c r="J51" s="351">
        <v>0.5</v>
      </c>
      <c r="K51" s="353" t="s">
        <v>427</v>
      </c>
      <c r="L51" s="354"/>
      <c r="M51" s="321" t="s">
        <v>454</v>
      </c>
      <c r="N51" s="348">
        <v>46357</v>
      </c>
      <c r="O51" s="348">
        <v>46387</v>
      </c>
    </row>
    <row r="52" spans="1:15" s="94" customFormat="1" ht="41.25" customHeight="1" x14ac:dyDescent="0.2">
      <c r="A52" s="174"/>
      <c r="B52" s="402"/>
      <c r="C52" s="317"/>
      <c r="D52" s="326"/>
      <c r="E52" s="320"/>
      <c r="F52" s="317"/>
      <c r="G52" s="338"/>
      <c r="H52" s="320"/>
      <c r="I52" s="343"/>
      <c r="J52" s="352"/>
      <c r="K52" s="355"/>
      <c r="L52" s="356"/>
      <c r="M52" s="343"/>
      <c r="N52" s="349"/>
      <c r="O52" s="350"/>
    </row>
    <row r="53" spans="1:15" s="94" customFormat="1" ht="73.5" customHeight="1" x14ac:dyDescent="0.2">
      <c r="A53" s="174"/>
      <c r="B53" s="402"/>
      <c r="C53" s="317" t="s">
        <v>455</v>
      </c>
      <c r="D53" s="326">
        <v>7.0000000000000001E-3</v>
      </c>
      <c r="E53" s="321" t="s">
        <v>299</v>
      </c>
      <c r="F53" s="102" t="s">
        <v>456</v>
      </c>
      <c r="G53" s="338">
        <v>46113</v>
      </c>
      <c r="H53" s="338">
        <v>46387</v>
      </c>
      <c r="I53" s="102" t="s">
        <v>457</v>
      </c>
      <c r="J53" s="103">
        <v>0.25</v>
      </c>
      <c r="K53" s="320" t="s">
        <v>427</v>
      </c>
      <c r="L53" s="320"/>
      <c r="M53" s="102" t="s">
        <v>457</v>
      </c>
      <c r="N53" s="87">
        <v>46113</v>
      </c>
      <c r="O53" s="87">
        <v>46142</v>
      </c>
    </row>
    <row r="54" spans="1:15" s="94" customFormat="1" ht="77.25" customHeight="1" x14ac:dyDescent="0.2">
      <c r="A54" s="174"/>
      <c r="B54" s="402"/>
      <c r="C54" s="317"/>
      <c r="D54" s="326"/>
      <c r="E54" s="342"/>
      <c r="F54" s="104" t="s">
        <v>458</v>
      </c>
      <c r="G54" s="338"/>
      <c r="H54" s="320"/>
      <c r="I54" s="102" t="s">
        <v>457</v>
      </c>
      <c r="J54" s="103">
        <v>0.25</v>
      </c>
      <c r="K54" s="320"/>
      <c r="L54" s="320"/>
      <c r="M54" s="102" t="s">
        <v>457</v>
      </c>
      <c r="N54" s="87">
        <v>46204</v>
      </c>
      <c r="O54" s="87">
        <v>46233</v>
      </c>
    </row>
    <row r="55" spans="1:15" s="94" customFormat="1" ht="78" customHeight="1" x14ac:dyDescent="0.2">
      <c r="A55" s="174"/>
      <c r="B55" s="402"/>
      <c r="C55" s="317"/>
      <c r="D55" s="326"/>
      <c r="E55" s="342"/>
      <c r="F55" s="104" t="s">
        <v>459</v>
      </c>
      <c r="G55" s="338"/>
      <c r="H55" s="320"/>
      <c r="I55" s="102" t="s">
        <v>457</v>
      </c>
      <c r="J55" s="103">
        <v>0.25</v>
      </c>
      <c r="K55" s="320"/>
      <c r="L55" s="320"/>
      <c r="M55" s="102" t="s">
        <v>457</v>
      </c>
      <c r="N55" s="87">
        <v>46296</v>
      </c>
      <c r="O55" s="87">
        <v>46325</v>
      </c>
    </row>
    <row r="56" spans="1:15" s="94" customFormat="1" ht="81" customHeight="1" x14ac:dyDescent="0.2">
      <c r="A56" s="174"/>
      <c r="B56" s="402"/>
      <c r="C56" s="317"/>
      <c r="D56" s="326"/>
      <c r="E56" s="343"/>
      <c r="F56" s="104" t="s">
        <v>460</v>
      </c>
      <c r="G56" s="338"/>
      <c r="H56" s="320"/>
      <c r="I56" s="102" t="s">
        <v>457</v>
      </c>
      <c r="J56" s="103">
        <v>0.25</v>
      </c>
      <c r="K56" s="320"/>
      <c r="L56" s="320"/>
      <c r="M56" s="102" t="s">
        <v>457</v>
      </c>
      <c r="N56" s="87">
        <v>46357</v>
      </c>
      <c r="O56" s="87">
        <v>46387</v>
      </c>
    </row>
    <row r="57" spans="1:15" s="94" customFormat="1" ht="21" customHeight="1" x14ac:dyDescent="0.2">
      <c r="A57" s="174"/>
      <c r="B57" s="402"/>
      <c r="C57" s="318" t="s">
        <v>461</v>
      </c>
      <c r="D57" s="339">
        <v>8.0000000000000002E-3</v>
      </c>
      <c r="E57" s="321" t="s">
        <v>299</v>
      </c>
      <c r="F57" s="318" t="s">
        <v>462</v>
      </c>
      <c r="G57" s="344">
        <v>46113</v>
      </c>
      <c r="H57" s="344">
        <v>46387</v>
      </c>
      <c r="I57" s="318" t="s">
        <v>461</v>
      </c>
      <c r="J57" s="329">
        <v>1</v>
      </c>
      <c r="K57" s="332" t="s">
        <v>463</v>
      </c>
      <c r="L57" s="333"/>
      <c r="M57" s="318" t="s">
        <v>464</v>
      </c>
      <c r="N57" s="87">
        <v>46113</v>
      </c>
      <c r="O57" s="87">
        <v>46142</v>
      </c>
    </row>
    <row r="58" spans="1:15" s="94" customFormat="1" ht="21" customHeight="1" x14ac:dyDescent="0.2">
      <c r="A58" s="174"/>
      <c r="B58" s="402"/>
      <c r="C58" s="327"/>
      <c r="D58" s="340"/>
      <c r="E58" s="342"/>
      <c r="F58" s="327"/>
      <c r="G58" s="345"/>
      <c r="H58" s="342"/>
      <c r="I58" s="327"/>
      <c r="J58" s="330"/>
      <c r="K58" s="334"/>
      <c r="L58" s="335"/>
      <c r="M58" s="327"/>
      <c r="N58" s="87">
        <v>46204</v>
      </c>
      <c r="O58" s="87">
        <v>46233</v>
      </c>
    </row>
    <row r="59" spans="1:15" s="94" customFormat="1" ht="21" customHeight="1" x14ac:dyDescent="0.2">
      <c r="A59" s="174"/>
      <c r="B59" s="402"/>
      <c r="C59" s="327"/>
      <c r="D59" s="340"/>
      <c r="E59" s="342"/>
      <c r="F59" s="327"/>
      <c r="G59" s="345"/>
      <c r="H59" s="342"/>
      <c r="I59" s="327"/>
      <c r="J59" s="330"/>
      <c r="K59" s="334"/>
      <c r="L59" s="335"/>
      <c r="M59" s="327"/>
      <c r="N59" s="87">
        <v>46296</v>
      </c>
      <c r="O59" s="87">
        <v>46325</v>
      </c>
    </row>
    <row r="60" spans="1:15" s="94" customFormat="1" ht="21" customHeight="1" x14ac:dyDescent="0.2">
      <c r="A60" s="174"/>
      <c r="B60" s="402"/>
      <c r="C60" s="328"/>
      <c r="D60" s="341"/>
      <c r="E60" s="343"/>
      <c r="F60" s="328"/>
      <c r="G60" s="346"/>
      <c r="H60" s="343"/>
      <c r="I60" s="328"/>
      <c r="J60" s="331"/>
      <c r="K60" s="336"/>
      <c r="L60" s="337"/>
      <c r="M60" s="328"/>
      <c r="N60" s="87">
        <v>46357</v>
      </c>
      <c r="O60" s="87">
        <v>46387</v>
      </c>
    </row>
    <row r="61" spans="1:15" s="94" customFormat="1" ht="21" customHeight="1" x14ac:dyDescent="0.2">
      <c r="A61" s="174"/>
      <c r="B61" s="402"/>
      <c r="C61" s="317" t="s">
        <v>465</v>
      </c>
      <c r="D61" s="326">
        <v>5.0000000000000001E-3</v>
      </c>
      <c r="E61" s="320" t="s">
        <v>299</v>
      </c>
      <c r="F61" s="317" t="s">
        <v>466</v>
      </c>
      <c r="G61" s="338">
        <v>46113</v>
      </c>
      <c r="H61" s="338">
        <v>46387</v>
      </c>
      <c r="I61" s="317" t="s">
        <v>465</v>
      </c>
      <c r="J61" s="347">
        <v>1</v>
      </c>
      <c r="K61" s="320" t="s">
        <v>463</v>
      </c>
      <c r="L61" s="320"/>
      <c r="M61" s="317" t="s">
        <v>467</v>
      </c>
      <c r="N61" s="87">
        <v>46113</v>
      </c>
      <c r="O61" s="87">
        <v>46142</v>
      </c>
    </row>
    <row r="62" spans="1:15" s="94" customFormat="1" ht="21" customHeight="1" x14ac:dyDescent="0.2">
      <c r="A62" s="174"/>
      <c r="B62" s="402"/>
      <c r="C62" s="317"/>
      <c r="D62" s="326"/>
      <c r="E62" s="320"/>
      <c r="F62" s="317"/>
      <c r="G62" s="338"/>
      <c r="H62" s="320"/>
      <c r="I62" s="317"/>
      <c r="J62" s="347"/>
      <c r="K62" s="320"/>
      <c r="L62" s="320"/>
      <c r="M62" s="317"/>
      <c r="N62" s="87">
        <v>46204</v>
      </c>
      <c r="O62" s="87">
        <v>46233</v>
      </c>
    </row>
    <row r="63" spans="1:15" s="94" customFormat="1" ht="21" customHeight="1" x14ac:dyDescent="0.2">
      <c r="A63" s="174"/>
      <c r="B63" s="402"/>
      <c r="C63" s="317"/>
      <c r="D63" s="326"/>
      <c r="E63" s="320"/>
      <c r="F63" s="317"/>
      <c r="G63" s="338"/>
      <c r="H63" s="320"/>
      <c r="I63" s="317"/>
      <c r="J63" s="347"/>
      <c r="K63" s="320"/>
      <c r="L63" s="320"/>
      <c r="M63" s="317"/>
      <c r="N63" s="87">
        <v>46296</v>
      </c>
      <c r="O63" s="87">
        <v>46325</v>
      </c>
    </row>
    <row r="64" spans="1:15" s="94" customFormat="1" ht="21" customHeight="1" x14ac:dyDescent="0.2">
      <c r="A64" s="174"/>
      <c r="B64" s="402"/>
      <c r="C64" s="317"/>
      <c r="D64" s="326"/>
      <c r="E64" s="320"/>
      <c r="F64" s="317"/>
      <c r="G64" s="338"/>
      <c r="H64" s="320"/>
      <c r="I64" s="317"/>
      <c r="J64" s="347"/>
      <c r="K64" s="320"/>
      <c r="L64" s="320"/>
      <c r="M64" s="317"/>
      <c r="N64" s="87">
        <v>46357</v>
      </c>
      <c r="O64" s="87">
        <v>46387</v>
      </c>
    </row>
    <row r="65" spans="1:15" s="94" customFormat="1" ht="57.75" customHeight="1" x14ac:dyDescent="0.2">
      <c r="A65" s="174"/>
      <c r="B65" s="402"/>
      <c r="C65" s="317" t="s">
        <v>468</v>
      </c>
      <c r="D65" s="314">
        <v>8.0000000000000002E-3</v>
      </c>
      <c r="E65" s="320" t="s">
        <v>299</v>
      </c>
      <c r="F65" s="320" t="s">
        <v>469</v>
      </c>
      <c r="G65" s="315">
        <v>45748</v>
      </c>
      <c r="H65" s="315">
        <v>46387</v>
      </c>
      <c r="I65" s="105" t="s">
        <v>457</v>
      </c>
      <c r="J65" s="86">
        <v>0.25</v>
      </c>
      <c r="K65" s="310" t="s">
        <v>427</v>
      </c>
      <c r="L65" s="310"/>
      <c r="M65" s="308" t="s">
        <v>470</v>
      </c>
      <c r="N65" s="87">
        <v>46113</v>
      </c>
      <c r="O65" s="87">
        <v>46142</v>
      </c>
    </row>
    <row r="66" spans="1:15" s="94" customFormat="1" ht="56.25" customHeight="1" x14ac:dyDescent="0.2">
      <c r="A66" s="174"/>
      <c r="B66" s="402"/>
      <c r="C66" s="317"/>
      <c r="D66" s="314"/>
      <c r="E66" s="320"/>
      <c r="F66" s="320"/>
      <c r="G66" s="315"/>
      <c r="H66" s="316"/>
      <c r="I66" s="105" t="s">
        <v>449</v>
      </c>
      <c r="J66" s="86">
        <v>0.25</v>
      </c>
      <c r="K66" s="310"/>
      <c r="L66" s="310"/>
      <c r="M66" s="308"/>
      <c r="N66" s="87">
        <v>46204</v>
      </c>
      <c r="O66" s="87">
        <v>46233</v>
      </c>
    </row>
    <row r="67" spans="1:15" ht="49.5" customHeight="1" x14ac:dyDescent="0.2">
      <c r="A67" s="174"/>
      <c r="B67" s="402"/>
      <c r="C67" s="317"/>
      <c r="D67" s="314"/>
      <c r="E67" s="320"/>
      <c r="F67" s="320"/>
      <c r="G67" s="315"/>
      <c r="H67" s="316"/>
      <c r="I67" s="105" t="s">
        <v>449</v>
      </c>
      <c r="J67" s="86">
        <v>0.25</v>
      </c>
      <c r="K67" s="310"/>
      <c r="L67" s="310"/>
      <c r="M67" s="308"/>
      <c r="N67" s="87">
        <v>46296</v>
      </c>
      <c r="O67" s="87">
        <v>46325</v>
      </c>
    </row>
    <row r="68" spans="1:15" ht="57.75" customHeight="1" x14ac:dyDescent="0.2">
      <c r="A68" s="174"/>
      <c r="B68" s="402"/>
      <c r="C68" s="318"/>
      <c r="D68" s="319"/>
      <c r="E68" s="321"/>
      <c r="F68" s="321"/>
      <c r="G68" s="322"/>
      <c r="H68" s="323"/>
      <c r="I68" s="106" t="s">
        <v>449</v>
      </c>
      <c r="J68" s="107">
        <v>0.25</v>
      </c>
      <c r="K68" s="324"/>
      <c r="L68" s="324"/>
      <c r="M68" s="325"/>
      <c r="N68" s="108">
        <v>46357</v>
      </c>
      <c r="O68" s="108">
        <v>46387</v>
      </c>
    </row>
    <row r="69" spans="1:15" ht="57.75" customHeight="1" x14ac:dyDescent="0.2">
      <c r="A69" s="174"/>
      <c r="B69" s="402"/>
      <c r="C69" s="313" t="s">
        <v>471</v>
      </c>
      <c r="D69" s="326">
        <v>8.0000000000000002E-3</v>
      </c>
      <c r="E69" s="310" t="s">
        <v>299</v>
      </c>
      <c r="F69" s="308" t="s">
        <v>472</v>
      </c>
      <c r="G69" s="315">
        <v>46204</v>
      </c>
      <c r="H69" s="315">
        <v>46387</v>
      </c>
      <c r="I69" s="105" t="s">
        <v>449</v>
      </c>
      <c r="J69" s="86">
        <v>0.5</v>
      </c>
      <c r="K69" s="310" t="s">
        <v>427</v>
      </c>
      <c r="L69" s="310"/>
      <c r="M69" s="105" t="s">
        <v>449</v>
      </c>
      <c r="N69" s="89">
        <v>46204</v>
      </c>
      <c r="O69" s="89">
        <v>46233</v>
      </c>
    </row>
    <row r="70" spans="1:15" ht="57.75" customHeight="1" x14ac:dyDescent="0.2">
      <c r="A70" s="174"/>
      <c r="B70" s="402"/>
      <c r="C70" s="313"/>
      <c r="D70" s="326"/>
      <c r="E70" s="310"/>
      <c r="F70" s="308"/>
      <c r="G70" s="315"/>
      <c r="H70" s="316"/>
      <c r="I70" s="105" t="s">
        <v>449</v>
      </c>
      <c r="J70" s="86">
        <v>0.5</v>
      </c>
      <c r="K70" s="310"/>
      <c r="L70" s="310"/>
      <c r="M70" s="105" t="s">
        <v>449</v>
      </c>
      <c r="N70" s="89">
        <v>46357</v>
      </c>
      <c r="O70" s="89">
        <v>46387</v>
      </c>
    </row>
    <row r="71" spans="1:15" ht="57.75" customHeight="1" x14ac:dyDescent="0.2">
      <c r="A71" s="174"/>
      <c r="B71" s="402"/>
      <c r="C71" s="313" t="s">
        <v>473</v>
      </c>
      <c r="D71" s="314">
        <v>8.0000000000000002E-3</v>
      </c>
      <c r="E71" s="310" t="s">
        <v>299</v>
      </c>
      <c r="F71" s="308" t="s">
        <v>474</v>
      </c>
      <c r="G71" s="315">
        <v>46327</v>
      </c>
      <c r="H71" s="315">
        <v>46387</v>
      </c>
      <c r="I71" s="308" t="s">
        <v>475</v>
      </c>
      <c r="J71" s="309">
        <v>1</v>
      </c>
      <c r="K71" s="310" t="s">
        <v>442</v>
      </c>
      <c r="L71" s="310"/>
      <c r="M71" s="308" t="s">
        <v>476</v>
      </c>
      <c r="N71" s="311">
        <v>46327</v>
      </c>
      <c r="O71" s="311">
        <v>46387</v>
      </c>
    </row>
    <row r="72" spans="1:15" ht="57.75" customHeight="1" x14ac:dyDescent="0.2">
      <c r="A72" s="174"/>
      <c r="B72" s="403"/>
      <c r="C72" s="313"/>
      <c r="D72" s="314"/>
      <c r="E72" s="310"/>
      <c r="F72" s="308"/>
      <c r="G72" s="315"/>
      <c r="H72" s="316"/>
      <c r="I72" s="308"/>
      <c r="J72" s="309"/>
      <c r="K72" s="310"/>
      <c r="L72" s="310"/>
      <c r="M72" s="308"/>
      <c r="N72" s="311"/>
      <c r="O72" s="312"/>
    </row>
    <row r="73" spans="1:15" ht="51.75" customHeight="1" x14ac:dyDescent="0.2">
      <c r="A73" s="171" t="s">
        <v>39</v>
      </c>
      <c r="B73" s="171"/>
      <c r="C73" s="217">
        <v>0.12</v>
      </c>
      <c r="D73" s="173"/>
    </row>
  </sheetData>
  <mergeCells count="202">
    <mergeCell ref="N6:O6"/>
    <mergeCell ref="N7:O7"/>
    <mergeCell ref="A8:C8"/>
    <mergeCell ref="D8:F8"/>
    <mergeCell ref="H8:K8"/>
    <mergeCell ref="B9:C9"/>
    <mergeCell ref="A1:C4"/>
    <mergeCell ref="D1:M3"/>
    <mergeCell ref="D4:M4"/>
    <mergeCell ref="A6:C6"/>
    <mergeCell ref="D6:F6"/>
    <mergeCell ref="I6:J6"/>
    <mergeCell ref="H14:I14"/>
    <mergeCell ref="J14:M14"/>
    <mergeCell ref="A15:C15"/>
    <mergeCell ref="D15:O15"/>
    <mergeCell ref="A16:C16"/>
    <mergeCell ref="D16:O16"/>
    <mergeCell ref="B10:C10"/>
    <mergeCell ref="B11:C11"/>
    <mergeCell ref="B12:C12"/>
    <mergeCell ref="B13:C13"/>
    <mergeCell ref="A14:C14"/>
    <mergeCell ref="D14:F14"/>
    <mergeCell ref="K19:L22"/>
    <mergeCell ref="C23:C26"/>
    <mergeCell ref="D23:D26"/>
    <mergeCell ref="E23:E26"/>
    <mergeCell ref="G23:G26"/>
    <mergeCell ref="H23:H26"/>
    <mergeCell ref="K23:L26"/>
    <mergeCell ref="A17:O17"/>
    <mergeCell ref="K18:L18"/>
    <mergeCell ref="A19:A72"/>
    <mergeCell ref="B19:B72"/>
    <mergeCell ref="C19:C22"/>
    <mergeCell ref="D19:D22"/>
    <mergeCell ref="E19:E22"/>
    <mergeCell ref="F19:F22"/>
    <mergeCell ref="G19:G22"/>
    <mergeCell ref="H19:H22"/>
    <mergeCell ref="M27:M30"/>
    <mergeCell ref="N27:N30"/>
    <mergeCell ref="O27:O30"/>
    <mergeCell ref="C27:C30"/>
    <mergeCell ref="D27:D30"/>
    <mergeCell ref="E27:E30"/>
    <mergeCell ref="F27:F30"/>
    <mergeCell ref="G27:G30"/>
    <mergeCell ref="H27:H30"/>
    <mergeCell ref="C31:C34"/>
    <mergeCell ref="D31:D34"/>
    <mergeCell ref="E31:E34"/>
    <mergeCell ref="G31:G34"/>
    <mergeCell ref="H31:H34"/>
    <mergeCell ref="K31:L34"/>
    <mergeCell ref="I27:I30"/>
    <mergeCell ref="J27:J30"/>
    <mergeCell ref="K27:L30"/>
    <mergeCell ref="M35:M36"/>
    <mergeCell ref="N35:N36"/>
    <mergeCell ref="O35:O36"/>
    <mergeCell ref="C35:C36"/>
    <mergeCell ref="D35:D36"/>
    <mergeCell ref="E35:E36"/>
    <mergeCell ref="F35:F36"/>
    <mergeCell ref="G35:G36"/>
    <mergeCell ref="H35:H36"/>
    <mergeCell ref="C37:C38"/>
    <mergeCell ref="D37:D38"/>
    <mergeCell ref="E37:E38"/>
    <mergeCell ref="F37:F38"/>
    <mergeCell ref="G37:G38"/>
    <mergeCell ref="H37:H38"/>
    <mergeCell ref="I35:I36"/>
    <mergeCell ref="J35:J36"/>
    <mergeCell ref="K35:L36"/>
    <mergeCell ref="I37:I38"/>
    <mergeCell ref="J37:J38"/>
    <mergeCell ref="K37:L38"/>
    <mergeCell ref="M37:M38"/>
    <mergeCell ref="N37:N38"/>
    <mergeCell ref="O37:O38"/>
    <mergeCell ref="O39:O40"/>
    <mergeCell ref="J41:J42"/>
    <mergeCell ref="M41:M42"/>
    <mergeCell ref="N41:N42"/>
    <mergeCell ref="O41:O42"/>
    <mergeCell ref="M39:M40"/>
    <mergeCell ref="N39:N40"/>
    <mergeCell ref="O45:O46"/>
    <mergeCell ref="K43:L46"/>
    <mergeCell ref="J45:J46"/>
    <mergeCell ref="C43:C46"/>
    <mergeCell ref="D43:D46"/>
    <mergeCell ref="E43:E46"/>
    <mergeCell ref="F45:F46"/>
    <mergeCell ref="G45:G46"/>
    <mergeCell ref="H45:H46"/>
    <mergeCell ref="I45:I46"/>
    <mergeCell ref="C39:C42"/>
    <mergeCell ref="D39:D42"/>
    <mergeCell ref="E39:E42"/>
    <mergeCell ref="F39:F42"/>
    <mergeCell ref="G39:G42"/>
    <mergeCell ref="H39:H42"/>
    <mergeCell ref="K47:L47"/>
    <mergeCell ref="M47:M48"/>
    <mergeCell ref="N47:N48"/>
    <mergeCell ref="M45:M46"/>
    <mergeCell ref="N45:N46"/>
    <mergeCell ref="I39:I42"/>
    <mergeCell ref="J39:J40"/>
    <mergeCell ref="K39:L42"/>
    <mergeCell ref="O47:O48"/>
    <mergeCell ref="K48:L48"/>
    <mergeCell ref="C49:C50"/>
    <mergeCell ref="D49:D50"/>
    <mergeCell ref="E49:E50"/>
    <mergeCell ref="F49:F50"/>
    <mergeCell ref="G49:G50"/>
    <mergeCell ref="O49:O50"/>
    <mergeCell ref="H49:H50"/>
    <mergeCell ref="I49:I50"/>
    <mergeCell ref="J49:J50"/>
    <mergeCell ref="K49:L50"/>
    <mergeCell ref="M49:M50"/>
    <mergeCell ref="N49:N50"/>
    <mergeCell ref="C47:C48"/>
    <mergeCell ref="D47:D48"/>
    <mergeCell ref="E47:E48"/>
    <mergeCell ref="F47:F48"/>
    <mergeCell ref="G47:G48"/>
    <mergeCell ref="H47:H48"/>
    <mergeCell ref="I47:I48"/>
    <mergeCell ref="M51:M52"/>
    <mergeCell ref="N51:N52"/>
    <mergeCell ref="O51:O52"/>
    <mergeCell ref="C53:C56"/>
    <mergeCell ref="D53:D56"/>
    <mergeCell ref="E53:E56"/>
    <mergeCell ref="G53:G56"/>
    <mergeCell ref="H53:H56"/>
    <mergeCell ref="K53:L56"/>
    <mergeCell ref="C51:C52"/>
    <mergeCell ref="D51:D52"/>
    <mergeCell ref="E51:E52"/>
    <mergeCell ref="F51:F52"/>
    <mergeCell ref="G51:G52"/>
    <mergeCell ref="H51:H52"/>
    <mergeCell ref="I51:I52"/>
    <mergeCell ref="J51:J52"/>
    <mergeCell ref="K51:L52"/>
    <mergeCell ref="I57:I60"/>
    <mergeCell ref="J57:J60"/>
    <mergeCell ref="K57:L60"/>
    <mergeCell ref="M57:M60"/>
    <mergeCell ref="C61:C64"/>
    <mergeCell ref="D61:D64"/>
    <mergeCell ref="E61:E64"/>
    <mergeCell ref="F61:F64"/>
    <mergeCell ref="G61:G64"/>
    <mergeCell ref="H61:H64"/>
    <mergeCell ref="C57:C60"/>
    <mergeCell ref="D57:D60"/>
    <mergeCell ref="E57:E60"/>
    <mergeCell ref="F57:F60"/>
    <mergeCell ref="G57:G60"/>
    <mergeCell ref="H57:H60"/>
    <mergeCell ref="I61:I64"/>
    <mergeCell ref="J61:J64"/>
    <mergeCell ref="K61:L64"/>
    <mergeCell ref="M61:M64"/>
    <mergeCell ref="C65:C68"/>
    <mergeCell ref="D65:D68"/>
    <mergeCell ref="E65:E68"/>
    <mergeCell ref="F65:F68"/>
    <mergeCell ref="G65:G68"/>
    <mergeCell ref="H65:H68"/>
    <mergeCell ref="K65:L68"/>
    <mergeCell ref="M65:M68"/>
    <mergeCell ref="C69:C70"/>
    <mergeCell ref="D69:D70"/>
    <mergeCell ref="E69:E70"/>
    <mergeCell ref="F69:F70"/>
    <mergeCell ref="G69:G70"/>
    <mergeCell ref="H69:H70"/>
    <mergeCell ref="K69:L70"/>
    <mergeCell ref="A73:B73"/>
    <mergeCell ref="C73:D73"/>
    <mergeCell ref="I71:I72"/>
    <mergeCell ref="J71:J72"/>
    <mergeCell ref="K71:L72"/>
    <mergeCell ref="M71:M72"/>
    <mergeCell ref="N71:N72"/>
    <mergeCell ref="O71:O72"/>
    <mergeCell ref="C71:C72"/>
    <mergeCell ref="D71:D72"/>
    <mergeCell ref="E71:E72"/>
    <mergeCell ref="F71:F72"/>
    <mergeCell ref="G71:G72"/>
    <mergeCell ref="H71:H72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73:D73"/>
    <dataValidation allowBlank="1" showInputMessage="1" showErrorMessage="1" prompt="La sumatoria de La ponderación asignada a las tareas de cada actividad debe ser igual al 100% " sqref="P18 J18"/>
    <dataValidation allowBlank="1" showInputMessage="1" showErrorMessage="1" prompt="Registrar fecha en formato: dd/mm/aaaa" sqref="D6:F6 Q6"/>
    <dataValidation allowBlank="1" showInputMessage="1" showErrorMessage="1" prompt="Seleccionar de la lista desplegable" sqref="A18"/>
  </dataValidations>
  <pageMargins left="0.70866141732283472" right="0.70866141732283472" top="0.74803149606299213" bottom="0.74803149606299213" header="0.31496062992125984" footer="0.31496062992125984"/>
  <pageSetup paperSize="9" scale="19" fitToHeight="0" orientation="landscape" r:id="rId1"/>
  <headerFooter>
    <oddFooter>&amp;C&amp;P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'E:\DOCUMENTOS USUARIO\Desktop\FORMULACIÓN PLANES DE ACCIÓN Y POLÍTICAS\PLANES DECRETO 612-2018\Finales\[F-DE-07_V06  Formato Plan de Acción PETH 2026.xlsb]Hoja2'!#REF!</xm:f>
          </x14:formula1>
          <xm:sqref>A19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showGridLines="0" topLeftCell="A27" zoomScale="49" zoomScaleNormal="49" zoomScaleSheetLayoutView="57" workbookViewId="0">
      <selection activeCell="C40" sqref="C40"/>
    </sheetView>
  </sheetViews>
  <sheetFormatPr baseColWidth="10" defaultColWidth="11.42578125" defaultRowHeight="15" x14ac:dyDescent="0.2"/>
  <cols>
    <col min="1" max="1" width="32.5703125" style="4" customWidth="1"/>
    <col min="2" max="2" width="35" style="4" customWidth="1"/>
    <col min="3" max="5" width="42.85546875" style="4" customWidth="1"/>
    <col min="6" max="6" width="58.85546875" style="4" customWidth="1"/>
    <col min="7" max="8" width="50.85546875" style="4" customWidth="1"/>
    <col min="9" max="9" width="37.140625" style="4" customWidth="1"/>
    <col min="10" max="10" width="31.85546875" style="4" customWidth="1"/>
    <col min="11" max="11" width="30.5703125" style="4" customWidth="1"/>
    <col min="12" max="12" width="4.85546875" style="4" customWidth="1"/>
    <col min="13" max="13" width="38" style="4" customWidth="1"/>
    <col min="14" max="16" width="29.85546875" style="4" customWidth="1"/>
    <col min="17" max="17" width="26.28515625" style="4" customWidth="1"/>
    <col min="18" max="18" width="29.5703125" style="4" customWidth="1"/>
    <col min="19" max="19" width="20.85546875" style="4" customWidth="1"/>
    <col min="20" max="20" width="27" style="4" customWidth="1"/>
    <col min="21" max="16384" width="11.42578125" style="4"/>
  </cols>
  <sheetData>
    <row r="1" spans="1:17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1"/>
      <c r="M1" s="202"/>
      <c r="N1" s="1" t="s">
        <v>1</v>
      </c>
      <c r="O1" s="2" t="s">
        <v>2</v>
      </c>
      <c r="P1" s="3"/>
      <c r="Q1" s="3"/>
    </row>
    <row r="2" spans="1:17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4"/>
      <c r="M2" s="205"/>
      <c r="N2" s="1" t="s">
        <v>3</v>
      </c>
      <c r="O2" s="5">
        <v>6</v>
      </c>
      <c r="P2" s="6"/>
      <c r="Q2" s="6"/>
    </row>
    <row r="3" spans="1:17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7"/>
      <c r="M3" s="208"/>
      <c r="N3" s="1" t="s">
        <v>4</v>
      </c>
      <c r="O3" s="36">
        <v>45618</v>
      </c>
      <c r="P3" s="6"/>
      <c r="Q3" s="6"/>
    </row>
    <row r="4" spans="1:17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0"/>
      <c r="M4" s="211"/>
      <c r="N4" s="1" t="s">
        <v>6</v>
      </c>
      <c r="O4" s="5" t="s">
        <v>7</v>
      </c>
      <c r="P4" s="6"/>
      <c r="Q4" s="6"/>
    </row>
    <row r="5" spans="1:17" ht="36.75" customHeight="1" x14ac:dyDescent="0.2">
      <c r="P5" s="3"/>
      <c r="Q5" s="3"/>
    </row>
    <row r="6" spans="1:17" ht="44.1" customHeight="1" x14ac:dyDescent="0.2">
      <c r="A6" s="212" t="s">
        <v>8</v>
      </c>
      <c r="B6" s="213"/>
      <c r="C6" s="213"/>
      <c r="D6" s="274">
        <v>46006</v>
      </c>
      <c r="E6" s="275"/>
      <c r="F6" s="276"/>
      <c r="G6" s="8"/>
      <c r="H6" s="9" t="s">
        <v>10</v>
      </c>
      <c r="I6" s="250">
        <v>2026</v>
      </c>
      <c r="J6" s="250"/>
      <c r="K6" s="10"/>
      <c r="L6" s="10"/>
      <c r="M6" s="11" t="s">
        <v>11</v>
      </c>
      <c r="N6" s="273">
        <v>46051</v>
      </c>
      <c r="O6" s="273"/>
      <c r="P6" s="6"/>
      <c r="Q6" s="6"/>
    </row>
    <row r="7" spans="1:17" ht="48.75" customHeight="1" x14ac:dyDescent="0.2">
      <c r="A7" s="12"/>
      <c r="B7" s="12"/>
      <c r="C7" s="12"/>
      <c r="D7" s="12"/>
      <c r="E7" s="12"/>
      <c r="F7" s="12"/>
      <c r="H7" s="13"/>
      <c r="I7" s="10"/>
      <c r="J7" s="10"/>
      <c r="K7" s="10"/>
      <c r="L7" s="10"/>
      <c r="M7" s="11" t="s">
        <v>12</v>
      </c>
      <c r="N7" s="199" t="s">
        <v>13</v>
      </c>
      <c r="O7" s="199"/>
      <c r="P7" s="6"/>
      <c r="Q7" s="6"/>
    </row>
    <row r="8" spans="1:17" ht="27" customHeight="1" x14ac:dyDescent="0.2">
      <c r="A8" s="186" t="s">
        <v>14</v>
      </c>
      <c r="B8" s="186"/>
      <c r="C8" s="186"/>
      <c r="D8" s="250"/>
      <c r="E8" s="250"/>
      <c r="F8" s="250"/>
      <c r="G8" s="14" t="s">
        <v>15</v>
      </c>
      <c r="H8" s="251"/>
      <c r="I8" s="251"/>
      <c r="J8" s="251"/>
      <c r="K8" s="251"/>
      <c r="L8" s="15"/>
      <c r="M8" s="16"/>
      <c r="N8" s="3"/>
      <c r="O8" s="3"/>
      <c r="P8" s="6"/>
      <c r="Q8" s="6"/>
    </row>
    <row r="9" spans="1:17" ht="30.95" customHeight="1" x14ac:dyDescent="0.2">
      <c r="A9" s="17" t="s">
        <v>16</v>
      </c>
      <c r="B9" s="184"/>
      <c r="C9" s="185"/>
      <c r="D9" s="17" t="s">
        <v>17</v>
      </c>
      <c r="E9" s="23"/>
      <c r="F9" s="17" t="s">
        <v>18</v>
      </c>
      <c r="G9" s="23"/>
      <c r="H9" s="17" t="s">
        <v>19</v>
      </c>
      <c r="I9" s="24"/>
      <c r="J9" s="20" t="s">
        <v>20</v>
      </c>
      <c r="K9" s="25"/>
      <c r="L9" s="22"/>
      <c r="M9" s="22"/>
      <c r="N9" s="3"/>
      <c r="O9" s="3"/>
      <c r="P9" s="3"/>
      <c r="Q9" s="3"/>
    </row>
    <row r="10" spans="1:17" ht="30.95" customHeight="1" x14ac:dyDescent="0.2">
      <c r="A10" s="17" t="s">
        <v>21</v>
      </c>
      <c r="B10" s="184"/>
      <c r="C10" s="185"/>
      <c r="D10" s="17" t="s">
        <v>17</v>
      </c>
      <c r="E10" s="23"/>
      <c r="F10" s="17" t="s">
        <v>18</v>
      </c>
      <c r="G10" s="23"/>
      <c r="H10" s="17" t="s">
        <v>19</v>
      </c>
      <c r="I10" s="24"/>
      <c r="J10" s="20" t="s">
        <v>20</v>
      </c>
      <c r="K10" s="25"/>
      <c r="L10" s="16"/>
      <c r="M10" s="22"/>
      <c r="N10" s="6"/>
      <c r="O10" s="6"/>
      <c r="P10" s="6"/>
      <c r="Q10" s="6"/>
    </row>
    <row r="11" spans="1:17" ht="30.95" customHeight="1" x14ac:dyDescent="0.2">
      <c r="A11" s="17" t="s">
        <v>22</v>
      </c>
      <c r="B11" s="184"/>
      <c r="C11" s="185"/>
      <c r="D11" s="17" t="s">
        <v>17</v>
      </c>
      <c r="E11" s="23"/>
      <c r="F11" s="17" t="s">
        <v>18</v>
      </c>
      <c r="G11" s="23"/>
      <c r="H11" s="17" t="s">
        <v>19</v>
      </c>
      <c r="I11" s="24"/>
      <c r="J11" s="20" t="s">
        <v>20</v>
      </c>
      <c r="K11" s="25"/>
      <c r="L11" s="16"/>
      <c r="M11" s="22"/>
      <c r="N11" s="6"/>
      <c r="O11" s="6"/>
      <c r="P11" s="6"/>
      <c r="Q11" s="6"/>
    </row>
    <row r="12" spans="1:17" ht="30.95" customHeight="1" x14ac:dyDescent="0.2">
      <c r="A12" s="17" t="s">
        <v>22</v>
      </c>
      <c r="B12" s="184"/>
      <c r="C12" s="185"/>
      <c r="D12" s="17" t="s">
        <v>17</v>
      </c>
      <c r="E12" s="23"/>
      <c r="F12" s="17" t="s">
        <v>18</v>
      </c>
      <c r="G12" s="23"/>
      <c r="H12" s="17" t="s">
        <v>19</v>
      </c>
      <c r="I12" s="24"/>
      <c r="J12" s="20" t="s">
        <v>20</v>
      </c>
      <c r="K12" s="25"/>
      <c r="L12" s="16"/>
      <c r="M12" s="22"/>
      <c r="N12" s="6"/>
      <c r="O12" s="6"/>
      <c r="P12" s="6"/>
      <c r="Q12" s="6"/>
    </row>
    <row r="13" spans="1:17" ht="30.95" customHeight="1" x14ac:dyDescent="0.2">
      <c r="A13" s="17" t="s">
        <v>23</v>
      </c>
      <c r="B13" s="184"/>
      <c r="C13" s="185"/>
      <c r="D13" s="17" t="s">
        <v>17</v>
      </c>
      <c r="E13" s="23"/>
      <c r="F13" s="17" t="s">
        <v>18</v>
      </c>
      <c r="G13" s="23"/>
      <c r="H13" s="17" t="s">
        <v>19</v>
      </c>
      <c r="I13" s="24"/>
      <c r="J13" s="20" t="s">
        <v>20</v>
      </c>
      <c r="K13" s="25"/>
      <c r="L13" s="16"/>
      <c r="M13" s="22"/>
      <c r="N13" s="6"/>
      <c r="O13" s="6"/>
      <c r="P13" s="6"/>
      <c r="Q13" s="6"/>
    </row>
    <row r="14" spans="1:17" ht="45.6" customHeight="1" x14ac:dyDescent="0.2">
      <c r="A14" s="186" t="s">
        <v>24</v>
      </c>
      <c r="B14" s="186"/>
      <c r="C14" s="186"/>
      <c r="D14" s="247" t="s">
        <v>477</v>
      </c>
      <c r="E14" s="247"/>
      <c r="F14" s="247"/>
      <c r="G14" s="26" t="s">
        <v>25</v>
      </c>
      <c r="H14" s="244"/>
      <c r="I14" s="245"/>
      <c r="J14" s="190"/>
      <c r="K14" s="191"/>
      <c r="L14" s="191"/>
      <c r="M14" s="191"/>
      <c r="N14" s="3"/>
      <c r="O14" s="6"/>
      <c r="P14" s="6"/>
      <c r="Q14" s="6"/>
    </row>
    <row r="15" spans="1:17" ht="48.75" customHeight="1" x14ac:dyDescent="0.2">
      <c r="A15" s="186" t="s">
        <v>26</v>
      </c>
      <c r="B15" s="186"/>
      <c r="C15" s="186"/>
      <c r="D15" s="192" t="s">
        <v>41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6"/>
      <c r="Q15" s="6"/>
    </row>
    <row r="16" spans="1:17" ht="48.75" customHeight="1" x14ac:dyDescent="0.2">
      <c r="A16" s="186" t="s">
        <v>42</v>
      </c>
      <c r="B16" s="186"/>
      <c r="C16" s="186"/>
      <c r="D16" s="192" t="s">
        <v>43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6"/>
      <c r="Q16" s="6"/>
    </row>
    <row r="17" spans="1:20" ht="129.75" customHeight="1" x14ac:dyDescent="0.2">
      <c r="A17" s="183" t="s">
        <v>97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27"/>
      <c r="Q17" s="27"/>
      <c r="R17" s="27"/>
      <c r="S17" s="27"/>
      <c r="T17" s="27"/>
    </row>
    <row r="18" spans="1:20" ht="78" customHeight="1" x14ac:dyDescent="0.2">
      <c r="A18" s="28" t="s">
        <v>28</v>
      </c>
      <c r="B18" s="28" t="s">
        <v>29</v>
      </c>
      <c r="C18" s="28" t="s">
        <v>30</v>
      </c>
      <c r="D18" s="28" t="s">
        <v>31</v>
      </c>
      <c r="E18" s="28" t="s">
        <v>32</v>
      </c>
      <c r="F18" s="28" t="s">
        <v>33</v>
      </c>
      <c r="G18" s="28" t="s">
        <v>34</v>
      </c>
      <c r="H18" s="28" t="s">
        <v>35</v>
      </c>
      <c r="I18" s="29" t="s">
        <v>36</v>
      </c>
      <c r="J18" s="29" t="s">
        <v>37</v>
      </c>
      <c r="K18" s="177" t="s">
        <v>38</v>
      </c>
      <c r="L18" s="178"/>
      <c r="M18" s="30" t="s">
        <v>33</v>
      </c>
      <c r="N18" s="30" t="s">
        <v>34</v>
      </c>
      <c r="O18" s="30" t="s">
        <v>35</v>
      </c>
      <c r="P18" s="31"/>
      <c r="Q18" s="31"/>
      <c r="R18" s="32"/>
      <c r="S18" s="32"/>
      <c r="T18" s="32"/>
    </row>
    <row r="19" spans="1:20" ht="88.5" customHeight="1" x14ac:dyDescent="0.2">
      <c r="A19" s="239" t="s">
        <v>45</v>
      </c>
      <c r="B19" s="239" t="s">
        <v>46</v>
      </c>
      <c r="C19" s="239" t="s">
        <v>478</v>
      </c>
      <c r="D19" s="407">
        <v>0.06</v>
      </c>
      <c r="E19" s="174" t="s">
        <v>479</v>
      </c>
      <c r="F19" s="174" t="s">
        <v>480</v>
      </c>
      <c r="G19" s="262">
        <v>46024</v>
      </c>
      <c r="H19" s="174" t="s">
        <v>481</v>
      </c>
      <c r="I19" s="69" t="s">
        <v>482</v>
      </c>
      <c r="J19" s="109">
        <v>0.1</v>
      </c>
      <c r="K19" s="404" t="s">
        <v>479</v>
      </c>
      <c r="L19" s="405"/>
      <c r="M19" s="71" t="s">
        <v>483</v>
      </c>
      <c r="N19" s="49">
        <v>46026</v>
      </c>
      <c r="O19" s="47" t="s">
        <v>484</v>
      </c>
      <c r="P19" s="35"/>
    </row>
    <row r="20" spans="1:20" ht="88.5" customHeight="1" x14ac:dyDescent="0.2">
      <c r="A20" s="240"/>
      <c r="B20" s="240"/>
      <c r="C20" s="240"/>
      <c r="D20" s="240"/>
      <c r="E20" s="174"/>
      <c r="F20" s="174"/>
      <c r="G20" s="262"/>
      <c r="H20" s="174"/>
      <c r="I20" s="69" t="s">
        <v>485</v>
      </c>
      <c r="J20" s="109">
        <v>0.1</v>
      </c>
      <c r="K20" s="404" t="s">
        <v>479</v>
      </c>
      <c r="L20" s="405"/>
      <c r="M20" s="71" t="s">
        <v>486</v>
      </c>
      <c r="N20" s="49">
        <v>46026</v>
      </c>
      <c r="O20" s="47" t="s">
        <v>481</v>
      </c>
      <c r="P20" s="35"/>
    </row>
    <row r="21" spans="1:20" ht="81" customHeight="1" x14ac:dyDescent="0.2">
      <c r="A21" s="240"/>
      <c r="B21" s="240"/>
      <c r="C21" s="240"/>
      <c r="D21" s="240"/>
      <c r="E21" s="174"/>
      <c r="F21" s="174"/>
      <c r="G21" s="262"/>
      <c r="H21" s="174"/>
      <c r="I21" s="69" t="s">
        <v>487</v>
      </c>
      <c r="J21" s="109">
        <v>0.1</v>
      </c>
      <c r="K21" s="404" t="s">
        <v>479</v>
      </c>
      <c r="L21" s="405"/>
      <c r="M21" s="71" t="s">
        <v>488</v>
      </c>
      <c r="N21" s="49">
        <v>46026</v>
      </c>
      <c r="O21" s="47" t="s">
        <v>481</v>
      </c>
      <c r="P21" s="35"/>
    </row>
    <row r="22" spans="1:20" ht="81" customHeight="1" x14ac:dyDescent="0.2">
      <c r="A22" s="240"/>
      <c r="B22" s="240"/>
      <c r="C22" s="240"/>
      <c r="D22" s="240"/>
      <c r="E22" s="174"/>
      <c r="F22" s="174"/>
      <c r="G22" s="262"/>
      <c r="H22" s="174"/>
      <c r="I22" s="69" t="s">
        <v>489</v>
      </c>
      <c r="J22" s="109">
        <v>0.1</v>
      </c>
      <c r="K22" s="404" t="s">
        <v>479</v>
      </c>
      <c r="L22" s="405"/>
      <c r="M22" s="71" t="s">
        <v>490</v>
      </c>
      <c r="N22" s="49">
        <v>46026</v>
      </c>
      <c r="O22" s="47" t="s">
        <v>481</v>
      </c>
      <c r="P22" s="35"/>
    </row>
    <row r="23" spans="1:20" ht="72.95" customHeight="1" x14ac:dyDescent="0.2">
      <c r="A23" s="240"/>
      <c r="B23" s="240"/>
      <c r="C23" s="240"/>
      <c r="D23" s="240"/>
      <c r="E23" s="174"/>
      <c r="F23" s="174"/>
      <c r="G23" s="262"/>
      <c r="H23" s="174"/>
      <c r="I23" s="69" t="s">
        <v>491</v>
      </c>
      <c r="J23" s="109">
        <v>0.1</v>
      </c>
      <c r="K23" s="404" t="s">
        <v>479</v>
      </c>
      <c r="L23" s="405"/>
      <c r="M23" s="71" t="s">
        <v>492</v>
      </c>
      <c r="N23" s="49">
        <v>46026</v>
      </c>
      <c r="O23" s="47" t="s">
        <v>481</v>
      </c>
      <c r="P23" s="35"/>
    </row>
    <row r="24" spans="1:20" ht="63.95" customHeight="1" x14ac:dyDescent="0.2">
      <c r="A24" s="240"/>
      <c r="B24" s="240"/>
      <c r="C24" s="240"/>
      <c r="D24" s="240"/>
      <c r="E24" s="174"/>
      <c r="F24" s="174"/>
      <c r="G24" s="262"/>
      <c r="H24" s="174"/>
      <c r="I24" s="69" t="s">
        <v>493</v>
      </c>
      <c r="J24" s="109">
        <v>0.1</v>
      </c>
      <c r="K24" s="404" t="s">
        <v>479</v>
      </c>
      <c r="L24" s="405"/>
      <c r="M24" s="71" t="s">
        <v>494</v>
      </c>
      <c r="N24" s="49">
        <v>46026</v>
      </c>
      <c r="O24" s="47" t="s">
        <v>481</v>
      </c>
      <c r="P24" s="35"/>
    </row>
    <row r="25" spans="1:20" ht="87.6" customHeight="1" x14ac:dyDescent="0.2">
      <c r="A25" s="240"/>
      <c r="B25" s="240"/>
      <c r="C25" s="240"/>
      <c r="D25" s="240"/>
      <c r="E25" s="174"/>
      <c r="F25" s="174"/>
      <c r="G25" s="262"/>
      <c r="H25" s="174"/>
      <c r="I25" s="69" t="s">
        <v>495</v>
      </c>
      <c r="J25" s="109">
        <v>0.1</v>
      </c>
      <c r="K25" s="404" t="s">
        <v>479</v>
      </c>
      <c r="L25" s="405"/>
      <c r="M25" s="71" t="s">
        <v>496</v>
      </c>
      <c r="N25" s="49">
        <v>46026</v>
      </c>
      <c r="O25" s="47" t="s">
        <v>481</v>
      </c>
      <c r="P25" s="35"/>
    </row>
    <row r="26" spans="1:20" ht="87.6" customHeight="1" x14ac:dyDescent="0.2">
      <c r="A26" s="240"/>
      <c r="B26" s="240"/>
      <c r="C26" s="240"/>
      <c r="D26" s="240"/>
      <c r="E26" s="174"/>
      <c r="F26" s="174"/>
      <c r="G26" s="262"/>
      <c r="H26" s="174"/>
      <c r="I26" s="69" t="s">
        <v>497</v>
      </c>
      <c r="J26" s="109">
        <v>0.1</v>
      </c>
      <c r="K26" s="404" t="s">
        <v>479</v>
      </c>
      <c r="L26" s="405"/>
      <c r="M26" s="71" t="s">
        <v>498</v>
      </c>
      <c r="N26" s="49">
        <v>46026</v>
      </c>
      <c r="O26" s="47" t="s">
        <v>481</v>
      </c>
      <c r="P26" s="35"/>
    </row>
    <row r="27" spans="1:20" ht="85.5" customHeight="1" x14ac:dyDescent="0.2">
      <c r="A27" s="240"/>
      <c r="B27" s="240"/>
      <c r="C27" s="240"/>
      <c r="D27" s="240"/>
      <c r="E27" s="174"/>
      <c r="F27" s="174"/>
      <c r="G27" s="262"/>
      <c r="H27" s="174"/>
      <c r="I27" s="69" t="s">
        <v>499</v>
      </c>
      <c r="J27" s="109">
        <v>0.1</v>
      </c>
      <c r="K27" s="404" t="s">
        <v>479</v>
      </c>
      <c r="L27" s="405"/>
      <c r="M27" s="71" t="s">
        <v>500</v>
      </c>
      <c r="N27" s="49">
        <v>46026</v>
      </c>
      <c r="O27" s="47" t="s">
        <v>481</v>
      </c>
      <c r="P27" s="35"/>
    </row>
    <row r="28" spans="1:20" ht="69" customHeight="1" x14ac:dyDescent="0.2">
      <c r="A28" s="240"/>
      <c r="B28" s="240"/>
      <c r="C28" s="241"/>
      <c r="D28" s="241"/>
      <c r="E28" s="174"/>
      <c r="F28" s="174"/>
      <c r="G28" s="262"/>
      <c r="H28" s="174"/>
      <c r="I28" s="69" t="s">
        <v>501</v>
      </c>
      <c r="J28" s="109">
        <v>0.1</v>
      </c>
      <c r="K28" s="404" t="s">
        <v>479</v>
      </c>
      <c r="L28" s="405"/>
      <c r="M28" s="71" t="s">
        <v>502</v>
      </c>
      <c r="N28" s="49">
        <v>46026</v>
      </c>
      <c r="O28" s="47" t="s">
        <v>481</v>
      </c>
      <c r="P28" s="35"/>
    </row>
    <row r="29" spans="1:20" ht="72" customHeight="1" x14ac:dyDescent="0.2">
      <c r="A29" s="240"/>
      <c r="B29" s="240"/>
      <c r="C29" s="174" t="s">
        <v>503</v>
      </c>
      <c r="D29" s="406">
        <v>0.06</v>
      </c>
      <c r="E29" s="174" t="s">
        <v>479</v>
      </c>
      <c r="F29" s="174" t="s">
        <v>504</v>
      </c>
      <c r="G29" s="262">
        <v>46024</v>
      </c>
      <c r="H29" s="174" t="s">
        <v>481</v>
      </c>
      <c r="I29" s="69" t="s">
        <v>505</v>
      </c>
      <c r="J29" s="55">
        <v>0.33</v>
      </c>
      <c r="K29" s="404" t="s">
        <v>479</v>
      </c>
      <c r="L29" s="405"/>
      <c r="M29" s="46" t="s">
        <v>504</v>
      </c>
      <c r="N29" s="49">
        <v>46024</v>
      </c>
      <c r="O29" s="47" t="s">
        <v>484</v>
      </c>
    </row>
    <row r="30" spans="1:20" ht="65.099999999999994" customHeight="1" x14ac:dyDescent="0.2">
      <c r="A30" s="240"/>
      <c r="B30" s="240"/>
      <c r="C30" s="174"/>
      <c r="D30" s="174"/>
      <c r="E30" s="174"/>
      <c r="F30" s="174"/>
      <c r="G30" s="174"/>
      <c r="H30" s="174"/>
      <c r="I30" s="69" t="s">
        <v>506</v>
      </c>
      <c r="J30" s="55">
        <v>0.33</v>
      </c>
      <c r="K30" s="404" t="s">
        <v>479</v>
      </c>
      <c r="L30" s="405"/>
      <c r="M30" s="46" t="s">
        <v>504</v>
      </c>
      <c r="N30" s="49">
        <v>46027</v>
      </c>
      <c r="O30" s="47" t="s">
        <v>507</v>
      </c>
    </row>
    <row r="31" spans="1:20" ht="71.099999999999994" customHeight="1" x14ac:dyDescent="0.2">
      <c r="A31" s="240"/>
      <c r="B31" s="241"/>
      <c r="C31" s="174"/>
      <c r="D31" s="174"/>
      <c r="E31" s="174"/>
      <c r="F31" s="174"/>
      <c r="G31" s="174"/>
      <c r="H31" s="174"/>
      <c r="I31" s="69" t="s">
        <v>508</v>
      </c>
      <c r="J31" s="55">
        <v>0.33</v>
      </c>
      <c r="K31" s="404" t="s">
        <v>479</v>
      </c>
      <c r="L31" s="405"/>
      <c r="M31" s="46" t="s">
        <v>504</v>
      </c>
      <c r="N31" s="49">
        <v>46031</v>
      </c>
      <c r="O31" s="47" t="s">
        <v>481</v>
      </c>
    </row>
    <row r="32" spans="1:20" ht="51.75" customHeight="1" x14ac:dyDescent="0.2">
      <c r="A32" s="171" t="s">
        <v>39</v>
      </c>
      <c r="B32" s="171"/>
      <c r="C32" s="217">
        <f>D19+D29</f>
        <v>0.12</v>
      </c>
      <c r="D32" s="173"/>
    </row>
  </sheetData>
  <mergeCells count="55">
    <mergeCell ref="B9:C9"/>
    <mergeCell ref="A1:C4"/>
    <mergeCell ref="D1:M3"/>
    <mergeCell ref="D4:M4"/>
    <mergeCell ref="A6:C6"/>
    <mergeCell ref="D6:F6"/>
    <mergeCell ref="I6:J6"/>
    <mergeCell ref="N6:O6"/>
    <mergeCell ref="N7:O7"/>
    <mergeCell ref="A8:C8"/>
    <mergeCell ref="D8:F8"/>
    <mergeCell ref="H8:K8"/>
    <mergeCell ref="B10:C10"/>
    <mergeCell ref="B11:C11"/>
    <mergeCell ref="B12:C12"/>
    <mergeCell ref="B13:C13"/>
    <mergeCell ref="A14:C14"/>
    <mergeCell ref="H14:I14"/>
    <mergeCell ref="J14:M14"/>
    <mergeCell ref="A15:C15"/>
    <mergeCell ref="D15:O15"/>
    <mergeCell ref="A16:C16"/>
    <mergeCell ref="D16:O16"/>
    <mergeCell ref="D14:F14"/>
    <mergeCell ref="K24:L24"/>
    <mergeCell ref="A17:O17"/>
    <mergeCell ref="K18:L18"/>
    <mergeCell ref="A19:A31"/>
    <mergeCell ref="B19:B31"/>
    <mergeCell ref="C19:C28"/>
    <mergeCell ref="D19:D28"/>
    <mergeCell ref="E19:E28"/>
    <mergeCell ref="F19:F28"/>
    <mergeCell ref="G19:G28"/>
    <mergeCell ref="H19:H28"/>
    <mergeCell ref="K19:L19"/>
    <mergeCell ref="K20:L20"/>
    <mergeCell ref="K21:L21"/>
    <mergeCell ref="K22:L22"/>
    <mergeCell ref="K23:L23"/>
    <mergeCell ref="A32:B32"/>
    <mergeCell ref="C32:D32"/>
    <mergeCell ref="K25:L25"/>
    <mergeCell ref="K26:L26"/>
    <mergeCell ref="K27:L27"/>
    <mergeCell ref="K28:L28"/>
    <mergeCell ref="C29:C31"/>
    <mergeCell ref="D29:D31"/>
    <mergeCell ref="E29:E31"/>
    <mergeCell ref="F29:F31"/>
    <mergeCell ref="G29:G31"/>
    <mergeCell ref="H29:H31"/>
    <mergeCell ref="K29:L29"/>
    <mergeCell ref="K30:L30"/>
    <mergeCell ref="K31:L31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32:D32"/>
    <dataValidation allowBlank="1" showInputMessage="1" showErrorMessage="1" prompt="La sumatoria de La ponderación asignada a las tareas de cada actividad debe ser igual al 100% " sqref="P18 J18"/>
    <dataValidation allowBlank="1" showInputMessage="1" showErrorMessage="1" prompt="Registrar fecha en formato: dd/mm/aaaa" sqref="D6:F6 Q6"/>
    <dataValidation allowBlank="1" showInputMessage="1" showErrorMessage="1" prompt="Seleccionar de la lista desplegable" sqref="A18"/>
  </dataValidations>
  <pageMargins left="0.70866141732283472" right="0.70866141732283472" top="0.74803149606299213" bottom="0.74803149606299213" header="0.31496062992125984" footer="0.31496062992125984"/>
  <pageSetup paperSize="9" scale="19" fitToHeight="0" orientation="landscape" r:id="rId1"/>
  <headerFooter>
    <oddFooter>&amp;C&amp;P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'[F-DE-07_V06  Formato Plan de Acción PETI.xlsb]Hoja2'!#REF!</xm:f>
          </x14:formula1>
          <xm:sqref>A19:A28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showGridLines="0" topLeftCell="A71" zoomScale="49" zoomScaleNormal="49" zoomScaleSheetLayoutView="57" workbookViewId="0">
      <selection activeCell="E98" sqref="E98"/>
    </sheetView>
  </sheetViews>
  <sheetFormatPr baseColWidth="10" defaultColWidth="11.42578125" defaultRowHeight="15" x14ac:dyDescent="0.2"/>
  <cols>
    <col min="1" max="1" width="32.5703125" style="4" customWidth="1"/>
    <col min="2" max="2" width="35" style="4" customWidth="1"/>
    <col min="3" max="3" width="52.42578125" style="4" customWidth="1"/>
    <col min="4" max="5" width="42.85546875" style="4" customWidth="1"/>
    <col min="6" max="6" width="58.85546875" style="4" customWidth="1"/>
    <col min="7" max="7" width="50.85546875" style="4" customWidth="1"/>
    <col min="8" max="8" width="50.85546875" style="110" customWidth="1"/>
    <col min="9" max="9" width="43.7109375" style="4" customWidth="1"/>
    <col min="10" max="10" width="31.85546875" style="4" customWidth="1"/>
    <col min="11" max="11" width="30.5703125" style="4" customWidth="1"/>
    <col min="12" max="12" width="4.85546875" style="4" customWidth="1"/>
    <col min="13" max="13" width="38" style="4" customWidth="1"/>
    <col min="14" max="16" width="29.85546875" style="4" customWidth="1"/>
    <col min="17" max="17" width="26.28515625" style="4" customWidth="1"/>
    <col min="18" max="18" width="29.5703125" style="4" customWidth="1"/>
    <col min="19" max="19" width="20.85546875" style="4" customWidth="1"/>
    <col min="20" max="20" width="27" style="4" customWidth="1"/>
    <col min="21" max="16384" width="11.42578125" style="4"/>
  </cols>
  <sheetData>
    <row r="1" spans="1:17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1"/>
      <c r="M1" s="202"/>
      <c r="N1" s="1" t="s">
        <v>1</v>
      </c>
      <c r="O1" s="2" t="s">
        <v>2</v>
      </c>
      <c r="P1" s="3"/>
      <c r="Q1" s="3"/>
    </row>
    <row r="2" spans="1:17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4"/>
      <c r="M2" s="205"/>
      <c r="N2" s="1" t="s">
        <v>3</v>
      </c>
      <c r="O2" s="5">
        <v>6</v>
      </c>
      <c r="P2" s="6"/>
      <c r="Q2" s="6"/>
    </row>
    <row r="3" spans="1:17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7"/>
      <c r="M3" s="208"/>
      <c r="N3" s="1" t="s">
        <v>4</v>
      </c>
      <c r="O3" s="36">
        <v>45618</v>
      </c>
      <c r="P3" s="6"/>
      <c r="Q3" s="6"/>
    </row>
    <row r="4" spans="1:17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0"/>
      <c r="M4" s="211"/>
      <c r="N4" s="1" t="s">
        <v>6</v>
      </c>
      <c r="O4" s="5" t="s">
        <v>7</v>
      </c>
      <c r="P4" s="6"/>
      <c r="Q4" s="6"/>
    </row>
    <row r="5" spans="1:17" ht="36.75" customHeight="1" x14ac:dyDescent="0.2">
      <c r="P5" s="3"/>
      <c r="Q5" s="3"/>
    </row>
    <row r="6" spans="1:17" ht="44.1" customHeight="1" x14ac:dyDescent="0.2">
      <c r="A6" s="212" t="s">
        <v>8</v>
      </c>
      <c r="B6" s="213"/>
      <c r="C6" s="213"/>
      <c r="D6" s="305" t="s">
        <v>40</v>
      </c>
      <c r="E6" s="306"/>
      <c r="F6" s="307"/>
      <c r="G6" s="8"/>
      <c r="H6" s="9" t="s">
        <v>10</v>
      </c>
      <c r="I6" s="250">
        <v>2026</v>
      </c>
      <c r="J6" s="250"/>
      <c r="K6" s="10"/>
      <c r="L6" s="10"/>
      <c r="M6" s="11" t="s">
        <v>11</v>
      </c>
      <c r="N6" s="273" t="s">
        <v>509</v>
      </c>
      <c r="O6" s="273"/>
      <c r="P6" s="6"/>
      <c r="Q6" s="6"/>
    </row>
    <row r="7" spans="1:17" ht="48.75" customHeight="1" x14ac:dyDescent="0.3">
      <c r="A7" s="12"/>
      <c r="B7" s="12"/>
      <c r="C7" s="12"/>
      <c r="D7" s="12"/>
      <c r="E7" s="12"/>
      <c r="F7" s="12"/>
      <c r="H7" s="13"/>
      <c r="I7" s="10"/>
      <c r="J7" s="10"/>
      <c r="K7" s="10"/>
      <c r="L7" s="10"/>
      <c r="M7" s="11" t="s">
        <v>12</v>
      </c>
      <c r="N7" s="502" t="s">
        <v>510</v>
      </c>
      <c r="O7" s="502"/>
      <c r="P7" s="6"/>
      <c r="Q7" s="6"/>
    </row>
    <row r="8" spans="1:17" ht="27" customHeight="1" x14ac:dyDescent="0.2">
      <c r="A8" s="186" t="s">
        <v>14</v>
      </c>
      <c r="B8" s="186"/>
      <c r="C8" s="186"/>
      <c r="D8" s="250"/>
      <c r="E8" s="250"/>
      <c r="F8" s="250"/>
      <c r="G8" s="14" t="s">
        <v>15</v>
      </c>
      <c r="H8" s="503">
        <v>0.3</v>
      </c>
      <c r="I8" s="251"/>
      <c r="J8" s="251"/>
      <c r="K8" s="251"/>
      <c r="L8" s="15"/>
      <c r="M8" s="16"/>
      <c r="N8" s="3"/>
      <c r="O8" s="3"/>
      <c r="P8" s="6"/>
      <c r="Q8" s="6"/>
    </row>
    <row r="9" spans="1:17" ht="30.95" customHeight="1" x14ac:dyDescent="0.2">
      <c r="A9" s="17" t="s">
        <v>16</v>
      </c>
      <c r="B9" s="184"/>
      <c r="C9" s="185"/>
      <c r="D9" s="17" t="s">
        <v>17</v>
      </c>
      <c r="E9" s="23"/>
      <c r="F9" s="17" t="s">
        <v>18</v>
      </c>
      <c r="G9" s="23"/>
      <c r="H9" s="20" t="s">
        <v>19</v>
      </c>
      <c r="I9" s="24"/>
      <c r="J9" s="20" t="s">
        <v>20</v>
      </c>
      <c r="K9" s="127"/>
      <c r="L9" s="22"/>
      <c r="M9" s="22"/>
      <c r="N9" s="3"/>
      <c r="O9" s="3"/>
      <c r="P9" s="3"/>
      <c r="Q9" s="3"/>
    </row>
    <row r="10" spans="1:17" ht="30.95" customHeight="1" x14ac:dyDescent="0.2">
      <c r="A10" s="17" t="s">
        <v>21</v>
      </c>
      <c r="B10" s="184"/>
      <c r="C10" s="185"/>
      <c r="D10" s="17" t="s">
        <v>17</v>
      </c>
      <c r="E10" s="23"/>
      <c r="F10" s="17" t="s">
        <v>18</v>
      </c>
      <c r="G10" s="23"/>
      <c r="H10" s="20" t="s">
        <v>19</v>
      </c>
      <c r="I10" s="24"/>
      <c r="J10" s="20" t="s">
        <v>20</v>
      </c>
      <c r="K10" s="127"/>
      <c r="L10" s="16"/>
      <c r="M10" s="22"/>
      <c r="N10" s="6"/>
      <c r="O10" s="6"/>
      <c r="P10" s="6"/>
      <c r="Q10" s="6"/>
    </row>
    <row r="11" spans="1:17" ht="30.95" customHeight="1" x14ac:dyDescent="0.2">
      <c r="A11" s="17" t="s">
        <v>22</v>
      </c>
      <c r="B11" s="184"/>
      <c r="C11" s="185"/>
      <c r="D11" s="17" t="s">
        <v>17</v>
      </c>
      <c r="E11" s="23"/>
      <c r="F11" s="17" t="s">
        <v>18</v>
      </c>
      <c r="G11" s="23"/>
      <c r="H11" s="20" t="s">
        <v>19</v>
      </c>
      <c r="I11" s="24"/>
      <c r="J11" s="20" t="s">
        <v>20</v>
      </c>
      <c r="K11" s="127"/>
      <c r="L11" s="16"/>
      <c r="M11" s="22"/>
      <c r="N11" s="6"/>
      <c r="O11" s="6"/>
      <c r="P11" s="6"/>
      <c r="Q11" s="6"/>
    </row>
    <row r="12" spans="1:17" ht="30.95" customHeight="1" x14ac:dyDescent="0.2">
      <c r="A12" s="17" t="s">
        <v>22</v>
      </c>
      <c r="B12" s="184"/>
      <c r="C12" s="185"/>
      <c r="D12" s="17" t="s">
        <v>17</v>
      </c>
      <c r="E12" s="23"/>
      <c r="F12" s="17" t="s">
        <v>18</v>
      </c>
      <c r="G12" s="23"/>
      <c r="H12" s="20" t="s">
        <v>19</v>
      </c>
      <c r="I12" s="24"/>
      <c r="J12" s="20" t="s">
        <v>20</v>
      </c>
      <c r="K12" s="127"/>
      <c r="L12" s="16"/>
      <c r="M12" s="22"/>
      <c r="N12" s="6"/>
      <c r="O12" s="6"/>
      <c r="P12" s="6"/>
      <c r="Q12" s="6"/>
    </row>
    <row r="13" spans="1:17" ht="30.95" customHeight="1" x14ac:dyDescent="0.2">
      <c r="A13" s="17" t="s">
        <v>23</v>
      </c>
      <c r="B13" s="184"/>
      <c r="C13" s="185"/>
      <c r="D13" s="17" t="s">
        <v>17</v>
      </c>
      <c r="E13" s="23"/>
      <c r="F13" s="17" t="s">
        <v>18</v>
      </c>
      <c r="G13" s="23"/>
      <c r="H13" s="20" t="s">
        <v>19</v>
      </c>
      <c r="I13" s="24"/>
      <c r="J13" s="20" t="s">
        <v>20</v>
      </c>
      <c r="K13" s="127"/>
      <c r="L13" s="16"/>
      <c r="M13" s="22"/>
      <c r="N13" s="6"/>
      <c r="O13" s="6"/>
      <c r="P13" s="6"/>
      <c r="Q13" s="6"/>
    </row>
    <row r="14" spans="1:17" ht="45.6" customHeight="1" x14ac:dyDescent="0.2">
      <c r="A14" s="186" t="s">
        <v>24</v>
      </c>
      <c r="B14" s="186"/>
      <c r="C14" s="186"/>
      <c r="D14" s="247" t="s">
        <v>511</v>
      </c>
      <c r="E14" s="247"/>
      <c r="F14" s="247"/>
      <c r="G14" s="26" t="s">
        <v>25</v>
      </c>
      <c r="H14" s="244"/>
      <c r="I14" s="245"/>
      <c r="J14" s="190"/>
      <c r="K14" s="191"/>
      <c r="L14" s="191"/>
      <c r="M14" s="191"/>
      <c r="N14" s="3"/>
      <c r="O14" s="6"/>
      <c r="P14" s="6"/>
      <c r="Q14" s="6"/>
    </row>
    <row r="15" spans="1:17" ht="48.75" customHeight="1" x14ac:dyDescent="0.2">
      <c r="A15" s="186" t="s">
        <v>26</v>
      </c>
      <c r="B15" s="186"/>
      <c r="C15" s="186"/>
      <c r="D15" s="246" t="s">
        <v>41</v>
      </c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6"/>
      <c r="Q15" s="6"/>
    </row>
    <row r="16" spans="1:17" ht="48.75" customHeight="1" x14ac:dyDescent="0.2">
      <c r="A16" s="186" t="s">
        <v>42</v>
      </c>
      <c r="B16" s="186"/>
      <c r="C16" s="186"/>
      <c r="D16" s="246" t="s">
        <v>43</v>
      </c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6"/>
      <c r="Q16" s="6"/>
    </row>
    <row r="17" spans="1:20" ht="129.75" customHeight="1" x14ac:dyDescent="0.2">
      <c r="A17" s="183" t="s">
        <v>97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27"/>
      <c r="Q17" s="27"/>
      <c r="R17" s="27"/>
      <c r="S17" s="27"/>
      <c r="T17" s="27"/>
    </row>
    <row r="18" spans="1:20" ht="78" customHeight="1" x14ac:dyDescent="0.2">
      <c r="A18" s="28" t="s">
        <v>28</v>
      </c>
      <c r="B18" s="28" t="s">
        <v>29</v>
      </c>
      <c r="C18" s="28" t="s">
        <v>30</v>
      </c>
      <c r="D18" s="28" t="s">
        <v>31</v>
      </c>
      <c r="E18" s="28" t="s">
        <v>32</v>
      </c>
      <c r="F18" s="28" t="s">
        <v>33</v>
      </c>
      <c r="G18" s="28" t="s">
        <v>34</v>
      </c>
      <c r="H18" s="28" t="s">
        <v>35</v>
      </c>
      <c r="I18" s="29" t="s">
        <v>36</v>
      </c>
      <c r="J18" s="29" t="s">
        <v>37</v>
      </c>
      <c r="K18" s="177" t="s">
        <v>38</v>
      </c>
      <c r="L18" s="178"/>
      <c r="M18" s="30" t="s">
        <v>33</v>
      </c>
      <c r="N18" s="30" t="s">
        <v>34</v>
      </c>
      <c r="O18" s="30" t="s">
        <v>35</v>
      </c>
      <c r="P18" s="31"/>
      <c r="Q18" s="31"/>
      <c r="R18" s="32"/>
      <c r="S18" s="32"/>
      <c r="T18" s="32"/>
    </row>
    <row r="19" spans="1:20" ht="44.25" customHeight="1" x14ac:dyDescent="0.2">
      <c r="A19" s="174" t="s">
        <v>45</v>
      </c>
      <c r="B19" s="239" t="s">
        <v>46</v>
      </c>
      <c r="C19" s="221" t="s">
        <v>512</v>
      </c>
      <c r="D19" s="483">
        <v>1.07</v>
      </c>
      <c r="E19" s="221" t="s">
        <v>479</v>
      </c>
      <c r="F19" s="221" t="s">
        <v>513</v>
      </c>
      <c r="G19" s="218">
        <v>46025</v>
      </c>
      <c r="H19" s="221" t="s">
        <v>481</v>
      </c>
      <c r="I19" s="148" t="s">
        <v>514</v>
      </c>
      <c r="J19" s="149">
        <v>0.25</v>
      </c>
      <c r="K19" s="500" t="s">
        <v>479</v>
      </c>
      <c r="L19" s="501"/>
      <c r="M19" s="120" t="s">
        <v>515</v>
      </c>
      <c r="N19" s="111" t="s">
        <v>516</v>
      </c>
      <c r="O19" s="126" t="s">
        <v>517</v>
      </c>
      <c r="P19" s="35"/>
    </row>
    <row r="20" spans="1:20" ht="45" x14ac:dyDescent="0.2">
      <c r="A20" s="174"/>
      <c r="B20" s="240"/>
      <c r="C20" s="222"/>
      <c r="D20" s="484"/>
      <c r="E20" s="222"/>
      <c r="F20" s="222"/>
      <c r="G20" s="222"/>
      <c r="H20" s="222"/>
      <c r="I20" s="148" t="s">
        <v>518</v>
      </c>
      <c r="J20" s="149">
        <v>0.25</v>
      </c>
      <c r="K20" s="500" t="s">
        <v>479</v>
      </c>
      <c r="L20" s="501"/>
      <c r="M20" s="120" t="s">
        <v>519</v>
      </c>
      <c r="N20" s="111">
        <v>46029</v>
      </c>
      <c r="O20" s="126" t="s">
        <v>520</v>
      </c>
    </row>
    <row r="21" spans="1:20" ht="40.5" customHeight="1" x14ac:dyDescent="0.2">
      <c r="A21" s="174"/>
      <c r="B21" s="240"/>
      <c r="C21" s="222"/>
      <c r="D21" s="484"/>
      <c r="E21" s="222"/>
      <c r="F21" s="222"/>
      <c r="G21" s="222"/>
      <c r="H21" s="222"/>
      <c r="I21" s="148" t="s">
        <v>521</v>
      </c>
      <c r="J21" s="149">
        <v>0.5</v>
      </c>
      <c r="K21" s="500" t="s">
        <v>479</v>
      </c>
      <c r="L21" s="501"/>
      <c r="M21" s="120" t="s">
        <v>522</v>
      </c>
      <c r="N21" s="126" t="s">
        <v>523</v>
      </c>
      <c r="O21" s="126" t="s">
        <v>524</v>
      </c>
    </row>
    <row r="22" spans="1:20" ht="47.25" customHeight="1" x14ac:dyDescent="0.2">
      <c r="A22" s="174"/>
      <c r="B22" s="240"/>
      <c r="C22" s="232" t="s">
        <v>525</v>
      </c>
      <c r="D22" s="473">
        <v>1.07</v>
      </c>
      <c r="E22" s="232" t="s">
        <v>479</v>
      </c>
      <c r="F22" s="232" t="s">
        <v>526</v>
      </c>
      <c r="G22" s="218">
        <v>46025</v>
      </c>
      <c r="H22" s="221" t="s">
        <v>481</v>
      </c>
      <c r="I22" s="148" t="s">
        <v>527</v>
      </c>
      <c r="J22" s="149">
        <v>0.5</v>
      </c>
      <c r="K22" s="500" t="s">
        <v>479</v>
      </c>
      <c r="L22" s="501"/>
      <c r="M22" s="120" t="s">
        <v>528</v>
      </c>
      <c r="N22" s="126" t="s">
        <v>517</v>
      </c>
      <c r="O22" s="126" t="s">
        <v>529</v>
      </c>
    </row>
    <row r="23" spans="1:20" ht="50.25" customHeight="1" x14ac:dyDescent="0.2">
      <c r="A23" s="174"/>
      <c r="B23" s="240"/>
      <c r="C23" s="221"/>
      <c r="D23" s="483"/>
      <c r="E23" s="221"/>
      <c r="F23" s="221"/>
      <c r="G23" s="222"/>
      <c r="H23" s="222"/>
      <c r="I23" s="150" t="s">
        <v>530</v>
      </c>
      <c r="J23" s="151">
        <v>0.5</v>
      </c>
      <c r="K23" s="493" t="s">
        <v>479</v>
      </c>
      <c r="L23" s="494"/>
      <c r="M23" s="152" t="s">
        <v>531</v>
      </c>
      <c r="N23" s="153">
        <v>46218</v>
      </c>
      <c r="O23" s="153" t="s">
        <v>481</v>
      </c>
      <c r="P23" s="35"/>
    </row>
    <row r="24" spans="1:20" ht="73.5" customHeight="1" x14ac:dyDescent="0.2">
      <c r="A24" s="174"/>
      <c r="B24" s="240"/>
      <c r="C24" s="116" t="s">
        <v>532</v>
      </c>
      <c r="D24" s="112">
        <v>1.07</v>
      </c>
      <c r="E24" s="118" t="s">
        <v>479</v>
      </c>
      <c r="F24" s="116" t="s">
        <v>533</v>
      </c>
      <c r="G24" s="117">
        <v>46025</v>
      </c>
      <c r="H24" s="118" t="s">
        <v>481</v>
      </c>
      <c r="I24" s="150" t="s">
        <v>534</v>
      </c>
      <c r="J24" s="151">
        <v>1</v>
      </c>
      <c r="K24" s="493" t="s">
        <v>479</v>
      </c>
      <c r="L24" s="494"/>
      <c r="M24" s="152" t="s">
        <v>535</v>
      </c>
      <c r="N24" s="153">
        <v>46218</v>
      </c>
      <c r="O24" s="153" t="s">
        <v>481</v>
      </c>
    </row>
    <row r="25" spans="1:20" ht="67.5" customHeight="1" x14ac:dyDescent="0.2">
      <c r="A25" s="174"/>
      <c r="B25" s="240"/>
      <c r="C25" s="116" t="s">
        <v>536</v>
      </c>
      <c r="D25" s="112">
        <v>1.07</v>
      </c>
      <c r="E25" s="118" t="s">
        <v>479</v>
      </c>
      <c r="F25" s="116" t="s">
        <v>537</v>
      </c>
      <c r="G25" s="117">
        <v>46025</v>
      </c>
      <c r="H25" s="118" t="s">
        <v>481</v>
      </c>
      <c r="I25" s="150" t="s">
        <v>538</v>
      </c>
      <c r="J25" s="151">
        <v>1</v>
      </c>
      <c r="K25" s="493" t="s">
        <v>479</v>
      </c>
      <c r="L25" s="494"/>
      <c r="M25" s="152" t="s">
        <v>539</v>
      </c>
      <c r="N25" s="153">
        <v>46218</v>
      </c>
      <c r="O25" s="153" t="s">
        <v>481</v>
      </c>
    </row>
    <row r="26" spans="1:20" ht="63.75" customHeight="1" x14ac:dyDescent="0.2">
      <c r="A26" s="174"/>
      <c r="B26" s="240"/>
      <c r="C26" s="154" t="s">
        <v>540</v>
      </c>
      <c r="D26" s="112">
        <v>1.07</v>
      </c>
      <c r="E26" s="118" t="s">
        <v>479</v>
      </c>
      <c r="F26" s="118" t="s">
        <v>541</v>
      </c>
      <c r="G26" s="117">
        <v>46025</v>
      </c>
      <c r="H26" s="118" t="s">
        <v>481</v>
      </c>
      <c r="I26" s="148" t="s">
        <v>542</v>
      </c>
      <c r="J26" s="149">
        <v>1</v>
      </c>
      <c r="K26" s="495" t="s">
        <v>479</v>
      </c>
      <c r="L26" s="495"/>
      <c r="M26" s="155" t="s">
        <v>543</v>
      </c>
      <c r="N26" s="119">
        <v>46025</v>
      </c>
      <c r="O26" s="115" t="s">
        <v>481</v>
      </c>
    </row>
    <row r="27" spans="1:20" ht="41.25" customHeight="1" x14ac:dyDescent="0.2">
      <c r="A27" s="174"/>
      <c r="B27" s="240"/>
      <c r="C27" s="496" t="s">
        <v>544</v>
      </c>
      <c r="D27" s="498">
        <v>1.07</v>
      </c>
      <c r="E27" s="310" t="s">
        <v>545</v>
      </c>
      <c r="F27" s="308" t="s">
        <v>546</v>
      </c>
      <c r="G27" s="492">
        <v>46204</v>
      </c>
      <c r="H27" s="492">
        <v>46371</v>
      </c>
      <c r="I27" s="120" t="s">
        <v>547</v>
      </c>
      <c r="J27" s="121">
        <v>0.5</v>
      </c>
      <c r="K27" s="457" t="s">
        <v>548</v>
      </c>
      <c r="L27" s="457"/>
      <c r="M27" s="120" t="s">
        <v>549</v>
      </c>
      <c r="N27" s="113">
        <v>46204</v>
      </c>
      <c r="O27" s="113">
        <v>46233</v>
      </c>
    </row>
    <row r="28" spans="1:20" ht="42.75" customHeight="1" x14ac:dyDescent="0.2">
      <c r="A28" s="174"/>
      <c r="B28" s="240"/>
      <c r="C28" s="497"/>
      <c r="D28" s="499"/>
      <c r="E28" s="310"/>
      <c r="F28" s="308"/>
      <c r="G28" s="492"/>
      <c r="H28" s="310"/>
      <c r="I28" s="120" t="s">
        <v>550</v>
      </c>
      <c r="J28" s="121">
        <v>0.5</v>
      </c>
      <c r="K28" s="457" t="s">
        <v>548</v>
      </c>
      <c r="L28" s="457"/>
      <c r="M28" s="120" t="s">
        <v>551</v>
      </c>
      <c r="N28" s="113">
        <v>46357</v>
      </c>
      <c r="O28" s="113">
        <v>46371</v>
      </c>
    </row>
    <row r="29" spans="1:20" ht="37.5" customHeight="1" x14ac:dyDescent="0.2">
      <c r="A29" s="174"/>
      <c r="B29" s="240"/>
      <c r="C29" s="490" t="s">
        <v>552</v>
      </c>
      <c r="D29" s="473">
        <v>1.07</v>
      </c>
      <c r="E29" s="310" t="s">
        <v>545</v>
      </c>
      <c r="F29" s="308" t="s">
        <v>546</v>
      </c>
      <c r="G29" s="492">
        <v>46204</v>
      </c>
      <c r="H29" s="492">
        <v>46371</v>
      </c>
      <c r="I29" s="120" t="s">
        <v>547</v>
      </c>
      <c r="J29" s="121">
        <v>0.5</v>
      </c>
      <c r="K29" s="457" t="s">
        <v>548</v>
      </c>
      <c r="L29" s="457"/>
      <c r="M29" s="120" t="s">
        <v>549</v>
      </c>
      <c r="N29" s="113">
        <v>46204</v>
      </c>
      <c r="O29" s="113">
        <v>46233</v>
      </c>
    </row>
    <row r="30" spans="1:20" ht="87" customHeight="1" x14ac:dyDescent="0.2">
      <c r="A30" s="174"/>
      <c r="B30" s="240"/>
      <c r="C30" s="491"/>
      <c r="D30" s="473"/>
      <c r="E30" s="310"/>
      <c r="F30" s="308"/>
      <c r="G30" s="492"/>
      <c r="H30" s="310"/>
      <c r="I30" s="120" t="s">
        <v>550</v>
      </c>
      <c r="J30" s="121">
        <v>0.5</v>
      </c>
      <c r="K30" s="457" t="s">
        <v>548</v>
      </c>
      <c r="L30" s="457"/>
      <c r="M30" s="120" t="s">
        <v>551</v>
      </c>
      <c r="N30" s="113">
        <v>46357</v>
      </c>
      <c r="O30" s="113">
        <v>46371</v>
      </c>
    </row>
    <row r="31" spans="1:20" ht="71.25" customHeight="1" x14ac:dyDescent="0.2">
      <c r="A31" s="174"/>
      <c r="B31" s="240"/>
      <c r="C31" s="321" t="s">
        <v>553</v>
      </c>
      <c r="D31" s="486">
        <v>1.07</v>
      </c>
      <c r="E31" s="324" t="s">
        <v>554</v>
      </c>
      <c r="F31" s="480" t="s">
        <v>555</v>
      </c>
      <c r="G31" s="480" t="s">
        <v>556</v>
      </c>
      <c r="H31" s="321" t="s">
        <v>171</v>
      </c>
      <c r="I31" s="123" t="s">
        <v>557</v>
      </c>
      <c r="J31" s="156">
        <v>0.25</v>
      </c>
      <c r="K31" s="332" t="s">
        <v>558</v>
      </c>
      <c r="L31" s="333"/>
      <c r="M31" s="480" t="s">
        <v>559</v>
      </c>
      <c r="N31" s="157">
        <v>46113</v>
      </c>
      <c r="O31" s="124">
        <v>46157</v>
      </c>
    </row>
    <row r="32" spans="1:20" ht="69.75" customHeight="1" x14ac:dyDescent="0.2">
      <c r="A32" s="174"/>
      <c r="B32" s="240"/>
      <c r="C32" s="342"/>
      <c r="D32" s="487"/>
      <c r="E32" s="366"/>
      <c r="F32" s="480"/>
      <c r="G32" s="480"/>
      <c r="H32" s="342"/>
      <c r="I32" s="123" t="s">
        <v>560</v>
      </c>
      <c r="J32" s="156">
        <v>0.25</v>
      </c>
      <c r="K32" s="334"/>
      <c r="L32" s="335"/>
      <c r="M32" s="480"/>
      <c r="N32" s="157">
        <v>46235</v>
      </c>
      <c r="O32" s="124">
        <v>46280</v>
      </c>
    </row>
    <row r="33" spans="1:15" ht="44.25" customHeight="1" x14ac:dyDescent="0.2">
      <c r="A33" s="174"/>
      <c r="B33" s="240"/>
      <c r="C33" s="343"/>
      <c r="D33" s="488"/>
      <c r="E33" s="394"/>
      <c r="F33" s="480"/>
      <c r="G33" s="480"/>
      <c r="H33" s="343"/>
      <c r="I33" s="123" t="s">
        <v>561</v>
      </c>
      <c r="J33" s="156">
        <v>0.5</v>
      </c>
      <c r="K33" s="334"/>
      <c r="L33" s="335"/>
      <c r="M33" s="480"/>
      <c r="N33" s="157">
        <v>46327</v>
      </c>
      <c r="O33" s="124">
        <v>46371</v>
      </c>
    </row>
    <row r="34" spans="1:15" ht="57.75" customHeight="1" x14ac:dyDescent="0.2">
      <c r="A34" s="174"/>
      <c r="B34" s="240"/>
      <c r="C34" s="321" t="s">
        <v>178</v>
      </c>
      <c r="D34" s="486">
        <v>1.07</v>
      </c>
      <c r="E34" s="324" t="s">
        <v>558</v>
      </c>
      <c r="F34" s="480" t="s">
        <v>555</v>
      </c>
      <c r="G34" s="338">
        <v>46113</v>
      </c>
      <c r="H34" s="321" t="s">
        <v>179</v>
      </c>
      <c r="I34" s="123" t="s">
        <v>647</v>
      </c>
      <c r="J34" s="156">
        <v>0.33329999999999999</v>
      </c>
      <c r="K34" s="334"/>
      <c r="L34" s="335"/>
      <c r="M34" s="480"/>
      <c r="N34" s="157">
        <v>46113</v>
      </c>
      <c r="O34" s="124">
        <v>46157</v>
      </c>
    </row>
    <row r="35" spans="1:15" ht="68.25" customHeight="1" x14ac:dyDescent="0.2">
      <c r="A35" s="174"/>
      <c r="B35" s="240"/>
      <c r="C35" s="342"/>
      <c r="D35" s="487"/>
      <c r="E35" s="366"/>
      <c r="F35" s="480"/>
      <c r="G35" s="320"/>
      <c r="H35" s="342"/>
      <c r="I35" s="123" t="s">
        <v>648</v>
      </c>
      <c r="J35" s="156">
        <v>0.33300000000000002</v>
      </c>
      <c r="K35" s="334"/>
      <c r="L35" s="335"/>
      <c r="M35" s="480"/>
      <c r="N35" s="157">
        <v>46235</v>
      </c>
      <c r="O35" s="124">
        <v>46280</v>
      </c>
    </row>
    <row r="36" spans="1:15" ht="57" customHeight="1" x14ac:dyDescent="0.2">
      <c r="A36" s="174"/>
      <c r="B36" s="240"/>
      <c r="C36" s="343"/>
      <c r="D36" s="488"/>
      <c r="E36" s="394"/>
      <c r="F36" s="480"/>
      <c r="G36" s="320"/>
      <c r="H36" s="343"/>
      <c r="I36" s="123" t="s">
        <v>649</v>
      </c>
      <c r="J36" s="156">
        <v>0.33300000000000002</v>
      </c>
      <c r="K36" s="334"/>
      <c r="L36" s="335"/>
      <c r="M36" s="480"/>
      <c r="N36" s="111">
        <v>46327</v>
      </c>
      <c r="O36" s="126">
        <v>46371</v>
      </c>
    </row>
    <row r="37" spans="1:15" ht="56.25" customHeight="1" x14ac:dyDescent="0.2">
      <c r="A37" s="174"/>
      <c r="B37" s="240"/>
      <c r="C37" s="320" t="s">
        <v>562</v>
      </c>
      <c r="D37" s="489">
        <v>1.07</v>
      </c>
      <c r="E37" s="324" t="s">
        <v>554</v>
      </c>
      <c r="F37" s="318" t="s">
        <v>555</v>
      </c>
      <c r="G37" s="338">
        <v>46082</v>
      </c>
      <c r="H37" s="321" t="s">
        <v>563</v>
      </c>
      <c r="I37" s="123" t="s">
        <v>184</v>
      </c>
      <c r="J37" s="156">
        <v>0.5</v>
      </c>
      <c r="K37" s="334"/>
      <c r="L37" s="335"/>
      <c r="M37" s="480"/>
      <c r="N37" s="111">
        <v>46082</v>
      </c>
      <c r="O37" s="126">
        <v>46127</v>
      </c>
    </row>
    <row r="38" spans="1:15" ht="50.25" customHeight="1" x14ac:dyDescent="0.2">
      <c r="A38" s="174"/>
      <c r="B38" s="240"/>
      <c r="C38" s="320"/>
      <c r="D38" s="489"/>
      <c r="E38" s="394"/>
      <c r="F38" s="328"/>
      <c r="G38" s="338"/>
      <c r="H38" s="343"/>
      <c r="I38" s="123" t="s">
        <v>185</v>
      </c>
      <c r="J38" s="156">
        <v>0.5</v>
      </c>
      <c r="K38" s="336"/>
      <c r="L38" s="337"/>
      <c r="M38" s="480"/>
      <c r="N38" s="111">
        <v>46266</v>
      </c>
      <c r="O38" s="126">
        <v>46310</v>
      </c>
    </row>
    <row r="39" spans="1:15" ht="47.25" customHeight="1" x14ac:dyDescent="0.2">
      <c r="A39" s="174"/>
      <c r="B39" s="240"/>
      <c r="C39" s="123" t="s">
        <v>564</v>
      </c>
      <c r="D39" s="112">
        <v>1.07</v>
      </c>
      <c r="E39" s="122" t="s">
        <v>554</v>
      </c>
      <c r="F39" s="104" t="s">
        <v>555</v>
      </c>
      <c r="G39" s="124">
        <v>46054</v>
      </c>
      <c r="H39" s="124">
        <v>46096</v>
      </c>
      <c r="I39" s="123" t="s">
        <v>564</v>
      </c>
      <c r="J39" s="158">
        <v>1</v>
      </c>
      <c r="K39" s="481" t="s">
        <v>565</v>
      </c>
      <c r="L39" s="482"/>
      <c r="M39" s="159" t="s">
        <v>559</v>
      </c>
      <c r="N39" s="126">
        <v>46054</v>
      </c>
      <c r="O39" s="126">
        <v>46096</v>
      </c>
    </row>
    <row r="40" spans="1:15" ht="76.5" customHeight="1" x14ac:dyDescent="0.2">
      <c r="A40" s="174"/>
      <c r="B40" s="240"/>
      <c r="C40" s="221" t="s">
        <v>566</v>
      </c>
      <c r="D40" s="483">
        <v>1.07</v>
      </c>
      <c r="E40" s="221" t="s">
        <v>567</v>
      </c>
      <c r="F40" s="221" t="s">
        <v>568</v>
      </c>
      <c r="G40" s="218">
        <v>46024</v>
      </c>
      <c r="H40" s="477">
        <v>46371</v>
      </c>
      <c r="I40" s="123" t="s">
        <v>569</v>
      </c>
      <c r="J40" s="125">
        <v>0.1</v>
      </c>
      <c r="K40" s="480" t="s">
        <v>567</v>
      </c>
      <c r="L40" s="480"/>
      <c r="M40" s="160" t="s">
        <v>570</v>
      </c>
      <c r="N40" s="161">
        <v>46055</v>
      </c>
      <c r="O40" s="161">
        <v>46081</v>
      </c>
    </row>
    <row r="41" spans="1:15" ht="63.75" customHeight="1" x14ac:dyDescent="0.2">
      <c r="A41" s="174"/>
      <c r="B41" s="240"/>
      <c r="C41" s="222"/>
      <c r="D41" s="484"/>
      <c r="E41" s="222"/>
      <c r="F41" s="222"/>
      <c r="G41" s="222"/>
      <c r="H41" s="478"/>
      <c r="I41" s="123" t="s">
        <v>571</v>
      </c>
      <c r="J41" s="125">
        <v>0.1</v>
      </c>
      <c r="K41" s="480" t="s">
        <v>567</v>
      </c>
      <c r="L41" s="480"/>
      <c r="M41" s="160" t="s">
        <v>572</v>
      </c>
      <c r="N41" s="161">
        <v>46083</v>
      </c>
      <c r="O41" s="161">
        <v>46111</v>
      </c>
    </row>
    <row r="42" spans="1:15" ht="59.25" customHeight="1" x14ac:dyDescent="0.2">
      <c r="A42" s="174"/>
      <c r="B42" s="240"/>
      <c r="C42" s="222"/>
      <c r="D42" s="484"/>
      <c r="E42" s="222"/>
      <c r="F42" s="222"/>
      <c r="G42" s="222"/>
      <c r="H42" s="478"/>
      <c r="I42" s="123" t="s">
        <v>573</v>
      </c>
      <c r="J42" s="125">
        <v>0.2</v>
      </c>
      <c r="K42" s="480" t="s">
        <v>567</v>
      </c>
      <c r="L42" s="480"/>
      <c r="M42" s="160" t="s">
        <v>573</v>
      </c>
      <c r="N42" s="161">
        <v>46204</v>
      </c>
      <c r="O42" s="161">
        <v>46233</v>
      </c>
    </row>
    <row r="43" spans="1:15" ht="72.75" customHeight="1" x14ac:dyDescent="0.2">
      <c r="A43" s="174"/>
      <c r="B43" s="240"/>
      <c r="C43" s="222"/>
      <c r="D43" s="484"/>
      <c r="E43" s="222"/>
      <c r="F43" s="222"/>
      <c r="G43" s="222"/>
      <c r="H43" s="478"/>
      <c r="I43" s="123" t="s">
        <v>574</v>
      </c>
      <c r="J43" s="125">
        <v>0.2</v>
      </c>
      <c r="K43" s="480" t="s">
        <v>567</v>
      </c>
      <c r="L43" s="480"/>
      <c r="M43" s="160" t="s">
        <v>575</v>
      </c>
      <c r="N43" s="161">
        <v>46296</v>
      </c>
      <c r="O43" s="161">
        <v>46325</v>
      </c>
    </row>
    <row r="44" spans="1:15" ht="87" customHeight="1" x14ac:dyDescent="0.2">
      <c r="A44" s="174"/>
      <c r="B44" s="240"/>
      <c r="C44" s="222"/>
      <c r="D44" s="484"/>
      <c r="E44" s="222"/>
      <c r="F44" s="222"/>
      <c r="G44" s="222"/>
      <c r="H44" s="478"/>
      <c r="I44" s="123" t="s">
        <v>576</v>
      </c>
      <c r="J44" s="125">
        <v>0.2</v>
      </c>
      <c r="K44" s="480" t="s">
        <v>567</v>
      </c>
      <c r="L44" s="480"/>
      <c r="M44" s="160" t="s">
        <v>577</v>
      </c>
      <c r="N44" s="161">
        <v>46083</v>
      </c>
      <c r="O44" s="161">
        <v>46371</v>
      </c>
    </row>
    <row r="45" spans="1:15" ht="59.25" customHeight="1" x14ac:dyDescent="0.2">
      <c r="A45" s="174"/>
      <c r="B45" s="240"/>
      <c r="C45" s="223"/>
      <c r="D45" s="485"/>
      <c r="E45" s="223"/>
      <c r="F45" s="223"/>
      <c r="G45" s="223"/>
      <c r="H45" s="479"/>
      <c r="I45" s="123" t="s">
        <v>578</v>
      </c>
      <c r="J45" s="125">
        <v>0.2</v>
      </c>
      <c r="K45" s="480" t="s">
        <v>567</v>
      </c>
      <c r="L45" s="480"/>
      <c r="M45" s="160" t="s">
        <v>579</v>
      </c>
      <c r="N45" s="161">
        <v>46083</v>
      </c>
      <c r="O45" s="161">
        <v>46371</v>
      </c>
    </row>
    <row r="46" spans="1:15" ht="20.100000000000001" customHeight="1" x14ac:dyDescent="0.2">
      <c r="A46" s="174"/>
      <c r="B46" s="240"/>
      <c r="C46" s="232" t="s">
        <v>580</v>
      </c>
      <c r="D46" s="473">
        <v>1.07</v>
      </c>
      <c r="E46" s="232" t="s">
        <v>581</v>
      </c>
      <c r="F46" s="232" t="s">
        <v>582</v>
      </c>
      <c r="G46" s="227">
        <v>46296</v>
      </c>
      <c r="H46" s="227">
        <v>46325</v>
      </c>
      <c r="I46" s="474" t="s">
        <v>583</v>
      </c>
      <c r="J46" s="410">
        <v>1</v>
      </c>
      <c r="K46" s="464" t="s">
        <v>581</v>
      </c>
      <c r="L46" s="465"/>
      <c r="M46" s="221" t="s">
        <v>584</v>
      </c>
      <c r="N46" s="231">
        <v>46296</v>
      </c>
      <c r="O46" s="231">
        <v>46325</v>
      </c>
    </row>
    <row r="47" spans="1:15" ht="20.100000000000001" customHeight="1" x14ac:dyDescent="0.2">
      <c r="A47" s="174"/>
      <c r="B47" s="240"/>
      <c r="C47" s="232"/>
      <c r="D47" s="473"/>
      <c r="E47" s="232"/>
      <c r="F47" s="232"/>
      <c r="G47" s="232"/>
      <c r="H47" s="232"/>
      <c r="I47" s="475"/>
      <c r="J47" s="462"/>
      <c r="K47" s="466"/>
      <c r="L47" s="467"/>
      <c r="M47" s="470"/>
      <c r="N47" s="462"/>
      <c r="O47" s="462"/>
    </row>
    <row r="48" spans="1:15" ht="20.100000000000001" customHeight="1" x14ac:dyDescent="0.2">
      <c r="A48" s="174"/>
      <c r="B48" s="240"/>
      <c r="C48" s="232"/>
      <c r="D48" s="473"/>
      <c r="E48" s="232"/>
      <c r="F48" s="232"/>
      <c r="G48" s="232"/>
      <c r="H48" s="232"/>
      <c r="I48" s="475"/>
      <c r="J48" s="462"/>
      <c r="K48" s="466"/>
      <c r="L48" s="467"/>
      <c r="M48" s="470"/>
      <c r="N48" s="462"/>
      <c r="O48" s="462"/>
    </row>
    <row r="49" spans="1:15" ht="19.5" customHeight="1" x14ac:dyDescent="0.2">
      <c r="A49" s="174"/>
      <c r="B49" s="240"/>
      <c r="C49" s="232"/>
      <c r="D49" s="473"/>
      <c r="E49" s="232"/>
      <c r="F49" s="232"/>
      <c r="G49" s="232"/>
      <c r="H49" s="232"/>
      <c r="I49" s="476"/>
      <c r="J49" s="463"/>
      <c r="K49" s="468"/>
      <c r="L49" s="469"/>
      <c r="M49" s="471"/>
      <c r="N49" s="463"/>
      <c r="O49" s="463"/>
    </row>
    <row r="50" spans="1:15" ht="19.5" customHeight="1" x14ac:dyDescent="0.2">
      <c r="A50" s="174"/>
      <c r="B50" s="240"/>
      <c r="C50" s="232" t="s">
        <v>585</v>
      </c>
      <c r="D50" s="473">
        <v>1.07</v>
      </c>
      <c r="E50" s="232" t="s">
        <v>581</v>
      </c>
      <c r="F50" s="232" t="s">
        <v>586</v>
      </c>
      <c r="G50" s="227">
        <v>46327</v>
      </c>
      <c r="H50" s="227">
        <v>46356</v>
      </c>
      <c r="I50" s="232" t="s">
        <v>585</v>
      </c>
      <c r="J50" s="410">
        <v>1</v>
      </c>
      <c r="K50" s="464" t="s">
        <v>581</v>
      </c>
      <c r="L50" s="465"/>
      <c r="M50" s="221" t="s">
        <v>586</v>
      </c>
      <c r="N50" s="227">
        <v>46327</v>
      </c>
      <c r="O50" s="227">
        <v>46356</v>
      </c>
    </row>
    <row r="51" spans="1:15" ht="19.5" customHeight="1" x14ac:dyDescent="0.2">
      <c r="A51" s="174"/>
      <c r="B51" s="240"/>
      <c r="C51" s="232"/>
      <c r="D51" s="473"/>
      <c r="E51" s="232"/>
      <c r="F51" s="232"/>
      <c r="G51" s="232"/>
      <c r="H51" s="232"/>
      <c r="I51" s="232"/>
      <c r="J51" s="462"/>
      <c r="K51" s="466"/>
      <c r="L51" s="467"/>
      <c r="M51" s="470"/>
      <c r="N51" s="232"/>
      <c r="O51" s="232"/>
    </row>
    <row r="52" spans="1:15" ht="19.5" customHeight="1" x14ac:dyDescent="0.2">
      <c r="A52" s="174"/>
      <c r="B52" s="240"/>
      <c r="C52" s="232"/>
      <c r="D52" s="473"/>
      <c r="E52" s="232"/>
      <c r="F52" s="232"/>
      <c r="G52" s="232"/>
      <c r="H52" s="232"/>
      <c r="I52" s="232"/>
      <c r="J52" s="462"/>
      <c r="K52" s="466"/>
      <c r="L52" s="467"/>
      <c r="M52" s="470"/>
      <c r="N52" s="232"/>
      <c r="O52" s="232"/>
    </row>
    <row r="53" spans="1:15" ht="20.100000000000001" customHeight="1" x14ac:dyDescent="0.2">
      <c r="A53" s="174"/>
      <c r="B53" s="240"/>
      <c r="C53" s="232"/>
      <c r="D53" s="473"/>
      <c r="E53" s="232"/>
      <c r="F53" s="232"/>
      <c r="G53" s="232"/>
      <c r="H53" s="232"/>
      <c r="I53" s="232"/>
      <c r="J53" s="463"/>
      <c r="K53" s="468"/>
      <c r="L53" s="469"/>
      <c r="M53" s="471"/>
      <c r="N53" s="232"/>
      <c r="O53" s="232"/>
    </row>
    <row r="54" spans="1:15" ht="20.100000000000001" customHeight="1" x14ac:dyDescent="0.2">
      <c r="A54" s="174"/>
      <c r="B54" s="240"/>
      <c r="C54" s="232" t="s">
        <v>587</v>
      </c>
      <c r="D54" s="472">
        <v>1.07</v>
      </c>
      <c r="E54" s="232" t="s">
        <v>581</v>
      </c>
      <c r="F54" s="232" t="s">
        <v>586</v>
      </c>
      <c r="G54" s="227">
        <v>46327</v>
      </c>
      <c r="H54" s="227">
        <v>46356</v>
      </c>
      <c r="I54" s="232" t="s">
        <v>587</v>
      </c>
      <c r="J54" s="410">
        <v>1</v>
      </c>
      <c r="K54" s="464" t="s">
        <v>581</v>
      </c>
      <c r="L54" s="465"/>
      <c r="M54" s="221" t="s">
        <v>586</v>
      </c>
      <c r="N54" s="227">
        <v>46327</v>
      </c>
      <c r="O54" s="227">
        <v>46356</v>
      </c>
    </row>
    <row r="55" spans="1:15" ht="20.100000000000001" customHeight="1" x14ac:dyDescent="0.2">
      <c r="A55" s="174"/>
      <c r="B55" s="240"/>
      <c r="C55" s="232"/>
      <c r="D55" s="472"/>
      <c r="E55" s="232"/>
      <c r="F55" s="232"/>
      <c r="G55" s="232"/>
      <c r="H55" s="232"/>
      <c r="I55" s="232"/>
      <c r="J55" s="462"/>
      <c r="K55" s="466"/>
      <c r="L55" s="467"/>
      <c r="M55" s="470"/>
      <c r="N55" s="232"/>
      <c r="O55" s="232"/>
    </row>
    <row r="56" spans="1:15" ht="19.5" customHeight="1" x14ac:dyDescent="0.2">
      <c r="A56" s="174"/>
      <c r="B56" s="240"/>
      <c r="C56" s="232"/>
      <c r="D56" s="472"/>
      <c r="E56" s="232"/>
      <c r="F56" s="232"/>
      <c r="G56" s="232"/>
      <c r="H56" s="232"/>
      <c r="I56" s="232"/>
      <c r="J56" s="462"/>
      <c r="K56" s="466"/>
      <c r="L56" s="467"/>
      <c r="M56" s="470"/>
      <c r="N56" s="232"/>
      <c r="O56" s="232"/>
    </row>
    <row r="57" spans="1:15" ht="19.5" customHeight="1" x14ac:dyDescent="0.2">
      <c r="A57" s="174"/>
      <c r="B57" s="240"/>
      <c r="C57" s="232"/>
      <c r="D57" s="472"/>
      <c r="E57" s="232"/>
      <c r="F57" s="232"/>
      <c r="G57" s="232"/>
      <c r="H57" s="232"/>
      <c r="I57" s="232"/>
      <c r="J57" s="463"/>
      <c r="K57" s="468"/>
      <c r="L57" s="469"/>
      <c r="M57" s="471"/>
      <c r="N57" s="232"/>
      <c r="O57" s="232"/>
    </row>
    <row r="58" spans="1:15" ht="56.25" customHeight="1" x14ac:dyDescent="0.2">
      <c r="A58" s="174"/>
      <c r="B58" s="240"/>
      <c r="C58" s="120" t="s">
        <v>588</v>
      </c>
      <c r="D58" s="112">
        <v>1.07</v>
      </c>
      <c r="E58" s="122" t="s">
        <v>589</v>
      </c>
      <c r="F58" s="120" t="s">
        <v>590</v>
      </c>
      <c r="G58" s="126">
        <v>46204</v>
      </c>
      <c r="H58" s="126">
        <v>46371</v>
      </c>
      <c r="I58" s="120" t="s">
        <v>591</v>
      </c>
      <c r="J58" s="121">
        <v>1</v>
      </c>
      <c r="K58" s="457" t="s">
        <v>589</v>
      </c>
      <c r="L58" s="457"/>
      <c r="M58" s="120" t="s">
        <v>590</v>
      </c>
      <c r="N58" s="113">
        <v>46204</v>
      </c>
      <c r="O58" s="113">
        <v>46233</v>
      </c>
    </row>
    <row r="59" spans="1:15" ht="66.75" customHeight="1" x14ac:dyDescent="0.2">
      <c r="A59" s="174"/>
      <c r="B59" s="240"/>
      <c r="C59" s="120" t="s">
        <v>592</v>
      </c>
      <c r="D59" s="112">
        <v>1.07</v>
      </c>
      <c r="E59" s="122" t="s">
        <v>589</v>
      </c>
      <c r="F59" s="120" t="s">
        <v>593</v>
      </c>
      <c r="G59" s="126">
        <v>46235</v>
      </c>
      <c r="H59" s="126">
        <v>46371</v>
      </c>
      <c r="I59" s="120" t="s">
        <v>594</v>
      </c>
      <c r="J59" s="162">
        <v>1</v>
      </c>
      <c r="K59" s="458" t="s">
        <v>589</v>
      </c>
      <c r="L59" s="458"/>
      <c r="M59" s="163" t="s">
        <v>595</v>
      </c>
      <c r="N59" s="164">
        <v>46235</v>
      </c>
      <c r="O59" s="113">
        <v>46264</v>
      </c>
    </row>
    <row r="60" spans="1:15" ht="87" customHeight="1" x14ac:dyDescent="0.2">
      <c r="A60" s="174"/>
      <c r="B60" s="240"/>
      <c r="C60" s="120" t="s">
        <v>596</v>
      </c>
      <c r="D60" s="112">
        <v>1.07</v>
      </c>
      <c r="E60" s="122" t="s">
        <v>589</v>
      </c>
      <c r="F60" s="120" t="s">
        <v>597</v>
      </c>
      <c r="G60" s="165">
        <v>46296</v>
      </c>
      <c r="H60" s="126">
        <v>46325</v>
      </c>
      <c r="I60" s="120" t="s">
        <v>596</v>
      </c>
      <c r="J60" s="162">
        <v>1</v>
      </c>
      <c r="K60" s="459" t="s">
        <v>598</v>
      </c>
      <c r="L60" s="459"/>
      <c r="M60" s="163" t="s">
        <v>597</v>
      </c>
      <c r="N60" s="164">
        <v>46296</v>
      </c>
      <c r="O60" s="113">
        <v>46325</v>
      </c>
    </row>
    <row r="61" spans="1:15" ht="72.75" customHeight="1" x14ac:dyDescent="0.2">
      <c r="A61" s="174"/>
      <c r="B61" s="240"/>
      <c r="C61" s="120" t="s">
        <v>599</v>
      </c>
      <c r="D61" s="112">
        <v>1.07</v>
      </c>
      <c r="E61" s="122" t="s">
        <v>646</v>
      </c>
      <c r="F61" s="120" t="s">
        <v>600</v>
      </c>
      <c r="G61" s="126">
        <v>46068</v>
      </c>
      <c r="H61" s="126">
        <v>46127</v>
      </c>
      <c r="I61" s="162" t="s">
        <v>601</v>
      </c>
      <c r="J61" s="162">
        <v>1</v>
      </c>
      <c r="K61" s="459" t="s">
        <v>646</v>
      </c>
      <c r="L61" s="459"/>
      <c r="M61" s="163" t="s">
        <v>602</v>
      </c>
      <c r="N61" s="113">
        <v>46068</v>
      </c>
      <c r="O61" s="113">
        <v>46127</v>
      </c>
    </row>
    <row r="62" spans="1:15" ht="60.75" customHeight="1" x14ac:dyDescent="0.2">
      <c r="A62" s="174"/>
      <c r="B62" s="240"/>
      <c r="C62" s="120" t="s">
        <v>603</v>
      </c>
      <c r="D62" s="112">
        <v>1.07</v>
      </c>
      <c r="E62" s="122" t="s">
        <v>598</v>
      </c>
      <c r="F62" s="120" t="s">
        <v>604</v>
      </c>
      <c r="G62" s="126">
        <v>46357</v>
      </c>
      <c r="H62" s="126">
        <v>46371</v>
      </c>
      <c r="I62" s="120" t="s">
        <v>605</v>
      </c>
      <c r="J62" s="121">
        <v>1</v>
      </c>
      <c r="K62" s="460" t="s">
        <v>598</v>
      </c>
      <c r="L62" s="461"/>
      <c r="M62" s="120" t="s">
        <v>604</v>
      </c>
      <c r="N62" s="113">
        <v>46357</v>
      </c>
      <c r="O62" s="113">
        <v>46371</v>
      </c>
    </row>
    <row r="63" spans="1:15" ht="57.75" customHeight="1" x14ac:dyDescent="0.2">
      <c r="A63" s="174"/>
      <c r="B63" s="240"/>
      <c r="C63" s="232" t="s">
        <v>606</v>
      </c>
      <c r="D63" s="232">
        <v>1.07</v>
      </c>
      <c r="E63" s="232" t="s">
        <v>607</v>
      </c>
      <c r="F63" s="232" t="s">
        <v>608</v>
      </c>
      <c r="G63" s="227">
        <v>46113</v>
      </c>
      <c r="H63" s="227">
        <v>46371</v>
      </c>
      <c r="I63" s="148" t="s">
        <v>609</v>
      </c>
      <c r="J63" s="166">
        <v>0.25</v>
      </c>
      <c r="K63" s="455" t="s">
        <v>610</v>
      </c>
      <c r="L63" s="456"/>
      <c r="M63" s="167" t="s">
        <v>611</v>
      </c>
      <c r="N63" s="114">
        <v>46113</v>
      </c>
      <c r="O63" s="114">
        <v>46142</v>
      </c>
    </row>
    <row r="64" spans="1:15" ht="44.25" customHeight="1" x14ac:dyDescent="0.2">
      <c r="A64" s="174"/>
      <c r="B64" s="240"/>
      <c r="C64" s="232"/>
      <c r="D64" s="232"/>
      <c r="E64" s="232"/>
      <c r="F64" s="232"/>
      <c r="G64" s="232"/>
      <c r="H64" s="232"/>
      <c r="I64" s="168" t="s">
        <v>612</v>
      </c>
      <c r="J64" s="169">
        <v>0.25</v>
      </c>
      <c r="K64" s="454" t="s">
        <v>610</v>
      </c>
      <c r="L64" s="454"/>
      <c r="M64" s="168" t="s">
        <v>611</v>
      </c>
      <c r="N64" s="114">
        <v>46204</v>
      </c>
      <c r="O64" s="114">
        <v>46233</v>
      </c>
    </row>
    <row r="65" spans="1:15" ht="44.25" customHeight="1" x14ac:dyDescent="0.2">
      <c r="A65" s="174"/>
      <c r="B65" s="240"/>
      <c r="C65" s="232"/>
      <c r="D65" s="232"/>
      <c r="E65" s="232"/>
      <c r="F65" s="232"/>
      <c r="G65" s="232"/>
      <c r="H65" s="232"/>
      <c r="I65" s="168" t="s">
        <v>613</v>
      </c>
      <c r="J65" s="169">
        <v>0.25</v>
      </c>
      <c r="K65" s="454" t="s">
        <v>610</v>
      </c>
      <c r="L65" s="454"/>
      <c r="M65" s="168" t="s">
        <v>611</v>
      </c>
      <c r="N65" s="114">
        <v>46296</v>
      </c>
      <c r="O65" s="114">
        <v>46326</v>
      </c>
    </row>
    <row r="66" spans="1:15" ht="50.25" customHeight="1" x14ac:dyDescent="0.2">
      <c r="A66" s="174"/>
      <c r="B66" s="240"/>
      <c r="C66" s="232"/>
      <c r="D66" s="232"/>
      <c r="E66" s="232"/>
      <c r="F66" s="232"/>
      <c r="G66" s="232"/>
      <c r="H66" s="232"/>
      <c r="I66" s="168" t="s">
        <v>614</v>
      </c>
      <c r="J66" s="169">
        <v>0.25</v>
      </c>
      <c r="K66" s="454" t="s">
        <v>299</v>
      </c>
      <c r="L66" s="454"/>
      <c r="M66" s="168" t="s">
        <v>611</v>
      </c>
      <c r="N66" s="114">
        <v>46357</v>
      </c>
      <c r="O66" s="114">
        <v>46371</v>
      </c>
    </row>
    <row r="67" spans="1:15" ht="39.75" customHeight="1" x14ac:dyDescent="0.2">
      <c r="A67" s="174"/>
      <c r="B67" s="240"/>
      <c r="C67" s="232" t="s">
        <v>615</v>
      </c>
      <c r="D67" s="232">
        <v>1.07</v>
      </c>
      <c r="E67" s="232" t="s">
        <v>607</v>
      </c>
      <c r="F67" s="232" t="s">
        <v>608</v>
      </c>
      <c r="G67" s="227">
        <v>46113</v>
      </c>
      <c r="H67" s="227">
        <v>46371</v>
      </c>
      <c r="I67" s="168" t="s">
        <v>616</v>
      </c>
      <c r="J67" s="169">
        <v>0.25</v>
      </c>
      <c r="K67" s="454" t="s">
        <v>610</v>
      </c>
      <c r="L67" s="454"/>
      <c r="M67" s="168" t="s">
        <v>617</v>
      </c>
      <c r="N67" s="114">
        <v>46113</v>
      </c>
      <c r="O67" s="114">
        <v>46142</v>
      </c>
    </row>
    <row r="68" spans="1:15" ht="36" customHeight="1" x14ac:dyDescent="0.2">
      <c r="A68" s="174"/>
      <c r="B68" s="240"/>
      <c r="C68" s="232"/>
      <c r="D68" s="232"/>
      <c r="E68" s="232"/>
      <c r="F68" s="232"/>
      <c r="G68" s="232"/>
      <c r="H68" s="232"/>
      <c r="I68" s="168" t="s">
        <v>618</v>
      </c>
      <c r="J68" s="169">
        <v>0.25</v>
      </c>
      <c r="K68" s="454" t="s">
        <v>610</v>
      </c>
      <c r="L68" s="454"/>
      <c r="M68" s="168" t="s">
        <v>617</v>
      </c>
      <c r="N68" s="114">
        <v>46204</v>
      </c>
      <c r="O68" s="114">
        <v>46233</v>
      </c>
    </row>
    <row r="69" spans="1:15" ht="39.75" customHeight="1" x14ac:dyDescent="0.2">
      <c r="A69" s="174"/>
      <c r="B69" s="240"/>
      <c r="C69" s="232"/>
      <c r="D69" s="232"/>
      <c r="E69" s="232"/>
      <c r="F69" s="232"/>
      <c r="G69" s="232"/>
      <c r="H69" s="232"/>
      <c r="I69" s="168" t="s">
        <v>619</v>
      </c>
      <c r="J69" s="169">
        <v>0.25</v>
      </c>
      <c r="K69" s="454" t="s">
        <v>610</v>
      </c>
      <c r="L69" s="454"/>
      <c r="M69" s="168" t="s">
        <v>617</v>
      </c>
      <c r="N69" s="114">
        <v>46296</v>
      </c>
      <c r="O69" s="114">
        <v>46325</v>
      </c>
    </row>
    <row r="70" spans="1:15" ht="44.25" customHeight="1" x14ac:dyDescent="0.2">
      <c r="A70" s="174"/>
      <c r="B70" s="240"/>
      <c r="C70" s="232"/>
      <c r="D70" s="232"/>
      <c r="E70" s="232"/>
      <c r="F70" s="232"/>
      <c r="G70" s="232"/>
      <c r="H70" s="232"/>
      <c r="I70" s="168" t="s">
        <v>620</v>
      </c>
      <c r="J70" s="169">
        <v>0.25</v>
      </c>
      <c r="K70" s="454" t="s">
        <v>610</v>
      </c>
      <c r="L70" s="454"/>
      <c r="M70" s="168" t="s">
        <v>617</v>
      </c>
      <c r="N70" s="114">
        <v>46357</v>
      </c>
      <c r="O70" s="114">
        <v>46371</v>
      </c>
    </row>
    <row r="71" spans="1:15" ht="31.5" customHeight="1" x14ac:dyDescent="0.2">
      <c r="A71" s="174"/>
      <c r="B71" s="240"/>
      <c r="C71" s="232" t="s">
        <v>621</v>
      </c>
      <c r="D71" s="232">
        <v>1.07</v>
      </c>
      <c r="E71" s="232" t="s">
        <v>607</v>
      </c>
      <c r="F71" s="232" t="s">
        <v>622</v>
      </c>
      <c r="G71" s="227">
        <v>46296</v>
      </c>
      <c r="H71" s="227">
        <v>46356</v>
      </c>
      <c r="I71" s="438" t="s">
        <v>650</v>
      </c>
      <c r="J71" s="440">
        <v>0.5</v>
      </c>
      <c r="K71" s="442" t="s">
        <v>628</v>
      </c>
      <c r="L71" s="443"/>
      <c r="M71" s="446" t="s">
        <v>623</v>
      </c>
      <c r="N71" s="436">
        <v>46296</v>
      </c>
      <c r="O71" s="436">
        <v>46325</v>
      </c>
    </row>
    <row r="72" spans="1:15" ht="19.5" customHeight="1" x14ac:dyDescent="0.2">
      <c r="A72" s="174"/>
      <c r="B72" s="240"/>
      <c r="C72" s="232"/>
      <c r="D72" s="232"/>
      <c r="E72" s="232"/>
      <c r="F72" s="232"/>
      <c r="G72" s="232"/>
      <c r="H72" s="232"/>
      <c r="I72" s="449"/>
      <c r="J72" s="450"/>
      <c r="K72" s="451"/>
      <c r="L72" s="452"/>
      <c r="M72" s="453"/>
      <c r="N72" s="437"/>
      <c r="O72" s="437"/>
    </row>
    <row r="73" spans="1:15" ht="19.5" customHeight="1" x14ac:dyDescent="0.2">
      <c r="A73" s="174"/>
      <c r="B73" s="240"/>
      <c r="C73" s="232"/>
      <c r="D73" s="232"/>
      <c r="E73" s="232"/>
      <c r="F73" s="232"/>
      <c r="G73" s="232"/>
      <c r="H73" s="232"/>
      <c r="I73" s="438" t="s">
        <v>651</v>
      </c>
      <c r="J73" s="440">
        <v>0.5</v>
      </c>
      <c r="K73" s="442" t="s">
        <v>628</v>
      </c>
      <c r="L73" s="443"/>
      <c r="M73" s="446" t="s">
        <v>624</v>
      </c>
      <c r="N73" s="436">
        <v>46310</v>
      </c>
      <c r="O73" s="436">
        <v>46356</v>
      </c>
    </row>
    <row r="74" spans="1:15" ht="19.5" customHeight="1" x14ac:dyDescent="0.2">
      <c r="A74" s="174"/>
      <c r="B74" s="240"/>
      <c r="C74" s="232"/>
      <c r="D74" s="232"/>
      <c r="E74" s="232"/>
      <c r="F74" s="232"/>
      <c r="G74" s="232"/>
      <c r="H74" s="232"/>
      <c r="I74" s="439"/>
      <c r="J74" s="441"/>
      <c r="K74" s="444"/>
      <c r="L74" s="445"/>
      <c r="M74" s="447"/>
      <c r="N74" s="448"/>
      <c r="O74" s="448"/>
    </row>
    <row r="75" spans="1:15" ht="19.5" customHeight="1" x14ac:dyDescent="0.2">
      <c r="A75" s="174"/>
      <c r="B75" s="240"/>
      <c r="C75" s="232" t="s">
        <v>625</v>
      </c>
      <c r="D75" s="232">
        <v>1.07</v>
      </c>
      <c r="E75" s="232" t="s">
        <v>607</v>
      </c>
      <c r="F75" s="232" t="s">
        <v>626</v>
      </c>
      <c r="G75" s="227">
        <v>46310</v>
      </c>
      <c r="H75" s="227">
        <v>46371</v>
      </c>
      <c r="I75" s="434" t="s">
        <v>627</v>
      </c>
      <c r="J75" s="435">
        <v>0.3</v>
      </c>
      <c r="K75" s="428" t="s">
        <v>628</v>
      </c>
      <c r="L75" s="429"/>
      <c r="M75" s="232" t="s">
        <v>652</v>
      </c>
      <c r="N75" s="432">
        <v>46310</v>
      </c>
      <c r="O75" s="432">
        <v>46325</v>
      </c>
    </row>
    <row r="76" spans="1:15" ht="19.5" customHeight="1" x14ac:dyDescent="0.2">
      <c r="A76" s="174"/>
      <c r="B76" s="240"/>
      <c r="C76" s="232"/>
      <c r="D76" s="232"/>
      <c r="E76" s="232"/>
      <c r="F76" s="232"/>
      <c r="G76" s="232"/>
      <c r="H76" s="232"/>
      <c r="I76" s="434"/>
      <c r="J76" s="435"/>
      <c r="K76" s="430"/>
      <c r="L76" s="431"/>
      <c r="M76" s="232"/>
      <c r="N76" s="433"/>
      <c r="O76" s="433"/>
    </row>
    <row r="77" spans="1:15" ht="19.5" customHeight="1" x14ac:dyDescent="0.2">
      <c r="A77" s="174"/>
      <c r="B77" s="240"/>
      <c r="C77" s="232"/>
      <c r="D77" s="232"/>
      <c r="E77" s="232"/>
      <c r="F77" s="232"/>
      <c r="G77" s="232"/>
      <c r="H77" s="232"/>
      <c r="I77" s="424" t="s">
        <v>630</v>
      </c>
      <c r="J77" s="426">
        <v>0.7</v>
      </c>
      <c r="K77" s="428" t="s">
        <v>628</v>
      </c>
      <c r="L77" s="429"/>
      <c r="M77" s="232" t="s">
        <v>629</v>
      </c>
      <c r="N77" s="432">
        <v>46327</v>
      </c>
      <c r="O77" s="432">
        <v>46371</v>
      </c>
    </row>
    <row r="78" spans="1:15" ht="19.5" customHeight="1" x14ac:dyDescent="0.2">
      <c r="A78" s="174"/>
      <c r="B78" s="240"/>
      <c r="C78" s="232"/>
      <c r="D78" s="232"/>
      <c r="E78" s="232"/>
      <c r="F78" s="232"/>
      <c r="G78" s="232"/>
      <c r="H78" s="232"/>
      <c r="I78" s="425"/>
      <c r="J78" s="427"/>
      <c r="K78" s="430"/>
      <c r="L78" s="431"/>
      <c r="M78" s="232"/>
      <c r="N78" s="433"/>
      <c r="O78" s="433"/>
    </row>
    <row r="79" spans="1:15" ht="19.5" customHeight="1" x14ac:dyDescent="0.2">
      <c r="A79" s="174"/>
      <c r="B79" s="240"/>
      <c r="C79" s="232" t="s">
        <v>631</v>
      </c>
      <c r="D79" s="232">
        <v>1.07</v>
      </c>
      <c r="E79" s="232" t="s">
        <v>632</v>
      </c>
      <c r="F79" s="232" t="s">
        <v>633</v>
      </c>
      <c r="G79" s="227">
        <v>46054</v>
      </c>
      <c r="H79" s="227">
        <v>46371</v>
      </c>
      <c r="I79" s="221" t="s">
        <v>634</v>
      </c>
      <c r="J79" s="419">
        <v>1</v>
      </c>
      <c r="K79" s="422" t="s">
        <v>635</v>
      </c>
      <c r="L79" s="414"/>
      <c r="M79" s="232" t="s">
        <v>636</v>
      </c>
      <c r="N79" s="227">
        <v>46054</v>
      </c>
      <c r="O79" s="227">
        <v>46371</v>
      </c>
    </row>
    <row r="80" spans="1:15" ht="19.5" customHeight="1" x14ac:dyDescent="0.2">
      <c r="A80" s="174"/>
      <c r="B80" s="240"/>
      <c r="C80" s="232"/>
      <c r="D80" s="232"/>
      <c r="E80" s="232"/>
      <c r="F80" s="232"/>
      <c r="G80" s="232"/>
      <c r="H80" s="232"/>
      <c r="I80" s="222"/>
      <c r="J80" s="420"/>
      <c r="K80" s="374"/>
      <c r="L80" s="416"/>
      <c r="M80" s="232"/>
      <c r="N80" s="232"/>
      <c r="O80" s="232"/>
    </row>
    <row r="81" spans="1:15" ht="19.5" customHeight="1" x14ac:dyDescent="0.2">
      <c r="A81" s="174"/>
      <c r="B81" s="240"/>
      <c r="C81" s="232"/>
      <c r="D81" s="232"/>
      <c r="E81" s="232"/>
      <c r="F81" s="232"/>
      <c r="G81" s="232"/>
      <c r="H81" s="232"/>
      <c r="I81" s="222"/>
      <c r="J81" s="421"/>
      <c r="K81" s="423"/>
      <c r="L81" s="418"/>
      <c r="M81" s="232"/>
      <c r="N81" s="232"/>
      <c r="O81" s="232"/>
    </row>
    <row r="82" spans="1:15" ht="19.5" customHeight="1" x14ac:dyDescent="0.2">
      <c r="A82" s="174"/>
      <c r="B82" s="240"/>
      <c r="C82" s="232"/>
      <c r="D82" s="232"/>
      <c r="E82" s="232"/>
      <c r="F82" s="232"/>
      <c r="G82" s="232"/>
      <c r="H82" s="232"/>
      <c r="I82" s="223"/>
      <c r="J82" s="410">
        <v>1</v>
      </c>
      <c r="K82" s="413" t="s">
        <v>638</v>
      </c>
      <c r="L82" s="414"/>
      <c r="M82" s="221" t="s">
        <v>639</v>
      </c>
      <c r="N82" s="232"/>
      <c r="O82" s="232"/>
    </row>
    <row r="83" spans="1:15" ht="19.5" customHeight="1" x14ac:dyDescent="0.2">
      <c r="A83" s="174"/>
      <c r="B83" s="240"/>
      <c r="C83" s="232" t="s">
        <v>640</v>
      </c>
      <c r="D83" s="232">
        <v>1.08</v>
      </c>
      <c r="E83" s="232" t="s">
        <v>632</v>
      </c>
      <c r="F83" s="232" t="s">
        <v>639</v>
      </c>
      <c r="G83" s="227">
        <v>46054</v>
      </c>
      <c r="H83" s="227">
        <v>46371</v>
      </c>
      <c r="I83" s="221" t="s">
        <v>637</v>
      </c>
      <c r="J83" s="411"/>
      <c r="K83" s="415"/>
      <c r="L83" s="416"/>
      <c r="M83" s="222"/>
      <c r="N83" s="227">
        <v>46054</v>
      </c>
      <c r="O83" s="227">
        <v>46371</v>
      </c>
    </row>
    <row r="84" spans="1:15" ht="19.5" customHeight="1" x14ac:dyDescent="0.2">
      <c r="A84" s="174"/>
      <c r="B84" s="240"/>
      <c r="C84" s="232"/>
      <c r="D84" s="232"/>
      <c r="E84" s="232"/>
      <c r="F84" s="232"/>
      <c r="G84" s="232"/>
      <c r="H84" s="232"/>
      <c r="I84" s="222"/>
      <c r="J84" s="411"/>
      <c r="K84" s="415"/>
      <c r="L84" s="416"/>
      <c r="M84" s="222"/>
      <c r="N84" s="232"/>
      <c r="O84" s="232"/>
    </row>
    <row r="85" spans="1:15" ht="19.5" customHeight="1" x14ac:dyDescent="0.2">
      <c r="A85" s="174"/>
      <c r="B85" s="240"/>
      <c r="C85" s="232"/>
      <c r="D85" s="232"/>
      <c r="E85" s="232"/>
      <c r="F85" s="232"/>
      <c r="G85" s="232"/>
      <c r="H85" s="232"/>
      <c r="I85" s="222"/>
      <c r="J85" s="411"/>
      <c r="K85" s="415"/>
      <c r="L85" s="416"/>
      <c r="M85" s="222"/>
      <c r="N85" s="232"/>
      <c r="O85" s="232"/>
    </row>
    <row r="86" spans="1:15" ht="19.5" customHeight="1" x14ac:dyDescent="0.2">
      <c r="A86" s="174"/>
      <c r="B86" s="240"/>
      <c r="C86" s="232"/>
      <c r="D86" s="232"/>
      <c r="E86" s="232"/>
      <c r="F86" s="232"/>
      <c r="G86" s="232"/>
      <c r="H86" s="232"/>
      <c r="I86" s="223"/>
      <c r="J86" s="412"/>
      <c r="K86" s="417"/>
      <c r="L86" s="418"/>
      <c r="M86" s="223"/>
      <c r="N86" s="232"/>
      <c r="O86" s="232"/>
    </row>
    <row r="87" spans="1:15" ht="19.5" customHeight="1" x14ac:dyDescent="0.2">
      <c r="A87" s="174"/>
      <c r="B87" s="240"/>
      <c r="C87" s="232" t="s">
        <v>653</v>
      </c>
      <c r="D87" s="232">
        <v>1.0900000000000001</v>
      </c>
      <c r="E87" s="232" t="s">
        <v>632</v>
      </c>
      <c r="F87" s="232" t="s">
        <v>641</v>
      </c>
      <c r="G87" s="227">
        <v>46054</v>
      </c>
      <c r="H87" s="227">
        <v>46371</v>
      </c>
      <c r="I87" s="221" t="s">
        <v>654</v>
      </c>
      <c r="J87" s="410">
        <v>1</v>
      </c>
      <c r="K87" s="413" t="s">
        <v>638</v>
      </c>
      <c r="L87" s="414"/>
      <c r="M87" s="221" t="s">
        <v>641</v>
      </c>
      <c r="N87" s="227">
        <v>46054</v>
      </c>
      <c r="O87" s="227">
        <v>46371</v>
      </c>
    </row>
    <row r="88" spans="1:15" ht="19.5" customHeight="1" x14ac:dyDescent="0.2">
      <c r="A88" s="174"/>
      <c r="B88" s="240"/>
      <c r="C88" s="232"/>
      <c r="D88" s="232"/>
      <c r="E88" s="232"/>
      <c r="F88" s="232"/>
      <c r="G88" s="232"/>
      <c r="H88" s="232"/>
      <c r="I88" s="222"/>
      <c r="J88" s="411"/>
      <c r="K88" s="415"/>
      <c r="L88" s="416"/>
      <c r="M88" s="222"/>
      <c r="N88" s="232"/>
      <c r="O88" s="232"/>
    </row>
    <row r="89" spans="1:15" ht="19.5" customHeight="1" x14ac:dyDescent="0.2">
      <c r="A89" s="174"/>
      <c r="B89" s="240"/>
      <c r="C89" s="232"/>
      <c r="D89" s="232"/>
      <c r="E89" s="232"/>
      <c r="F89" s="232"/>
      <c r="G89" s="232"/>
      <c r="H89" s="232"/>
      <c r="I89" s="222"/>
      <c r="J89" s="411"/>
      <c r="K89" s="415"/>
      <c r="L89" s="416"/>
      <c r="M89" s="222"/>
      <c r="N89" s="232"/>
      <c r="O89" s="232"/>
    </row>
    <row r="90" spans="1:15" ht="19.5" customHeight="1" x14ac:dyDescent="0.2">
      <c r="A90" s="174"/>
      <c r="B90" s="240"/>
      <c r="C90" s="232"/>
      <c r="D90" s="232"/>
      <c r="E90" s="232"/>
      <c r="F90" s="232"/>
      <c r="G90" s="232"/>
      <c r="H90" s="232"/>
      <c r="I90" s="223"/>
      <c r="J90" s="412"/>
      <c r="K90" s="417"/>
      <c r="L90" s="418"/>
      <c r="M90" s="223"/>
      <c r="N90" s="232"/>
      <c r="O90" s="232"/>
    </row>
    <row r="91" spans="1:15" ht="19.5" customHeight="1" x14ac:dyDescent="0.2">
      <c r="A91" s="174"/>
      <c r="B91" s="240"/>
      <c r="C91" s="232" t="s">
        <v>642</v>
      </c>
      <c r="D91" s="232">
        <v>1.08</v>
      </c>
      <c r="E91" s="232" t="s">
        <v>632</v>
      </c>
      <c r="F91" s="232" t="s">
        <v>643</v>
      </c>
      <c r="G91" s="227">
        <v>46054</v>
      </c>
      <c r="H91" s="227">
        <v>46371</v>
      </c>
      <c r="I91" s="221" t="s">
        <v>644</v>
      </c>
      <c r="J91" s="410">
        <v>1</v>
      </c>
      <c r="K91" s="413" t="s">
        <v>638</v>
      </c>
      <c r="L91" s="414"/>
      <c r="M91" s="221" t="s">
        <v>645</v>
      </c>
      <c r="N91" s="227">
        <v>46054</v>
      </c>
      <c r="O91" s="227">
        <v>46371</v>
      </c>
    </row>
    <row r="92" spans="1:15" ht="19.5" customHeight="1" x14ac:dyDescent="0.2">
      <c r="A92" s="174"/>
      <c r="B92" s="240"/>
      <c r="C92" s="232"/>
      <c r="D92" s="232"/>
      <c r="E92" s="232"/>
      <c r="F92" s="232"/>
      <c r="G92" s="232"/>
      <c r="H92" s="232"/>
      <c r="I92" s="222"/>
      <c r="J92" s="411"/>
      <c r="K92" s="415"/>
      <c r="L92" s="416"/>
      <c r="M92" s="222"/>
      <c r="N92" s="232"/>
      <c r="O92" s="232"/>
    </row>
    <row r="93" spans="1:15" ht="19.5" customHeight="1" x14ac:dyDescent="0.2">
      <c r="A93" s="174"/>
      <c r="B93" s="240"/>
      <c r="C93" s="232"/>
      <c r="D93" s="232"/>
      <c r="E93" s="232"/>
      <c r="F93" s="232"/>
      <c r="G93" s="232"/>
      <c r="H93" s="232"/>
      <c r="I93" s="222"/>
      <c r="J93" s="411"/>
      <c r="K93" s="415"/>
      <c r="L93" s="416"/>
      <c r="M93" s="222"/>
      <c r="N93" s="232"/>
      <c r="O93" s="232"/>
    </row>
    <row r="94" spans="1:15" ht="19.5" customHeight="1" x14ac:dyDescent="0.2">
      <c r="A94" s="174"/>
      <c r="B94" s="240"/>
      <c r="C94" s="232"/>
      <c r="D94" s="232"/>
      <c r="E94" s="232"/>
      <c r="F94" s="232"/>
      <c r="G94" s="232"/>
      <c r="H94" s="232"/>
      <c r="I94" s="223"/>
      <c r="J94" s="412"/>
      <c r="K94" s="417"/>
      <c r="L94" s="418"/>
      <c r="M94" s="223"/>
      <c r="N94" s="232"/>
      <c r="O94" s="232"/>
    </row>
    <row r="95" spans="1:15" ht="51.75" customHeight="1" x14ac:dyDescent="0.2">
      <c r="A95" s="171" t="s">
        <v>39</v>
      </c>
      <c r="B95" s="171"/>
      <c r="C95" s="408">
        <f>SUM(D19:D94)</f>
        <v>30.000000000000007</v>
      </c>
      <c r="D95" s="409"/>
    </row>
  </sheetData>
  <mergeCells count="244">
    <mergeCell ref="N6:O6"/>
    <mergeCell ref="N7:O7"/>
    <mergeCell ref="A8:C8"/>
    <mergeCell ref="D8:F8"/>
    <mergeCell ref="H8:K8"/>
    <mergeCell ref="B9:C9"/>
    <mergeCell ref="A1:C4"/>
    <mergeCell ref="D1:M3"/>
    <mergeCell ref="D4:M4"/>
    <mergeCell ref="A6:C6"/>
    <mergeCell ref="D6:F6"/>
    <mergeCell ref="I6:J6"/>
    <mergeCell ref="H14:I14"/>
    <mergeCell ref="J14:M14"/>
    <mergeCell ref="A15:C15"/>
    <mergeCell ref="D15:O15"/>
    <mergeCell ref="A16:C16"/>
    <mergeCell ref="D16:O16"/>
    <mergeCell ref="B10:C10"/>
    <mergeCell ref="B11:C11"/>
    <mergeCell ref="B12:C12"/>
    <mergeCell ref="B13:C13"/>
    <mergeCell ref="A14:C14"/>
    <mergeCell ref="D14:F14"/>
    <mergeCell ref="A17:O17"/>
    <mergeCell ref="K18:L18"/>
    <mergeCell ref="A19:A94"/>
    <mergeCell ref="B19:B94"/>
    <mergeCell ref="C19:C21"/>
    <mergeCell ref="D19:D21"/>
    <mergeCell ref="E19:E21"/>
    <mergeCell ref="F19:F21"/>
    <mergeCell ref="G19:G21"/>
    <mergeCell ref="H19:H21"/>
    <mergeCell ref="K19:L19"/>
    <mergeCell ref="K20:L20"/>
    <mergeCell ref="K21:L21"/>
    <mergeCell ref="C22:C23"/>
    <mergeCell ref="D22:D23"/>
    <mergeCell ref="E22:E23"/>
    <mergeCell ref="F22:F23"/>
    <mergeCell ref="G22:G23"/>
    <mergeCell ref="H22:H23"/>
    <mergeCell ref="K22:L22"/>
    <mergeCell ref="K23:L23"/>
    <mergeCell ref="K24:L24"/>
    <mergeCell ref="K25:L25"/>
    <mergeCell ref="K26:L26"/>
    <mergeCell ref="C27:C28"/>
    <mergeCell ref="D27:D28"/>
    <mergeCell ref="E27:E28"/>
    <mergeCell ref="F27:F28"/>
    <mergeCell ref="G27:G28"/>
    <mergeCell ref="H27:H28"/>
    <mergeCell ref="K27:L27"/>
    <mergeCell ref="K28:L28"/>
    <mergeCell ref="C29:C30"/>
    <mergeCell ref="D29:D30"/>
    <mergeCell ref="E29:E30"/>
    <mergeCell ref="F29:F30"/>
    <mergeCell ref="G29:G30"/>
    <mergeCell ref="H29:H30"/>
    <mergeCell ref="K29:L29"/>
    <mergeCell ref="K30:L30"/>
    <mergeCell ref="C40:C45"/>
    <mergeCell ref="D40:D45"/>
    <mergeCell ref="E40:E45"/>
    <mergeCell ref="F40:F45"/>
    <mergeCell ref="G40:G45"/>
    <mergeCell ref="K31:L38"/>
    <mergeCell ref="M31:M38"/>
    <mergeCell ref="C34:C36"/>
    <mergeCell ref="D34:D36"/>
    <mergeCell ref="E34:E36"/>
    <mergeCell ref="F34:F36"/>
    <mergeCell ref="G34:G36"/>
    <mergeCell ref="H34:H36"/>
    <mergeCell ref="C37:C38"/>
    <mergeCell ref="D37:D38"/>
    <mergeCell ref="C31:C33"/>
    <mergeCell ref="D31:D33"/>
    <mergeCell ref="E31:E33"/>
    <mergeCell ref="F31:F33"/>
    <mergeCell ref="G31:G33"/>
    <mergeCell ref="H31:H33"/>
    <mergeCell ref="H40:H45"/>
    <mergeCell ref="K40:L40"/>
    <mergeCell ref="K41:L41"/>
    <mergeCell ref="K42:L42"/>
    <mergeCell ref="K43:L43"/>
    <mergeCell ref="K44:L44"/>
    <mergeCell ref="K45:L45"/>
    <mergeCell ref="E37:E38"/>
    <mergeCell ref="F37:F38"/>
    <mergeCell ref="G37:G38"/>
    <mergeCell ref="H37:H38"/>
    <mergeCell ref="K39:L39"/>
    <mergeCell ref="I46:I49"/>
    <mergeCell ref="J46:J49"/>
    <mergeCell ref="K46:L49"/>
    <mergeCell ref="M46:M49"/>
    <mergeCell ref="N46:N49"/>
    <mergeCell ref="O46:O49"/>
    <mergeCell ref="C46:C49"/>
    <mergeCell ref="D46:D49"/>
    <mergeCell ref="E46:E49"/>
    <mergeCell ref="F46:F49"/>
    <mergeCell ref="G46:G49"/>
    <mergeCell ref="H46:H49"/>
    <mergeCell ref="I50:I53"/>
    <mergeCell ref="J50:J53"/>
    <mergeCell ref="K50:L53"/>
    <mergeCell ref="M50:M53"/>
    <mergeCell ref="N50:N53"/>
    <mergeCell ref="O50:O53"/>
    <mergeCell ref="C50:C53"/>
    <mergeCell ref="D50:D53"/>
    <mergeCell ref="E50:E53"/>
    <mergeCell ref="F50:F53"/>
    <mergeCell ref="G50:G53"/>
    <mergeCell ref="H50:H53"/>
    <mergeCell ref="I54:I57"/>
    <mergeCell ref="J54:J57"/>
    <mergeCell ref="K54:L57"/>
    <mergeCell ref="M54:M57"/>
    <mergeCell ref="N54:N57"/>
    <mergeCell ref="O54:O57"/>
    <mergeCell ref="C54:C57"/>
    <mergeCell ref="D54:D57"/>
    <mergeCell ref="E54:E57"/>
    <mergeCell ref="F54:F57"/>
    <mergeCell ref="G54:G57"/>
    <mergeCell ref="H54:H57"/>
    <mergeCell ref="K58:L58"/>
    <mergeCell ref="K59:L59"/>
    <mergeCell ref="K60:L60"/>
    <mergeCell ref="K61:L61"/>
    <mergeCell ref="K62:L62"/>
    <mergeCell ref="C63:C66"/>
    <mergeCell ref="D63:D66"/>
    <mergeCell ref="E63:E66"/>
    <mergeCell ref="F63:F66"/>
    <mergeCell ref="G63:G66"/>
    <mergeCell ref="H63:H66"/>
    <mergeCell ref="K63:L63"/>
    <mergeCell ref="K64:L64"/>
    <mergeCell ref="K65:L65"/>
    <mergeCell ref="K66:L66"/>
    <mergeCell ref="C67:C70"/>
    <mergeCell ref="D67:D70"/>
    <mergeCell ref="E67:E70"/>
    <mergeCell ref="F67:F70"/>
    <mergeCell ref="G67:G70"/>
    <mergeCell ref="H67:H70"/>
    <mergeCell ref="K67:L67"/>
    <mergeCell ref="K68:L68"/>
    <mergeCell ref="K69:L69"/>
    <mergeCell ref="K70:L70"/>
    <mergeCell ref="C71:C74"/>
    <mergeCell ref="D71:D74"/>
    <mergeCell ref="E71:E74"/>
    <mergeCell ref="F71:F74"/>
    <mergeCell ref="G71:G74"/>
    <mergeCell ref="O71:O72"/>
    <mergeCell ref="I73:I74"/>
    <mergeCell ref="J73:J74"/>
    <mergeCell ref="K73:L74"/>
    <mergeCell ref="M73:M74"/>
    <mergeCell ref="N73:N74"/>
    <mergeCell ref="O73:O74"/>
    <mergeCell ref="H71:H74"/>
    <mergeCell ref="I71:I72"/>
    <mergeCell ref="J71:J72"/>
    <mergeCell ref="K71:L72"/>
    <mergeCell ref="M71:M72"/>
    <mergeCell ref="N71:N72"/>
    <mergeCell ref="M77:M78"/>
    <mergeCell ref="N77:N78"/>
    <mergeCell ref="O77:O78"/>
    <mergeCell ref="I75:I76"/>
    <mergeCell ref="J75:J76"/>
    <mergeCell ref="K75:L76"/>
    <mergeCell ref="M75:M76"/>
    <mergeCell ref="N75:N76"/>
    <mergeCell ref="O75:O76"/>
    <mergeCell ref="C79:C82"/>
    <mergeCell ref="D79:D82"/>
    <mergeCell ref="E79:E82"/>
    <mergeCell ref="F79:F82"/>
    <mergeCell ref="G79:G82"/>
    <mergeCell ref="H79:H82"/>
    <mergeCell ref="I77:I78"/>
    <mergeCell ref="J77:J78"/>
    <mergeCell ref="K77:L78"/>
    <mergeCell ref="C75:C78"/>
    <mergeCell ref="D75:D78"/>
    <mergeCell ref="E75:E78"/>
    <mergeCell ref="F75:F78"/>
    <mergeCell ref="G75:G78"/>
    <mergeCell ref="H75:H78"/>
    <mergeCell ref="I79:I82"/>
    <mergeCell ref="J79:J81"/>
    <mergeCell ref="K79:L81"/>
    <mergeCell ref="M79:M81"/>
    <mergeCell ref="N79:N82"/>
    <mergeCell ref="O79:O82"/>
    <mergeCell ref="J82:J86"/>
    <mergeCell ref="K82:L86"/>
    <mergeCell ref="M82:M86"/>
    <mergeCell ref="I83:I86"/>
    <mergeCell ref="N83:N86"/>
    <mergeCell ref="O83:O86"/>
    <mergeCell ref="C87:C90"/>
    <mergeCell ref="D87:D90"/>
    <mergeCell ref="E87:E90"/>
    <mergeCell ref="F87:F90"/>
    <mergeCell ref="G87:G90"/>
    <mergeCell ref="H87:H90"/>
    <mergeCell ref="I87:I90"/>
    <mergeCell ref="J87:J90"/>
    <mergeCell ref="C83:C86"/>
    <mergeCell ref="D83:D86"/>
    <mergeCell ref="E83:E86"/>
    <mergeCell ref="F83:F86"/>
    <mergeCell ref="G83:G86"/>
    <mergeCell ref="H83:H86"/>
    <mergeCell ref="A95:B95"/>
    <mergeCell ref="C95:D95"/>
    <mergeCell ref="I91:I94"/>
    <mergeCell ref="J91:J94"/>
    <mergeCell ref="K91:L94"/>
    <mergeCell ref="M91:M94"/>
    <mergeCell ref="N91:N94"/>
    <mergeCell ref="O91:O94"/>
    <mergeCell ref="K87:L90"/>
    <mergeCell ref="M87:M90"/>
    <mergeCell ref="N87:N90"/>
    <mergeCell ref="O87:O90"/>
    <mergeCell ref="C91:C94"/>
    <mergeCell ref="D91:D94"/>
    <mergeCell ref="E91:E94"/>
    <mergeCell ref="F91:F94"/>
    <mergeCell ref="G91:G94"/>
    <mergeCell ref="H91:H94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95:D95"/>
    <dataValidation allowBlank="1" showInputMessage="1" showErrorMessage="1" prompt="La sumatoria de La ponderación asignada a las tareas de cada actividad debe ser igual al 100% " sqref="P18 J18"/>
    <dataValidation allowBlank="1" showInputMessage="1" showErrorMessage="1" prompt="Registrar fecha en formato: dd/mm/aaaa" sqref="D6:F6 Q6"/>
    <dataValidation allowBlank="1" showInputMessage="1" showErrorMessage="1" prompt="Seleccionar de la lista desplegable" sqref="A18"/>
  </dataValidations>
  <pageMargins left="0.70866141732283472" right="0.70866141732283472" top="0.74803149606299213" bottom="0.74803149606299213" header="0.31496062992125984" footer="0.31496062992125984"/>
  <pageSetup paperSize="9" scale="19" fitToHeight="0" orientation="landscape" r:id="rId1"/>
  <headerFooter>
    <oddFooter>&amp;C&amp;P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'[F-DE-07_V06  Formato Plan de Acción PTEP ERBG final.xlsb]Hoja2'!#REF!</xm:f>
          </x14:formula1>
          <xm:sqref>A19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5"/>
  <sheetViews>
    <sheetView showGridLines="0" topLeftCell="A121" zoomScale="66" zoomScaleNormal="66" zoomScaleSheetLayoutView="57" workbookViewId="0">
      <selection activeCell="A125" sqref="A125:B125"/>
    </sheetView>
  </sheetViews>
  <sheetFormatPr baseColWidth="10" defaultColWidth="11.42578125" defaultRowHeight="15" x14ac:dyDescent="0.2"/>
  <cols>
    <col min="1" max="1" width="32.5703125" style="4" customWidth="1"/>
    <col min="2" max="2" width="35" style="4" customWidth="1"/>
    <col min="3" max="3" width="42.85546875" style="4" customWidth="1"/>
    <col min="4" max="4" width="42.85546875" style="4" hidden="1" customWidth="1"/>
    <col min="5" max="5" width="42.85546875" style="4" customWidth="1"/>
    <col min="6" max="6" width="58.85546875" style="4" customWidth="1"/>
    <col min="7" max="8" width="50.85546875" style="4" hidden="1" customWidth="1"/>
    <col min="9" max="9" width="37.28515625" style="4" customWidth="1"/>
    <col min="10" max="10" width="31.85546875" style="4" hidden="1" customWidth="1"/>
    <col min="11" max="11" width="30.5703125" style="4" customWidth="1"/>
    <col min="12" max="12" width="38" style="4" customWidth="1"/>
    <col min="13" max="15" width="29.85546875" style="4" customWidth="1"/>
    <col min="16" max="16" width="26.28515625" style="4" customWidth="1"/>
    <col min="17" max="17" width="29.5703125" style="4" customWidth="1"/>
    <col min="18" max="18" width="20.85546875" style="4" customWidth="1"/>
    <col min="19" max="19" width="27" style="4" customWidth="1"/>
    <col min="20" max="16384" width="11.42578125" style="4"/>
  </cols>
  <sheetData>
    <row r="1" spans="1:16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2"/>
      <c r="M1" s="1" t="s">
        <v>1</v>
      </c>
      <c r="N1" s="2" t="s">
        <v>2</v>
      </c>
      <c r="O1" s="3"/>
      <c r="P1" s="3"/>
    </row>
    <row r="2" spans="1:16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5"/>
      <c r="M2" s="1" t="s">
        <v>3</v>
      </c>
      <c r="N2" s="5">
        <v>6</v>
      </c>
      <c r="O2" s="6"/>
      <c r="P2" s="6"/>
    </row>
    <row r="3" spans="1:16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8"/>
      <c r="M3" s="1" t="s">
        <v>4</v>
      </c>
      <c r="N3" s="36">
        <v>45618</v>
      </c>
      <c r="O3" s="6"/>
      <c r="P3" s="6"/>
    </row>
    <row r="4" spans="1:16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1"/>
      <c r="M4" s="1" t="s">
        <v>6</v>
      </c>
      <c r="N4" s="5" t="s">
        <v>7</v>
      </c>
      <c r="O4" s="6"/>
      <c r="P4" s="6"/>
    </row>
    <row r="5" spans="1:16" ht="36.75" customHeight="1" x14ac:dyDescent="0.2">
      <c r="O5" s="3"/>
      <c r="P5" s="3"/>
    </row>
    <row r="6" spans="1:16" ht="44.25" customHeight="1" x14ac:dyDescent="0.2">
      <c r="A6" s="212" t="s">
        <v>8</v>
      </c>
      <c r="B6" s="213"/>
      <c r="C6" s="213"/>
      <c r="D6" s="305">
        <v>46006</v>
      </c>
      <c r="E6" s="306"/>
      <c r="F6" s="307"/>
      <c r="G6" s="8"/>
      <c r="H6" s="9" t="s">
        <v>10</v>
      </c>
      <c r="I6" s="250">
        <v>2026</v>
      </c>
      <c r="J6" s="250"/>
      <c r="K6" s="10"/>
      <c r="L6" s="11" t="s">
        <v>11</v>
      </c>
      <c r="M6" s="273" t="s">
        <v>655</v>
      </c>
      <c r="N6" s="273"/>
      <c r="O6" s="6"/>
      <c r="P6" s="6"/>
    </row>
    <row r="7" spans="1:16" ht="48.75" customHeight="1" x14ac:dyDescent="0.2">
      <c r="A7" s="12"/>
      <c r="B7" s="12"/>
      <c r="C7" s="12"/>
      <c r="D7" s="12"/>
      <c r="E7" s="12"/>
      <c r="F7" s="12"/>
      <c r="H7" s="13"/>
      <c r="I7" s="10"/>
      <c r="J7" s="10"/>
      <c r="K7" s="10"/>
      <c r="L7" s="11" t="s">
        <v>12</v>
      </c>
      <c r="M7" s="504" t="s">
        <v>656</v>
      </c>
      <c r="N7" s="199"/>
      <c r="O7" s="6"/>
      <c r="P7" s="6"/>
    </row>
    <row r="8" spans="1:16" ht="27" customHeight="1" x14ac:dyDescent="0.2">
      <c r="A8" s="186" t="s">
        <v>14</v>
      </c>
      <c r="B8" s="186"/>
      <c r="C8" s="186"/>
      <c r="D8" s="250" t="s">
        <v>93</v>
      </c>
      <c r="E8" s="250"/>
      <c r="F8" s="250"/>
      <c r="G8" s="14" t="s">
        <v>15</v>
      </c>
      <c r="H8" s="251"/>
      <c r="I8" s="251"/>
      <c r="J8" s="251"/>
      <c r="K8" s="251"/>
      <c r="L8" s="16"/>
      <c r="M8" s="3"/>
      <c r="N8" s="3"/>
      <c r="O8" s="6"/>
      <c r="P8" s="6"/>
    </row>
    <row r="9" spans="1:16" ht="30.95" customHeight="1" x14ac:dyDescent="0.2">
      <c r="A9" s="17" t="s">
        <v>16</v>
      </c>
      <c r="B9" s="184"/>
      <c r="C9" s="185"/>
      <c r="D9" s="17" t="s">
        <v>17</v>
      </c>
      <c r="E9" s="23"/>
      <c r="F9" s="17" t="s">
        <v>18</v>
      </c>
      <c r="G9" s="23"/>
      <c r="H9" s="17" t="s">
        <v>19</v>
      </c>
      <c r="I9" s="24"/>
      <c r="J9" s="20" t="s">
        <v>20</v>
      </c>
      <c r="K9" s="25"/>
      <c r="L9" s="22"/>
      <c r="M9" s="3"/>
      <c r="N9" s="3"/>
      <c r="O9" s="3"/>
      <c r="P9" s="3"/>
    </row>
    <row r="10" spans="1:16" ht="30.95" customHeight="1" x14ac:dyDescent="0.2">
      <c r="A10" s="17" t="s">
        <v>21</v>
      </c>
      <c r="B10" s="184"/>
      <c r="C10" s="185"/>
      <c r="D10" s="17" t="s">
        <v>17</v>
      </c>
      <c r="E10" s="23"/>
      <c r="F10" s="17" t="s">
        <v>18</v>
      </c>
      <c r="G10" s="23"/>
      <c r="H10" s="17" t="s">
        <v>19</v>
      </c>
      <c r="I10" s="24"/>
      <c r="J10" s="20" t="s">
        <v>20</v>
      </c>
      <c r="K10" s="25"/>
      <c r="L10" s="22"/>
      <c r="M10" s="6"/>
      <c r="N10" s="6"/>
      <c r="O10" s="6"/>
      <c r="P10" s="6"/>
    </row>
    <row r="11" spans="1:16" ht="30.95" customHeight="1" x14ac:dyDescent="0.2">
      <c r="A11" s="17" t="s">
        <v>22</v>
      </c>
      <c r="B11" s="184"/>
      <c r="C11" s="185"/>
      <c r="D11" s="17" t="s">
        <v>17</v>
      </c>
      <c r="E11" s="23"/>
      <c r="F11" s="17" t="s">
        <v>18</v>
      </c>
      <c r="G11" s="23"/>
      <c r="H11" s="17" t="s">
        <v>19</v>
      </c>
      <c r="I11" s="24"/>
      <c r="J11" s="20" t="s">
        <v>20</v>
      </c>
      <c r="K11" s="25"/>
      <c r="L11" s="22"/>
      <c r="M11" s="6"/>
      <c r="N11" s="6"/>
      <c r="O11" s="6"/>
      <c r="P11" s="6"/>
    </row>
    <row r="12" spans="1:16" ht="30.95" customHeight="1" x14ac:dyDescent="0.2">
      <c r="A12" s="17" t="s">
        <v>22</v>
      </c>
      <c r="B12" s="184"/>
      <c r="C12" s="185"/>
      <c r="D12" s="17" t="s">
        <v>17</v>
      </c>
      <c r="E12" s="23"/>
      <c r="F12" s="17" t="s">
        <v>18</v>
      </c>
      <c r="G12" s="23"/>
      <c r="H12" s="17" t="s">
        <v>19</v>
      </c>
      <c r="I12" s="24"/>
      <c r="J12" s="20" t="s">
        <v>20</v>
      </c>
      <c r="K12" s="25"/>
      <c r="L12" s="22"/>
      <c r="M12" s="6"/>
      <c r="N12" s="6"/>
      <c r="O12" s="6"/>
      <c r="P12" s="6"/>
    </row>
    <row r="13" spans="1:16" ht="30.95" customHeight="1" x14ac:dyDescent="0.2">
      <c r="A13" s="17" t="s">
        <v>23</v>
      </c>
      <c r="B13" s="184"/>
      <c r="C13" s="185"/>
      <c r="D13" s="17" t="s">
        <v>17</v>
      </c>
      <c r="E13" s="23"/>
      <c r="F13" s="17" t="s">
        <v>18</v>
      </c>
      <c r="G13" s="23"/>
      <c r="H13" s="17" t="s">
        <v>19</v>
      </c>
      <c r="I13" s="24"/>
      <c r="J13" s="20" t="s">
        <v>20</v>
      </c>
      <c r="K13" s="25"/>
      <c r="L13" s="22"/>
      <c r="M13" s="6"/>
      <c r="N13" s="6"/>
      <c r="O13" s="6"/>
      <c r="P13" s="6"/>
    </row>
    <row r="14" spans="1:16" ht="45.75" customHeight="1" x14ac:dyDescent="0.2">
      <c r="A14" s="186" t="s">
        <v>24</v>
      </c>
      <c r="B14" s="186"/>
      <c r="C14" s="186"/>
      <c r="D14" s="247" t="s">
        <v>94</v>
      </c>
      <c r="E14" s="247"/>
      <c r="F14" s="247"/>
      <c r="G14" s="26" t="s">
        <v>25</v>
      </c>
      <c r="H14" s="244"/>
      <c r="I14" s="245"/>
      <c r="J14" s="190"/>
      <c r="K14" s="191"/>
      <c r="L14" s="191"/>
      <c r="M14" s="3"/>
      <c r="N14" s="6"/>
      <c r="O14" s="6"/>
      <c r="P14" s="6"/>
    </row>
    <row r="15" spans="1:16" ht="48.75" customHeight="1" x14ac:dyDescent="0.2">
      <c r="A15" s="186" t="s">
        <v>26</v>
      </c>
      <c r="B15" s="186"/>
      <c r="C15" s="186"/>
      <c r="D15" s="246" t="s">
        <v>95</v>
      </c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6"/>
      <c r="P15" s="6"/>
    </row>
    <row r="16" spans="1:16" ht="48.75" customHeight="1" x14ac:dyDescent="0.2">
      <c r="A16" s="186" t="s">
        <v>42</v>
      </c>
      <c r="B16" s="186"/>
      <c r="C16" s="186"/>
      <c r="D16" s="246" t="s">
        <v>96</v>
      </c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6"/>
      <c r="P16" s="6"/>
    </row>
    <row r="17" spans="1:19" ht="129.75" customHeight="1" x14ac:dyDescent="0.2">
      <c r="A17" s="183" t="s">
        <v>97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27"/>
      <c r="P17" s="27"/>
      <c r="Q17" s="27"/>
      <c r="R17" s="27"/>
      <c r="S17" s="27"/>
    </row>
    <row r="18" spans="1:19" ht="78" customHeight="1" x14ac:dyDescent="0.2">
      <c r="A18" s="28" t="s">
        <v>28</v>
      </c>
      <c r="B18" s="28" t="s">
        <v>29</v>
      </c>
      <c r="C18" s="28" t="s">
        <v>30</v>
      </c>
      <c r="D18" s="28" t="s">
        <v>31</v>
      </c>
      <c r="E18" s="28" t="s">
        <v>32</v>
      </c>
      <c r="F18" s="28" t="s">
        <v>33</v>
      </c>
      <c r="G18" s="28" t="s">
        <v>34</v>
      </c>
      <c r="H18" s="28" t="s">
        <v>35</v>
      </c>
      <c r="I18" s="29" t="s">
        <v>36</v>
      </c>
      <c r="J18" s="29" t="s">
        <v>37</v>
      </c>
      <c r="K18" s="129" t="s">
        <v>38</v>
      </c>
      <c r="L18" s="30" t="s">
        <v>33</v>
      </c>
      <c r="M18" s="30" t="s">
        <v>34</v>
      </c>
      <c r="N18" s="30" t="s">
        <v>35</v>
      </c>
      <c r="O18" s="31"/>
      <c r="P18" s="31"/>
      <c r="Q18" s="32"/>
      <c r="R18" s="32"/>
      <c r="S18" s="32"/>
    </row>
    <row r="19" spans="1:19" ht="54" customHeight="1" x14ac:dyDescent="0.25">
      <c r="A19" s="174" t="s">
        <v>98</v>
      </c>
      <c r="B19" s="271" t="s">
        <v>99</v>
      </c>
      <c r="C19" s="505" t="s">
        <v>100</v>
      </c>
      <c r="D19" s="256">
        <f>12%/33</f>
        <v>3.6363636363636364E-3</v>
      </c>
      <c r="E19" s="239" t="s">
        <v>101</v>
      </c>
      <c r="F19" s="239" t="s">
        <v>102</v>
      </c>
      <c r="G19" s="259">
        <v>46174</v>
      </c>
      <c r="H19" s="259">
        <v>46249</v>
      </c>
      <c r="I19" s="505" t="s">
        <v>103</v>
      </c>
      <c r="J19" s="269">
        <v>0.5</v>
      </c>
      <c r="K19" s="266" t="s">
        <v>101</v>
      </c>
      <c r="L19" s="239" t="s">
        <v>104</v>
      </c>
      <c r="M19" s="50">
        <v>46174</v>
      </c>
      <c r="N19" s="506">
        <v>46233</v>
      </c>
      <c r="O19" s="35"/>
    </row>
    <row r="20" spans="1:19" ht="59.25" customHeight="1" x14ac:dyDescent="0.2">
      <c r="A20" s="174"/>
      <c r="B20" s="272"/>
      <c r="C20" s="507"/>
      <c r="D20" s="257"/>
      <c r="E20" s="240"/>
      <c r="F20" s="240"/>
      <c r="G20" s="260"/>
      <c r="H20" s="260"/>
      <c r="I20" s="507"/>
      <c r="J20" s="270"/>
      <c r="K20" s="268"/>
      <c r="L20" s="240"/>
      <c r="M20" s="508">
        <v>46204</v>
      </c>
      <c r="N20" s="508">
        <v>46249</v>
      </c>
    </row>
    <row r="21" spans="1:19" ht="20.25" customHeight="1" x14ac:dyDescent="0.2">
      <c r="A21" s="174"/>
      <c r="B21" s="272"/>
      <c r="C21" s="507"/>
      <c r="D21" s="257"/>
      <c r="E21" s="240"/>
      <c r="F21" s="240"/>
      <c r="G21" s="260"/>
      <c r="H21" s="260"/>
      <c r="I21" s="505" t="s">
        <v>105</v>
      </c>
      <c r="J21" s="269">
        <v>0.5</v>
      </c>
      <c r="K21" s="268"/>
      <c r="L21" s="240"/>
      <c r="M21" s="509"/>
      <c r="N21" s="509"/>
    </row>
    <row r="22" spans="1:19" ht="87" customHeight="1" x14ac:dyDescent="0.2">
      <c r="A22" s="174"/>
      <c r="B22" s="272"/>
      <c r="C22" s="510"/>
      <c r="D22" s="258"/>
      <c r="E22" s="241"/>
      <c r="F22" s="241"/>
      <c r="G22" s="261"/>
      <c r="H22" s="261"/>
      <c r="I22" s="507"/>
      <c r="J22" s="270"/>
      <c r="K22" s="267"/>
      <c r="L22" s="241"/>
      <c r="M22" s="511"/>
      <c r="N22" s="511"/>
    </row>
    <row r="23" spans="1:19" ht="82.5" customHeight="1" x14ac:dyDescent="0.25">
      <c r="A23" s="174"/>
      <c r="B23" s="272"/>
      <c r="C23" s="505" t="s">
        <v>106</v>
      </c>
      <c r="D23" s="256">
        <v>3.6363636363636364E-3</v>
      </c>
      <c r="E23" s="239" t="s">
        <v>101</v>
      </c>
      <c r="F23" s="239" t="s">
        <v>102</v>
      </c>
      <c r="G23" s="262">
        <v>46174</v>
      </c>
      <c r="H23" s="262">
        <v>46280</v>
      </c>
      <c r="I23" s="512" t="s">
        <v>107</v>
      </c>
      <c r="J23" s="52">
        <v>0.5</v>
      </c>
      <c r="K23" s="266" t="s">
        <v>101</v>
      </c>
      <c r="L23" s="239" t="s">
        <v>104</v>
      </c>
      <c r="M23" s="50">
        <v>46174</v>
      </c>
      <c r="N23" s="506">
        <v>46233</v>
      </c>
      <c r="O23" s="35"/>
    </row>
    <row r="24" spans="1:19" ht="99.75" customHeight="1" x14ac:dyDescent="0.25">
      <c r="A24" s="174"/>
      <c r="B24" s="272"/>
      <c r="C24" s="507"/>
      <c r="D24" s="258"/>
      <c r="E24" s="240"/>
      <c r="F24" s="240"/>
      <c r="G24" s="174"/>
      <c r="H24" s="174"/>
      <c r="I24" s="512" t="s">
        <v>108</v>
      </c>
      <c r="J24" s="52">
        <v>0.5</v>
      </c>
      <c r="K24" s="268"/>
      <c r="L24" s="240"/>
      <c r="M24" s="50">
        <v>46235</v>
      </c>
      <c r="N24" s="50">
        <v>46280</v>
      </c>
    </row>
    <row r="25" spans="1:19" ht="126" customHeight="1" x14ac:dyDescent="0.25">
      <c r="A25" s="174"/>
      <c r="B25" s="272"/>
      <c r="C25" s="513" t="s">
        <v>109</v>
      </c>
      <c r="D25" s="256">
        <v>3.6363636363636364E-3</v>
      </c>
      <c r="E25" s="174" t="s">
        <v>101</v>
      </c>
      <c r="F25" s="174" t="s">
        <v>102</v>
      </c>
      <c r="G25" s="262">
        <v>46082</v>
      </c>
      <c r="H25" s="262">
        <v>46310</v>
      </c>
      <c r="I25" s="512" t="s">
        <v>657</v>
      </c>
      <c r="J25" s="53">
        <v>0.33329999999999999</v>
      </c>
      <c r="K25" s="266" t="s">
        <v>101</v>
      </c>
      <c r="L25" s="239" t="s">
        <v>104</v>
      </c>
      <c r="M25" s="50">
        <v>46082</v>
      </c>
      <c r="N25" s="50">
        <v>46127</v>
      </c>
    </row>
    <row r="26" spans="1:19" ht="167.25" customHeight="1" x14ac:dyDescent="0.25">
      <c r="A26" s="174"/>
      <c r="B26" s="272"/>
      <c r="C26" s="513"/>
      <c r="D26" s="257"/>
      <c r="E26" s="174"/>
      <c r="F26" s="174"/>
      <c r="G26" s="174"/>
      <c r="H26" s="174"/>
      <c r="I26" s="512" t="s">
        <v>658</v>
      </c>
      <c r="J26" s="53">
        <v>0.33329999999999999</v>
      </c>
      <c r="K26" s="268"/>
      <c r="L26" s="240"/>
      <c r="M26" s="50">
        <v>46143</v>
      </c>
      <c r="N26" s="50">
        <v>46188</v>
      </c>
    </row>
    <row r="27" spans="1:19" ht="162.94999999999999" customHeight="1" x14ac:dyDescent="0.25">
      <c r="A27" s="174"/>
      <c r="B27" s="272"/>
      <c r="C27" s="513"/>
      <c r="D27" s="258"/>
      <c r="E27" s="174"/>
      <c r="F27" s="174"/>
      <c r="G27" s="174"/>
      <c r="H27" s="174"/>
      <c r="I27" s="512" t="s">
        <v>659</v>
      </c>
      <c r="J27" s="53">
        <v>0.33339999999999997</v>
      </c>
      <c r="K27" s="267"/>
      <c r="L27" s="241"/>
      <c r="M27" s="50">
        <v>46266</v>
      </c>
      <c r="N27" s="50">
        <v>46310</v>
      </c>
    </row>
    <row r="28" spans="1:19" ht="105" customHeight="1" x14ac:dyDescent="0.25">
      <c r="A28" s="174"/>
      <c r="B28" s="272"/>
      <c r="C28" s="514" t="s">
        <v>110</v>
      </c>
      <c r="D28" s="147">
        <f>12%/33</f>
        <v>3.6363636363636364E-3</v>
      </c>
      <c r="E28" s="130" t="s">
        <v>101</v>
      </c>
      <c r="F28" s="130" t="s">
        <v>102</v>
      </c>
      <c r="G28" s="145">
        <v>46296</v>
      </c>
      <c r="H28" s="145">
        <v>46341</v>
      </c>
      <c r="I28" s="514" t="s">
        <v>660</v>
      </c>
      <c r="J28" s="52">
        <v>1</v>
      </c>
      <c r="K28" s="146" t="s">
        <v>661</v>
      </c>
      <c r="L28" s="134" t="s">
        <v>104</v>
      </c>
      <c r="M28" s="50">
        <v>46296</v>
      </c>
      <c r="N28" s="50">
        <v>46341</v>
      </c>
    </row>
    <row r="29" spans="1:19" ht="99.75" customHeight="1" x14ac:dyDescent="0.25">
      <c r="A29" s="174"/>
      <c r="B29" s="272"/>
      <c r="C29" s="505" t="s">
        <v>662</v>
      </c>
      <c r="D29" s="256">
        <v>3.6363636363636364E-3</v>
      </c>
      <c r="E29" s="239" t="s">
        <v>111</v>
      </c>
      <c r="F29" s="174" t="s">
        <v>102</v>
      </c>
      <c r="G29" s="262">
        <v>46113</v>
      </c>
      <c r="H29" s="262">
        <v>46249</v>
      </c>
      <c r="I29" s="512" t="s">
        <v>112</v>
      </c>
      <c r="J29" s="52">
        <v>0.5</v>
      </c>
      <c r="K29" s="266" t="s">
        <v>661</v>
      </c>
      <c r="L29" s="239" t="s">
        <v>104</v>
      </c>
      <c r="M29" s="50">
        <v>46113</v>
      </c>
      <c r="N29" s="50">
        <v>46157</v>
      </c>
    </row>
    <row r="30" spans="1:19" ht="86.25" customHeight="1" x14ac:dyDescent="0.25">
      <c r="A30" s="174"/>
      <c r="B30" s="272"/>
      <c r="C30" s="507"/>
      <c r="D30" s="258"/>
      <c r="E30" s="240"/>
      <c r="F30" s="174"/>
      <c r="G30" s="174"/>
      <c r="H30" s="174"/>
      <c r="I30" s="512" t="s">
        <v>113</v>
      </c>
      <c r="J30" s="52">
        <v>0.5</v>
      </c>
      <c r="K30" s="267"/>
      <c r="L30" s="241"/>
      <c r="M30" s="50">
        <v>46204</v>
      </c>
      <c r="N30" s="50">
        <v>46249</v>
      </c>
    </row>
    <row r="31" spans="1:19" ht="105.6" customHeight="1" x14ac:dyDescent="0.2">
      <c r="A31" s="174"/>
      <c r="B31" s="272"/>
      <c r="C31" s="515" t="s">
        <v>114</v>
      </c>
      <c r="D31" s="54">
        <f>12%/33</f>
        <v>3.6363636363636364E-3</v>
      </c>
      <c r="E31" s="58" t="s">
        <v>115</v>
      </c>
      <c r="F31" s="58" t="s">
        <v>116</v>
      </c>
      <c r="G31" s="516">
        <v>46143</v>
      </c>
      <c r="H31" s="516">
        <v>46218</v>
      </c>
      <c r="I31" s="515" t="s">
        <v>114</v>
      </c>
      <c r="J31" s="517">
        <v>1</v>
      </c>
      <c r="K31" s="518" t="s">
        <v>663</v>
      </c>
      <c r="L31" s="58" t="s">
        <v>117</v>
      </c>
      <c r="M31" s="516">
        <v>46143</v>
      </c>
      <c r="N31" s="516">
        <v>46218</v>
      </c>
    </row>
    <row r="32" spans="1:19" ht="125.45" customHeight="1" x14ac:dyDescent="0.2">
      <c r="A32" s="174"/>
      <c r="B32" s="272"/>
      <c r="C32" s="505" t="s">
        <v>118</v>
      </c>
      <c r="D32" s="256">
        <v>3.6363636363636364E-3</v>
      </c>
      <c r="E32" s="239" t="s">
        <v>115</v>
      </c>
      <c r="F32" s="239" t="s">
        <v>116</v>
      </c>
      <c r="G32" s="259">
        <v>46082</v>
      </c>
      <c r="H32" s="259">
        <v>46188</v>
      </c>
      <c r="I32" s="514" t="s">
        <v>664</v>
      </c>
      <c r="J32" s="55">
        <v>0.5</v>
      </c>
      <c r="K32" s="130" t="s">
        <v>567</v>
      </c>
      <c r="L32" s="239" t="s">
        <v>119</v>
      </c>
      <c r="M32" s="145">
        <v>46082</v>
      </c>
      <c r="N32" s="145">
        <v>46127</v>
      </c>
    </row>
    <row r="33" spans="1:14" ht="78.75" customHeight="1" x14ac:dyDescent="0.2">
      <c r="A33" s="174"/>
      <c r="B33" s="272"/>
      <c r="C33" s="510"/>
      <c r="D33" s="258"/>
      <c r="E33" s="241"/>
      <c r="F33" s="241"/>
      <c r="G33" s="261"/>
      <c r="H33" s="261"/>
      <c r="I33" s="514" t="s">
        <v>120</v>
      </c>
      <c r="J33" s="55">
        <v>0.5</v>
      </c>
      <c r="K33" s="130" t="s">
        <v>558</v>
      </c>
      <c r="L33" s="241"/>
      <c r="M33" s="145">
        <v>46143</v>
      </c>
      <c r="N33" s="145">
        <v>46188</v>
      </c>
    </row>
    <row r="34" spans="1:14" ht="124.5" customHeight="1" x14ac:dyDescent="0.2">
      <c r="A34" s="174"/>
      <c r="B34" s="272"/>
      <c r="C34" s="505" t="s">
        <v>121</v>
      </c>
      <c r="D34" s="256">
        <v>3.6363636363636364E-3</v>
      </c>
      <c r="E34" s="239" t="s">
        <v>122</v>
      </c>
      <c r="F34" s="239" t="s">
        <v>116</v>
      </c>
      <c r="G34" s="259">
        <v>46082</v>
      </c>
      <c r="H34" s="259">
        <v>46249</v>
      </c>
      <c r="I34" s="512" t="s">
        <v>123</v>
      </c>
      <c r="J34" s="55" t="s">
        <v>124</v>
      </c>
      <c r="K34" s="266" t="s">
        <v>665</v>
      </c>
      <c r="L34" s="239" t="s">
        <v>119</v>
      </c>
      <c r="M34" s="145">
        <v>46082</v>
      </c>
      <c r="N34" s="145">
        <v>46127</v>
      </c>
    </row>
    <row r="35" spans="1:14" ht="128.25" customHeight="1" x14ac:dyDescent="0.2">
      <c r="A35" s="174"/>
      <c r="B35" s="272"/>
      <c r="C35" s="507"/>
      <c r="D35" s="257"/>
      <c r="E35" s="240"/>
      <c r="F35" s="240"/>
      <c r="G35" s="260"/>
      <c r="H35" s="260"/>
      <c r="I35" s="512" t="s">
        <v>125</v>
      </c>
      <c r="J35" s="55" t="s">
        <v>124</v>
      </c>
      <c r="K35" s="268"/>
      <c r="L35" s="240"/>
      <c r="M35" s="145">
        <v>46113</v>
      </c>
      <c r="N35" s="145">
        <v>46157</v>
      </c>
    </row>
    <row r="36" spans="1:14" ht="161.25" customHeight="1" x14ac:dyDescent="0.2">
      <c r="A36" s="174"/>
      <c r="B36" s="272"/>
      <c r="C36" s="507"/>
      <c r="D36" s="257"/>
      <c r="E36" s="240"/>
      <c r="F36" s="240"/>
      <c r="G36" s="260"/>
      <c r="H36" s="260"/>
      <c r="I36" s="512" t="s">
        <v>126</v>
      </c>
      <c r="J36" s="55" t="s">
        <v>124</v>
      </c>
      <c r="K36" s="268"/>
      <c r="L36" s="240"/>
      <c r="M36" s="145">
        <v>46143</v>
      </c>
      <c r="N36" s="145">
        <v>46188</v>
      </c>
    </row>
    <row r="37" spans="1:14" ht="153" customHeight="1" x14ac:dyDescent="0.2">
      <c r="A37" s="174"/>
      <c r="B37" s="272"/>
      <c r="C37" s="507"/>
      <c r="D37" s="257"/>
      <c r="E37" s="240"/>
      <c r="F37" s="240"/>
      <c r="G37" s="260"/>
      <c r="H37" s="260"/>
      <c r="I37" s="515" t="s">
        <v>127</v>
      </c>
      <c r="J37" s="55" t="s">
        <v>124</v>
      </c>
      <c r="K37" s="268"/>
      <c r="L37" s="240"/>
      <c r="M37" s="145">
        <v>46174</v>
      </c>
      <c r="N37" s="145">
        <v>46218</v>
      </c>
    </row>
    <row r="38" spans="1:14" ht="135.75" customHeight="1" x14ac:dyDescent="0.2">
      <c r="A38" s="174"/>
      <c r="B38" s="272"/>
      <c r="C38" s="507"/>
      <c r="D38" s="257"/>
      <c r="E38" s="240"/>
      <c r="F38" s="240"/>
      <c r="G38" s="260"/>
      <c r="H38" s="260"/>
      <c r="I38" s="512" t="s">
        <v>128</v>
      </c>
      <c r="J38" s="55" t="s">
        <v>124</v>
      </c>
      <c r="K38" s="268"/>
      <c r="L38" s="240"/>
      <c r="M38" s="145">
        <v>46204</v>
      </c>
      <c r="N38" s="145">
        <v>46249</v>
      </c>
    </row>
    <row r="39" spans="1:14" ht="129" customHeight="1" x14ac:dyDescent="0.2">
      <c r="A39" s="174"/>
      <c r="B39" s="272"/>
      <c r="C39" s="507"/>
      <c r="D39" s="258"/>
      <c r="E39" s="240"/>
      <c r="F39" s="240"/>
      <c r="G39" s="260"/>
      <c r="H39" s="260"/>
      <c r="I39" s="515" t="s">
        <v>666</v>
      </c>
      <c r="J39" s="55" t="s">
        <v>129</v>
      </c>
      <c r="K39" s="268"/>
      <c r="L39" s="240"/>
      <c r="M39" s="145">
        <v>46204</v>
      </c>
      <c r="N39" s="145">
        <v>46249</v>
      </c>
    </row>
    <row r="40" spans="1:14" ht="78.75" customHeight="1" x14ac:dyDescent="0.2">
      <c r="A40" s="174"/>
      <c r="B40" s="272"/>
      <c r="C40" s="505" t="s">
        <v>130</v>
      </c>
      <c r="D40" s="256">
        <v>3.6363636363636364E-3</v>
      </c>
      <c r="E40" s="239" t="s">
        <v>131</v>
      </c>
      <c r="F40" s="239" t="s">
        <v>132</v>
      </c>
      <c r="G40" s="259">
        <v>46204</v>
      </c>
      <c r="H40" s="519">
        <v>46371</v>
      </c>
      <c r="I40" s="512" t="s">
        <v>133</v>
      </c>
      <c r="J40" s="55">
        <v>0.25</v>
      </c>
      <c r="K40" s="266" t="s">
        <v>667</v>
      </c>
      <c r="L40" s="239" t="s">
        <v>132</v>
      </c>
      <c r="M40" s="145">
        <v>46204</v>
      </c>
      <c r="N40" s="145">
        <v>46249</v>
      </c>
    </row>
    <row r="41" spans="1:14" ht="178.5" customHeight="1" x14ac:dyDescent="0.2">
      <c r="A41" s="174"/>
      <c r="B41" s="272"/>
      <c r="C41" s="507"/>
      <c r="D41" s="257"/>
      <c r="E41" s="240"/>
      <c r="F41" s="240"/>
      <c r="G41" s="260"/>
      <c r="H41" s="520"/>
      <c r="I41" s="512" t="s">
        <v>134</v>
      </c>
      <c r="J41" s="55">
        <v>0.25</v>
      </c>
      <c r="K41" s="268"/>
      <c r="L41" s="240"/>
      <c r="M41" s="145">
        <v>46235</v>
      </c>
      <c r="N41" s="145">
        <v>46280</v>
      </c>
    </row>
    <row r="42" spans="1:14" ht="153.75" customHeight="1" x14ac:dyDescent="0.2">
      <c r="A42" s="174"/>
      <c r="B42" s="272"/>
      <c r="C42" s="507"/>
      <c r="D42" s="257"/>
      <c r="E42" s="240"/>
      <c r="F42" s="240"/>
      <c r="G42" s="260"/>
      <c r="H42" s="520"/>
      <c r="I42" s="512" t="s">
        <v>135</v>
      </c>
      <c r="J42" s="55">
        <v>0.25</v>
      </c>
      <c r="K42" s="268"/>
      <c r="L42" s="240"/>
      <c r="M42" s="145">
        <v>46296</v>
      </c>
      <c r="N42" s="145">
        <v>46341</v>
      </c>
    </row>
    <row r="43" spans="1:14" ht="113.25" customHeight="1" x14ac:dyDescent="0.2">
      <c r="A43" s="174"/>
      <c r="B43" s="272"/>
      <c r="C43" s="510"/>
      <c r="D43" s="258"/>
      <c r="E43" s="241"/>
      <c r="F43" s="241"/>
      <c r="G43" s="261"/>
      <c r="H43" s="521"/>
      <c r="I43" s="512" t="s">
        <v>136</v>
      </c>
      <c r="J43" s="55">
        <v>0.25</v>
      </c>
      <c r="K43" s="267"/>
      <c r="L43" s="241"/>
      <c r="M43" s="145">
        <v>46327</v>
      </c>
      <c r="N43" s="145">
        <v>46371</v>
      </c>
    </row>
    <row r="44" spans="1:14" ht="113.25" customHeight="1" x14ac:dyDescent="0.2">
      <c r="A44" s="174"/>
      <c r="B44" s="272"/>
      <c r="C44" s="505" t="s">
        <v>137</v>
      </c>
      <c r="D44" s="256">
        <v>3.6363636363636364E-3</v>
      </c>
      <c r="E44" s="135"/>
      <c r="F44" s="239" t="s">
        <v>116</v>
      </c>
      <c r="G44" s="259">
        <v>46082</v>
      </c>
      <c r="H44" s="259">
        <v>46310</v>
      </c>
      <c r="I44" s="512" t="s">
        <v>138</v>
      </c>
      <c r="J44" s="55">
        <v>0.1</v>
      </c>
      <c r="K44" s="266" t="s">
        <v>665</v>
      </c>
      <c r="L44" s="239" t="s">
        <v>132</v>
      </c>
      <c r="M44" s="145">
        <v>46082</v>
      </c>
      <c r="N44" s="145">
        <v>46127</v>
      </c>
    </row>
    <row r="45" spans="1:14" ht="113.25" customHeight="1" x14ac:dyDescent="0.2">
      <c r="A45" s="174"/>
      <c r="B45" s="272"/>
      <c r="C45" s="507"/>
      <c r="D45" s="257"/>
      <c r="E45" s="135"/>
      <c r="F45" s="240"/>
      <c r="G45" s="260"/>
      <c r="H45" s="260"/>
      <c r="I45" s="512" t="s">
        <v>139</v>
      </c>
      <c r="J45" s="55">
        <v>0.1</v>
      </c>
      <c r="K45" s="268"/>
      <c r="L45" s="240"/>
      <c r="M45" s="145">
        <v>46113</v>
      </c>
      <c r="N45" s="145">
        <v>46157</v>
      </c>
    </row>
    <row r="46" spans="1:14" ht="113.25" customHeight="1" x14ac:dyDescent="0.2">
      <c r="A46" s="174"/>
      <c r="B46" s="272"/>
      <c r="C46" s="507"/>
      <c r="D46" s="257"/>
      <c r="E46" s="135"/>
      <c r="F46" s="240"/>
      <c r="G46" s="260"/>
      <c r="H46" s="260"/>
      <c r="I46" s="512" t="s">
        <v>140</v>
      </c>
      <c r="J46" s="55">
        <v>0.1</v>
      </c>
      <c r="K46" s="268"/>
      <c r="L46" s="240"/>
      <c r="M46" s="145">
        <v>46143</v>
      </c>
      <c r="N46" s="145">
        <v>46188</v>
      </c>
    </row>
    <row r="47" spans="1:14" ht="78.75" customHeight="1" x14ac:dyDescent="0.2">
      <c r="A47" s="174"/>
      <c r="B47" s="272"/>
      <c r="C47" s="507"/>
      <c r="D47" s="257"/>
      <c r="E47" s="240" t="s">
        <v>131</v>
      </c>
      <c r="F47" s="240"/>
      <c r="G47" s="260"/>
      <c r="H47" s="260"/>
      <c r="I47" s="512" t="s">
        <v>141</v>
      </c>
      <c r="J47" s="55">
        <v>0.1</v>
      </c>
      <c r="K47" s="268"/>
      <c r="L47" s="240"/>
      <c r="M47" s="145">
        <v>46174</v>
      </c>
      <c r="N47" s="145">
        <v>46218</v>
      </c>
    </row>
    <row r="48" spans="1:14" ht="158.25" customHeight="1" x14ac:dyDescent="0.2">
      <c r="A48" s="174"/>
      <c r="B48" s="272"/>
      <c r="C48" s="507"/>
      <c r="D48" s="257"/>
      <c r="E48" s="240"/>
      <c r="F48" s="240"/>
      <c r="G48" s="260"/>
      <c r="H48" s="260"/>
      <c r="I48" s="512" t="s">
        <v>142</v>
      </c>
      <c r="J48" s="55">
        <v>0.1</v>
      </c>
      <c r="K48" s="268"/>
      <c r="L48" s="240"/>
      <c r="M48" s="145">
        <v>46174</v>
      </c>
      <c r="N48" s="145">
        <v>46218</v>
      </c>
    </row>
    <row r="49" spans="1:14" ht="114" customHeight="1" x14ac:dyDescent="0.2">
      <c r="A49" s="174"/>
      <c r="B49" s="272"/>
      <c r="C49" s="507"/>
      <c r="D49" s="257"/>
      <c r="E49" s="240"/>
      <c r="F49" s="240"/>
      <c r="G49" s="260"/>
      <c r="H49" s="260"/>
      <c r="I49" s="512" t="s">
        <v>143</v>
      </c>
      <c r="J49" s="55">
        <v>0.1</v>
      </c>
      <c r="K49" s="268"/>
      <c r="L49" s="240"/>
      <c r="M49" s="145">
        <v>46204</v>
      </c>
      <c r="N49" s="145">
        <v>46249</v>
      </c>
    </row>
    <row r="50" spans="1:14" ht="100.5" customHeight="1" x14ac:dyDescent="0.2">
      <c r="A50" s="174"/>
      <c r="B50" s="272"/>
      <c r="C50" s="507"/>
      <c r="D50" s="257"/>
      <c r="E50" s="240"/>
      <c r="F50" s="240"/>
      <c r="G50" s="260"/>
      <c r="H50" s="260"/>
      <c r="I50" s="512" t="s">
        <v>144</v>
      </c>
      <c r="J50" s="55">
        <v>0.1</v>
      </c>
      <c r="K50" s="268"/>
      <c r="L50" s="240"/>
      <c r="M50" s="145">
        <v>46204</v>
      </c>
      <c r="N50" s="145">
        <v>46249</v>
      </c>
    </row>
    <row r="51" spans="1:14" ht="47.25" x14ac:dyDescent="0.2">
      <c r="A51" s="174"/>
      <c r="B51" s="272"/>
      <c r="C51" s="507"/>
      <c r="D51" s="257"/>
      <c r="E51" s="240"/>
      <c r="F51" s="240"/>
      <c r="G51" s="260"/>
      <c r="H51" s="260"/>
      <c r="I51" s="512" t="s">
        <v>145</v>
      </c>
      <c r="J51" s="55">
        <v>0.1</v>
      </c>
      <c r="K51" s="267"/>
      <c r="L51" s="241"/>
      <c r="M51" s="145">
        <v>46235</v>
      </c>
      <c r="N51" s="145">
        <v>46280</v>
      </c>
    </row>
    <row r="52" spans="1:14" ht="121.5" customHeight="1" x14ac:dyDescent="0.2">
      <c r="A52" s="174"/>
      <c r="B52" s="272"/>
      <c r="C52" s="507"/>
      <c r="D52" s="257"/>
      <c r="E52" s="240"/>
      <c r="F52" s="240"/>
      <c r="G52" s="260"/>
      <c r="H52" s="260"/>
      <c r="I52" s="512" t="s">
        <v>146</v>
      </c>
      <c r="J52" s="55">
        <v>0.1</v>
      </c>
      <c r="K52" s="266" t="s">
        <v>667</v>
      </c>
      <c r="L52" s="239"/>
      <c r="M52" s="145">
        <v>46143</v>
      </c>
      <c r="N52" s="145">
        <v>46188</v>
      </c>
    </row>
    <row r="53" spans="1:14" ht="132.75" customHeight="1" x14ac:dyDescent="0.2">
      <c r="A53" s="174"/>
      <c r="B53" s="272"/>
      <c r="C53" s="507"/>
      <c r="D53" s="258"/>
      <c r="E53" s="240"/>
      <c r="F53" s="241"/>
      <c r="G53" s="261"/>
      <c r="H53" s="261"/>
      <c r="I53" s="512" t="s">
        <v>147</v>
      </c>
      <c r="J53" s="55">
        <v>0.1</v>
      </c>
      <c r="K53" s="267"/>
      <c r="L53" s="241"/>
      <c r="M53" s="145">
        <v>46266</v>
      </c>
      <c r="N53" s="145">
        <v>46310</v>
      </c>
    </row>
    <row r="54" spans="1:14" ht="78.75" customHeight="1" x14ac:dyDescent="0.2">
      <c r="A54" s="174"/>
      <c r="B54" s="272"/>
      <c r="C54" s="505" t="s">
        <v>148</v>
      </c>
      <c r="D54" s="256">
        <v>3.6363636363636364E-3</v>
      </c>
      <c r="E54" s="239" t="s">
        <v>149</v>
      </c>
      <c r="F54" s="239" t="s">
        <v>116</v>
      </c>
      <c r="G54" s="259">
        <v>46082</v>
      </c>
      <c r="H54" s="259">
        <v>46371</v>
      </c>
      <c r="I54" s="512" t="s">
        <v>150</v>
      </c>
      <c r="J54" s="55" t="s">
        <v>151</v>
      </c>
      <c r="K54" s="266" t="s">
        <v>668</v>
      </c>
      <c r="L54" s="239" t="s">
        <v>152</v>
      </c>
      <c r="M54" s="145">
        <v>46113</v>
      </c>
      <c r="N54" s="145">
        <v>46157</v>
      </c>
    </row>
    <row r="55" spans="1:14" ht="78.75" customHeight="1" x14ac:dyDescent="0.2">
      <c r="A55" s="174"/>
      <c r="B55" s="272"/>
      <c r="C55" s="507"/>
      <c r="D55" s="257"/>
      <c r="E55" s="240"/>
      <c r="F55" s="240"/>
      <c r="G55" s="260"/>
      <c r="H55" s="260"/>
      <c r="I55" s="512" t="s">
        <v>153</v>
      </c>
      <c r="J55" s="55" t="s">
        <v>151</v>
      </c>
      <c r="K55" s="268"/>
      <c r="L55" s="240"/>
      <c r="M55" s="145">
        <v>46082</v>
      </c>
      <c r="N55" s="145">
        <v>46127</v>
      </c>
    </row>
    <row r="56" spans="1:14" ht="78.75" customHeight="1" x14ac:dyDescent="0.2">
      <c r="A56" s="174"/>
      <c r="B56" s="272"/>
      <c r="C56" s="507"/>
      <c r="D56" s="257"/>
      <c r="E56" s="240"/>
      <c r="F56" s="240"/>
      <c r="G56" s="260"/>
      <c r="H56" s="260"/>
      <c r="I56" s="512" t="s">
        <v>154</v>
      </c>
      <c r="J56" s="55" t="s">
        <v>151</v>
      </c>
      <c r="K56" s="268"/>
      <c r="L56" s="240"/>
      <c r="M56" s="145">
        <v>46082</v>
      </c>
      <c r="N56" s="145">
        <v>46127</v>
      </c>
    </row>
    <row r="57" spans="1:14" ht="78.75" customHeight="1" x14ac:dyDescent="0.2">
      <c r="A57" s="174"/>
      <c r="B57" s="272"/>
      <c r="C57" s="507"/>
      <c r="D57" s="257"/>
      <c r="E57" s="240"/>
      <c r="F57" s="240"/>
      <c r="G57" s="260"/>
      <c r="H57" s="260"/>
      <c r="I57" s="512" t="s">
        <v>155</v>
      </c>
      <c r="J57" s="55" t="s">
        <v>151</v>
      </c>
      <c r="K57" s="268"/>
      <c r="L57" s="240"/>
      <c r="M57" s="145">
        <v>46113</v>
      </c>
      <c r="N57" s="145">
        <v>46157</v>
      </c>
    </row>
    <row r="58" spans="1:14" ht="78.75" customHeight="1" x14ac:dyDescent="0.2">
      <c r="A58" s="174"/>
      <c r="B58" s="272"/>
      <c r="C58" s="507"/>
      <c r="D58" s="257"/>
      <c r="E58" s="240"/>
      <c r="F58" s="240"/>
      <c r="G58" s="260"/>
      <c r="H58" s="260"/>
      <c r="I58" s="512" t="s">
        <v>156</v>
      </c>
      <c r="J58" s="55" t="s">
        <v>151</v>
      </c>
      <c r="K58" s="268"/>
      <c r="L58" s="240"/>
      <c r="M58" s="145">
        <v>46174</v>
      </c>
      <c r="N58" s="145">
        <v>46218</v>
      </c>
    </row>
    <row r="59" spans="1:14" ht="78.75" customHeight="1" x14ac:dyDescent="0.2">
      <c r="A59" s="174"/>
      <c r="B59" s="272"/>
      <c r="C59" s="507"/>
      <c r="D59" s="257"/>
      <c r="E59" s="240"/>
      <c r="F59" s="240"/>
      <c r="G59" s="260"/>
      <c r="H59" s="260"/>
      <c r="I59" s="512" t="s">
        <v>157</v>
      </c>
      <c r="J59" s="55" t="s">
        <v>151</v>
      </c>
      <c r="K59" s="268"/>
      <c r="L59" s="240"/>
      <c r="M59" s="145">
        <v>46235</v>
      </c>
      <c r="N59" s="145">
        <v>46280</v>
      </c>
    </row>
    <row r="60" spans="1:14" ht="93.75" customHeight="1" x14ac:dyDescent="0.2">
      <c r="A60" s="174"/>
      <c r="B60" s="272"/>
      <c r="C60" s="507"/>
      <c r="D60" s="257"/>
      <c r="E60" s="240"/>
      <c r="F60" s="240"/>
      <c r="G60" s="260"/>
      <c r="H60" s="260"/>
      <c r="I60" s="512" t="s">
        <v>158</v>
      </c>
      <c r="J60" s="55" t="s">
        <v>151</v>
      </c>
      <c r="K60" s="268"/>
      <c r="L60" s="240"/>
      <c r="M60" s="145">
        <v>46266</v>
      </c>
      <c r="N60" s="145">
        <v>46310</v>
      </c>
    </row>
    <row r="61" spans="1:14" ht="78.75" customHeight="1" x14ac:dyDescent="0.2">
      <c r="A61" s="174"/>
      <c r="B61" s="272"/>
      <c r="C61" s="507"/>
      <c r="D61" s="257"/>
      <c r="E61" s="240"/>
      <c r="F61" s="240"/>
      <c r="G61" s="260"/>
      <c r="H61" s="260"/>
      <c r="I61" s="512" t="s">
        <v>159</v>
      </c>
      <c r="J61" s="55" t="s">
        <v>151</v>
      </c>
      <c r="K61" s="268"/>
      <c r="L61" s="240"/>
      <c r="M61" s="145">
        <v>46296</v>
      </c>
      <c r="N61" s="145">
        <v>46341</v>
      </c>
    </row>
    <row r="62" spans="1:14" ht="78.75" customHeight="1" x14ac:dyDescent="0.2">
      <c r="A62" s="174"/>
      <c r="B62" s="272"/>
      <c r="C62" s="510"/>
      <c r="D62" s="258"/>
      <c r="E62" s="241"/>
      <c r="F62" s="241"/>
      <c r="G62" s="261"/>
      <c r="H62" s="261"/>
      <c r="I62" s="512" t="s">
        <v>160</v>
      </c>
      <c r="J62" s="55" t="s">
        <v>151</v>
      </c>
      <c r="K62" s="267"/>
      <c r="L62" s="241"/>
      <c r="M62" s="145">
        <v>46327</v>
      </c>
      <c r="N62" s="145">
        <v>46371</v>
      </c>
    </row>
    <row r="63" spans="1:14" ht="78.75" customHeight="1" x14ac:dyDescent="0.2">
      <c r="A63" s="174"/>
      <c r="B63" s="272"/>
      <c r="C63" s="515" t="s">
        <v>161</v>
      </c>
      <c r="D63" s="54">
        <f>12%/33</f>
        <v>3.6363636363636364E-3</v>
      </c>
      <c r="E63" s="58" t="s">
        <v>162</v>
      </c>
      <c r="F63" s="58" t="s">
        <v>116</v>
      </c>
      <c r="G63" s="516">
        <v>46174</v>
      </c>
      <c r="H63" s="516">
        <v>46341</v>
      </c>
      <c r="I63" s="515" t="s">
        <v>161</v>
      </c>
      <c r="J63" s="517">
        <v>1</v>
      </c>
      <c r="K63" s="518" t="s">
        <v>669</v>
      </c>
      <c r="L63" s="58" t="s">
        <v>163</v>
      </c>
      <c r="M63" s="516">
        <v>46174</v>
      </c>
      <c r="N63" s="516">
        <v>46341</v>
      </c>
    </row>
    <row r="64" spans="1:14" ht="99" customHeight="1" x14ac:dyDescent="0.2">
      <c r="A64" s="174"/>
      <c r="B64" s="272"/>
      <c r="C64" s="515" t="s">
        <v>164</v>
      </c>
      <c r="D64" s="54">
        <f>12%/33</f>
        <v>3.6363636363636364E-3</v>
      </c>
      <c r="E64" s="58" t="s">
        <v>165</v>
      </c>
      <c r="F64" s="58" t="s">
        <v>116</v>
      </c>
      <c r="G64" s="516">
        <v>46082</v>
      </c>
      <c r="H64" s="516">
        <v>46127</v>
      </c>
      <c r="I64" s="515" t="s">
        <v>164</v>
      </c>
      <c r="J64" s="517">
        <v>1</v>
      </c>
      <c r="K64" s="518" t="s">
        <v>670</v>
      </c>
      <c r="L64" s="58" t="s">
        <v>116</v>
      </c>
      <c r="M64" s="516">
        <v>46082</v>
      </c>
      <c r="N64" s="516">
        <v>46127</v>
      </c>
    </row>
    <row r="65" spans="1:14" ht="78.75" customHeight="1" x14ac:dyDescent="0.2">
      <c r="A65" s="174"/>
      <c r="B65" s="272"/>
      <c r="C65" s="515" t="s">
        <v>166</v>
      </c>
      <c r="D65" s="54">
        <f>12%/33</f>
        <v>3.6363636363636364E-3</v>
      </c>
      <c r="E65" s="58" t="s">
        <v>165</v>
      </c>
      <c r="F65" s="58" t="s">
        <v>116</v>
      </c>
      <c r="G65" s="516">
        <v>46204</v>
      </c>
      <c r="H65" s="516">
        <v>46310</v>
      </c>
      <c r="I65" s="515" t="s">
        <v>166</v>
      </c>
      <c r="J65" s="517">
        <v>1</v>
      </c>
      <c r="K65" s="518" t="s">
        <v>671</v>
      </c>
      <c r="L65" s="522" t="s">
        <v>167</v>
      </c>
      <c r="M65" s="516">
        <v>46204</v>
      </c>
      <c r="N65" s="516">
        <v>46310</v>
      </c>
    </row>
    <row r="66" spans="1:14" ht="123.75" customHeight="1" x14ac:dyDescent="0.2">
      <c r="A66" s="174"/>
      <c r="B66" s="272"/>
      <c r="C66" s="505" t="s">
        <v>168</v>
      </c>
      <c r="D66" s="256">
        <v>3.6363636363636364E-3</v>
      </c>
      <c r="E66" s="239" t="s">
        <v>169</v>
      </c>
      <c r="F66" s="239" t="s">
        <v>152</v>
      </c>
      <c r="G66" s="259" t="s">
        <v>170</v>
      </c>
      <c r="H66" s="259" t="s">
        <v>171</v>
      </c>
      <c r="I66" s="512" t="s">
        <v>172</v>
      </c>
      <c r="J66" s="57" t="s">
        <v>173</v>
      </c>
      <c r="K66" s="266" t="s">
        <v>554</v>
      </c>
      <c r="L66" s="239" t="s">
        <v>174</v>
      </c>
      <c r="M66" s="145">
        <v>46113</v>
      </c>
      <c r="N66" s="145">
        <v>46157</v>
      </c>
    </row>
    <row r="67" spans="1:14" ht="129.75" customHeight="1" x14ac:dyDescent="0.2">
      <c r="A67" s="174"/>
      <c r="B67" s="272"/>
      <c r="C67" s="507"/>
      <c r="D67" s="257"/>
      <c r="E67" s="240"/>
      <c r="F67" s="240"/>
      <c r="G67" s="260"/>
      <c r="H67" s="260"/>
      <c r="I67" s="512" t="s">
        <v>175</v>
      </c>
      <c r="J67" s="57" t="s">
        <v>173</v>
      </c>
      <c r="K67" s="268"/>
      <c r="L67" s="240"/>
      <c r="M67" s="145">
        <v>46235</v>
      </c>
      <c r="N67" s="145">
        <v>46280</v>
      </c>
    </row>
    <row r="68" spans="1:14" ht="137.25" customHeight="1" x14ac:dyDescent="0.2">
      <c r="A68" s="174"/>
      <c r="B68" s="272"/>
      <c r="C68" s="510"/>
      <c r="D68" s="258"/>
      <c r="E68" s="241"/>
      <c r="F68" s="241"/>
      <c r="G68" s="261"/>
      <c r="H68" s="261"/>
      <c r="I68" s="515" t="s">
        <v>176</v>
      </c>
      <c r="J68" s="57" t="s">
        <v>177</v>
      </c>
      <c r="K68" s="267"/>
      <c r="L68" s="241"/>
      <c r="M68" s="145">
        <v>46327</v>
      </c>
      <c r="N68" s="145">
        <v>46371</v>
      </c>
    </row>
    <row r="69" spans="1:14" ht="129" customHeight="1" x14ac:dyDescent="0.2">
      <c r="A69" s="174"/>
      <c r="B69" s="272"/>
      <c r="C69" s="505" t="s">
        <v>178</v>
      </c>
      <c r="D69" s="256">
        <v>3.6363636363636364E-3</v>
      </c>
      <c r="E69" s="239" t="s">
        <v>169</v>
      </c>
      <c r="F69" s="239" t="s">
        <v>132</v>
      </c>
      <c r="G69" s="259">
        <v>46113</v>
      </c>
      <c r="H69" s="259" t="s">
        <v>179</v>
      </c>
      <c r="I69" s="523" t="s">
        <v>180</v>
      </c>
      <c r="J69" s="57" t="s">
        <v>173</v>
      </c>
      <c r="K69" s="266" t="s">
        <v>558</v>
      </c>
      <c r="L69" s="239" t="s">
        <v>174</v>
      </c>
      <c r="M69" s="145">
        <v>46113</v>
      </c>
      <c r="N69" s="145">
        <v>46157</v>
      </c>
    </row>
    <row r="70" spans="1:14" ht="133.5" customHeight="1" x14ac:dyDescent="0.2">
      <c r="A70" s="174"/>
      <c r="B70" s="272"/>
      <c r="C70" s="507"/>
      <c r="D70" s="257"/>
      <c r="E70" s="240"/>
      <c r="F70" s="240"/>
      <c r="G70" s="260"/>
      <c r="H70" s="260"/>
      <c r="I70" s="523" t="s">
        <v>181</v>
      </c>
      <c r="J70" s="57" t="s">
        <v>173</v>
      </c>
      <c r="K70" s="268"/>
      <c r="L70" s="240"/>
      <c r="M70" s="145">
        <v>46235</v>
      </c>
      <c r="N70" s="145">
        <v>46280</v>
      </c>
    </row>
    <row r="71" spans="1:14" ht="115.5" customHeight="1" x14ac:dyDescent="0.2">
      <c r="A71" s="174"/>
      <c r="B71" s="272"/>
      <c r="C71" s="510"/>
      <c r="D71" s="258"/>
      <c r="E71" s="241"/>
      <c r="F71" s="241"/>
      <c r="G71" s="261"/>
      <c r="H71" s="261"/>
      <c r="I71" s="523" t="s">
        <v>182</v>
      </c>
      <c r="J71" s="57" t="s">
        <v>177</v>
      </c>
      <c r="K71" s="267"/>
      <c r="L71" s="241"/>
      <c r="M71" s="145">
        <v>46327</v>
      </c>
      <c r="N71" s="145">
        <v>46371</v>
      </c>
    </row>
    <row r="72" spans="1:14" ht="118.5" customHeight="1" x14ac:dyDescent="0.2">
      <c r="A72" s="174"/>
      <c r="B72" s="272"/>
      <c r="C72" s="505" t="s">
        <v>183</v>
      </c>
      <c r="D72" s="256">
        <v>3.6363636363636364E-3</v>
      </c>
      <c r="E72" s="239" t="s">
        <v>169</v>
      </c>
      <c r="F72" s="239" t="s">
        <v>132</v>
      </c>
      <c r="G72" s="259">
        <v>46082</v>
      </c>
      <c r="H72" s="259">
        <v>46310</v>
      </c>
      <c r="I72" s="523" t="s">
        <v>184</v>
      </c>
      <c r="J72" s="55">
        <v>0.5</v>
      </c>
      <c r="K72" s="266" t="s">
        <v>558</v>
      </c>
      <c r="L72" s="239" t="s">
        <v>163</v>
      </c>
      <c r="M72" s="145">
        <v>46082</v>
      </c>
      <c r="N72" s="145">
        <v>46127</v>
      </c>
    </row>
    <row r="73" spans="1:14" ht="135" customHeight="1" x14ac:dyDescent="0.2">
      <c r="A73" s="174"/>
      <c r="B73" s="272"/>
      <c r="C73" s="510"/>
      <c r="D73" s="258"/>
      <c r="E73" s="241"/>
      <c r="F73" s="241"/>
      <c r="G73" s="261"/>
      <c r="H73" s="261"/>
      <c r="I73" s="523" t="s">
        <v>185</v>
      </c>
      <c r="J73" s="55">
        <v>0.5</v>
      </c>
      <c r="K73" s="267"/>
      <c r="L73" s="241"/>
      <c r="M73" s="145">
        <v>46266</v>
      </c>
      <c r="N73" s="145">
        <v>46310</v>
      </c>
    </row>
    <row r="74" spans="1:14" ht="131.25" customHeight="1" x14ac:dyDescent="0.2">
      <c r="A74" s="174"/>
      <c r="B74" s="272"/>
      <c r="C74" s="505" t="s">
        <v>186</v>
      </c>
      <c r="D74" s="256">
        <v>3.6363636363636364E-3</v>
      </c>
      <c r="E74" s="239" t="s">
        <v>169</v>
      </c>
      <c r="F74" s="134" t="s">
        <v>672</v>
      </c>
      <c r="G74" s="519">
        <v>46082</v>
      </c>
      <c r="H74" s="519">
        <v>46371</v>
      </c>
      <c r="I74" s="512" t="s">
        <v>188</v>
      </c>
      <c r="J74" s="55" t="s">
        <v>189</v>
      </c>
      <c r="K74" s="239" t="s">
        <v>554</v>
      </c>
      <c r="L74" s="239" t="s">
        <v>187</v>
      </c>
      <c r="M74" s="145">
        <v>46082</v>
      </c>
      <c r="N74" s="145">
        <v>46096</v>
      </c>
    </row>
    <row r="75" spans="1:14" ht="132.75" customHeight="1" x14ac:dyDescent="0.2">
      <c r="A75" s="174"/>
      <c r="B75" s="272"/>
      <c r="C75" s="507"/>
      <c r="D75" s="257"/>
      <c r="E75" s="240"/>
      <c r="F75" s="239" t="s">
        <v>187</v>
      </c>
      <c r="G75" s="520"/>
      <c r="H75" s="520"/>
      <c r="I75" s="512" t="s">
        <v>673</v>
      </c>
      <c r="J75" s="55" t="s">
        <v>189</v>
      </c>
      <c r="K75" s="240"/>
      <c r="L75" s="240"/>
      <c r="M75" s="145">
        <v>46113</v>
      </c>
      <c r="N75" s="145">
        <v>46188</v>
      </c>
    </row>
    <row r="76" spans="1:14" ht="131.25" customHeight="1" x14ac:dyDescent="0.2">
      <c r="A76" s="174"/>
      <c r="B76" s="272"/>
      <c r="C76" s="507"/>
      <c r="D76" s="257"/>
      <c r="E76" s="240"/>
      <c r="F76" s="240"/>
      <c r="G76" s="520"/>
      <c r="H76" s="520"/>
      <c r="I76" s="512" t="s">
        <v>190</v>
      </c>
      <c r="J76" s="55" t="s">
        <v>189</v>
      </c>
      <c r="K76" s="240"/>
      <c r="L76" s="240"/>
      <c r="M76" s="145">
        <v>46143</v>
      </c>
      <c r="N76" s="145">
        <v>46188</v>
      </c>
    </row>
    <row r="77" spans="1:14" ht="144" customHeight="1" x14ac:dyDescent="0.2">
      <c r="A77" s="174"/>
      <c r="B77" s="272"/>
      <c r="C77" s="507"/>
      <c r="D77" s="257"/>
      <c r="E77" s="240"/>
      <c r="F77" s="240"/>
      <c r="G77" s="520"/>
      <c r="H77" s="520"/>
      <c r="I77" s="512" t="s">
        <v>191</v>
      </c>
      <c r="J77" s="55" t="s">
        <v>189</v>
      </c>
      <c r="K77" s="240"/>
      <c r="L77" s="240"/>
      <c r="M77" s="145">
        <v>46174</v>
      </c>
      <c r="N77" s="145">
        <v>46218</v>
      </c>
    </row>
    <row r="78" spans="1:14" ht="114" customHeight="1" x14ac:dyDescent="0.2">
      <c r="A78" s="174"/>
      <c r="B78" s="272"/>
      <c r="C78" s="507"/>
      <c r="D78" s="257"/>
      <c r="E78" s="240"/>
      <c r="F78" s="240"/>
      <c r="G78" s="520"/>
      <c r="H78" s="520"/>
      <c r="I78" s="512" t="s">
        <v>192</v>
      </c>
      <c r="J78" s="55" t="s">
        <v>189</v>
      </c>
      <c r="K78" s="240"/>
      <c r="L78" s="240"/>
      <c r="M78" s="145">
        <v>46204</v>
      </c>
      <c r="N78" s="145">
        <v>46249</v>
      </c>
    </row>
    <row r="79" spans="1:14" ht="78.75" customHeight="1" x14ac:dyDescent="0.2">
      <c r="A79" s="174"/>
      <c r="B79" s="272"/>
      <c r="C79" s="507"/>
      <c r="D79" s="257"/>
      <c r="E79" s="240"/>
      <c r="F79" s="240"/>
      <c r="G79" s="520"/>
      <c r="H79" s="520"/>
      <c r="I79" s="512" t="s">
        <v>193</v>
      </c>
      <c r="J79" s="55" t="s">
        <v>189</v>
      </c>
      <c r="K79" s="240"/>
      <c r="L79" s="240"/>
      <c r="M79" s="145">
        <v>46266</v>
      </c>
      <c r="N79" s="145">
        <v>46310</v>
      </c>
    </row>
    <row r="80" spans="1:14" ht="78.75" customHeight="1" x14ac:dyDescent="0.2">
      <c r="A80" s="174"/>
      <c r="B80" s="272"/>
      <c r="C80" s="507"/>
      <c r="D80" s="257"/>
      <c r="E80" s="240"/>
      <c r="F80" s="240"/>
      <c r="G80" s="520"/>
      <c r="H80" s="520"/>
      <c r="I80" s="512" t="s">
        <v>194</v>
      </c>
      <c r="J80" s="55" t="s">
        <v>189</v>
      </c>
      <c r="K80" s="240"/>
      <c r="L80" s="240"/>
      <c r="M80" s="145">
        <v>46296</v>
      </c>
      <c r="N80" s="145">
        <v>46341</v>
      </c>
    </row>
    <row r="81" spans="1:14" ht="78.75" customHeight="1" x14ac:dyDescent="0.2">
      <c r="A81" s="174"/>
      <c r="B81" s="272"/>
      <c r="C81" s="510"/>
      <c r="D81" s="258"/>
      <c r="E81" s="241"/>
      <c r="F81" s="241"/>
      <c r="G81" s="521"/>
      <c r="H81" s="521"/>
      <c r="I81" s="512" t="s">
        <v>195</v>
      </c>
      <c r="J81" s="55" t="s">
        <v>189</v>
      </c>
      <c r="K81" s="241"/>
      <c r="L81" s="241"/>
      <c r="M81" s="145">
        <v>46327</v>
      </c>
      <c r="N81" s="145">
        <v>46371</v>
      </c>
    </row>
    <row r="82" spans="1:14" ht="78.75" customHeight="1" x14ac:dyDescent="0.2">
      <c r="A82" s="174"/>
      <c r="B82" s="272"/>
      <c r="C82" s="505" t="s">
        <v>196</v>
      </c>
      <c r="D82" s="256">
        <v>3.6363636363636364E-3</v>
      </c>
      <c r="E82" s="239" t="s">
        <v>197</v>
      </c>
      <c r="F82" s="239" t="s">
        <v>132</v>
      </c>
      <c r="G82" s="259">
        <v>46082</v>
      </c>
      <c r="H82" s="263" t="s">
        <v>198</v>
      </c>
      <c r="I82" s="515" t="s">
        <v>199</v>
      </c>
      <c r="J82" s="517">
        <v>0.1666</v>
      </c>
      <c r="K82" s="58" t="s">
        <v>674</v>
      </c>
      <c r="L82" s="524" t="s">
        <v>200</v>
      </c>
      <c r="M82" s="516">
        <v>46082</v>
      </c>
      <c r="N82" s="516">
        <v>46127</v>
      </c>
    </row>
    <row r="83" spans="1:14" ht="78.75" customHeight="1" x14ac:dyDescent="0.2">
      <c r="A83" s="174"/>
      <c r="B83" s="272"/>
      <c r="C83" s="507"/>
      <c r="D83" s="257"/>
      <c r="E83" s="240"/>
      <c r="F83" s="240"/>
      <c r="G83" s="260"/>
      <c r="H83" s="264"/>
      <c r="I83" s="515" t="s">
        <v>201</v>
      </c>
      <c r="J83" s="517">
        <v>0.17</v>
      </c>
      <c r="K83" s="58" t="s">
        <v>202</v>
      </c>
      <c r="L83" s="525"/>
      <c r="M83" s="516">
        <v>46143</v>
      </c>
      <c r="N83" s="516">
        <v>46173</v>
      </c>
    </row>
    <row r="84" spans="1:14" ht="106.5" customHeight="1" x14ac:dyDescent="0.2">
      <c r="A84" s="174"/>
      <c r="B84" s="272"/>
      <c r="C84" s="507"/>
      <c r="D84" s="257"/>
      <c r="E84" s="240"/>
      <c r="F84" s="240"/>
      <c r="G84" s="260"/>
      <c r="H84" s="264"/>
      <c r="I84" s="515" t="s">
        <v>203</v>
      </c>
      <c r="J84" s="517">
        <v>0.17</v>
      </c>
      <c r="K84" s="58" t="s">
        <v>204</v>
      </c>
      <c r="L84" s="525"/>
      <c r="M84" s="516">
        <v>46082</v>
      </c>
      <c r="N84" s="516">
        <v>46127</v>
      </c>
    </row>
    <row r="85" spans="1:14" ht="78.75" customHeight="1" x14ac:dyDescent="0.2">
      <c r="A85" s="174"/>
      <c r="B85" s="272"/>
      <c r="C85" s="507"/>
      <c r="D85" s="257"/>
      <c r="E85" s="240"/>
      <c r="F85" s="240"/>
      <c r="G85" s="260"/>
      <c r="H85" s="264"/>
      <c r="I85" s="515" t="s">
        <v>205</v>
      </c>
      <c r="J85" s="517">
        <v>0.17</v>
      </c>
      <c r="K85" s="58" t="s">
        <v>674</v>
      </c>
      <c r="L85" s="525"/>
      <c r="M85" s="516">
        <v>46235</v>
      </c>
      <c r="N85" s="516">
        <v>46280</v>
      </c>
    </row>
    <row r="86" spans="1:14" ht="78.75" customHeight="1" x14ac:dyDescent="0.2">
      <c r="A86" s="174"/>
      <c r="B86" s="272"/>
      <c r="C86" s="507"/>
      <c r="D86" s="257"/>
      <c r="E86" s="240"/>
      <c r="F86" s="240"/>
      <c r="G86" s="260"/>
      <c r="H86" s="264"/>
      <c r="I86" s="515" t="s">
        <v>206</v>
      </c>
      <c r="J86" s="517">
        <v>0.17</v>
      </c>
      <c r="K86" s="58" t="s">
        <v>204</v>
      </c>
      <c r="L86" s="525"/>
      <c r="M86" s="516">
        <v>46266</v>
      </c>
      <c r="N86" s="516">
        <v>46310</v>
      </c>
    </row>
    <row r="87" spans="1:14" ht="78.75" customHeight="1" x14ac:dyDescent="0.2">
      <c r="A87" s="174"/>
      <c r="B87" s="272"/>
      <c r="C87" s="510"/>
      <c r="D87" s="258"/>
      <c r="E87" s="241"/>
      <c r="F87" s="241"/>
      <c r="G87" s="261"/>
      <c r="H87" s="265"/>
      <c r="I87" s="515" t="s">
        <v>207</v>
      </c>
      <c r="J87" s="517">
        <v>0.15</v>
      </c>
      <c r="K87" s="58" t="s">
        <v>589</v>
      </c>
      <c r="L87" s="526"/>
      <c r="M87" s="516">
        <v>46296</v>
      </c>
      <c r="N87" s="516">
        <v>46341</v>
      </c>
    </row>
    <row r="88" spans="1:14" ht="96" customHeight="1" x14ac:dyDescent="0.2">
      <c r="A88" s="174"/>
      <c r="B88" s="272"/>
      <c r="C88" s="505" t="s">
        <v>208</v>
      </c>
      <c r="D88" s="256">
        <v>3.6363636363636364E-3</v>
      </c>
      <c r="E88" s="239" t="s">
        <v>209</v>
      </c>
      <c r="F88" s="239" t="s">
        <v>132</v>
      </c>
      <c r="G88" s="259">
        <v>46113</v>
      </c>
      <c r="H88" s="259">
        <v>46188</v>
      </c>
      <c r="I88" s="512" t="s">
        <v>210</v>
      </c>
      <c r="J88" s="57" t="s">
        <v>173</v>
      </c>
      <c r="K88" s="239" t="s">
        <v>675</v>
      </c>
      <c r="L88" s="239" t="s">
        <v>211</v>
      </c>
      <c r="M88" s="145">
        <v>46113</v>
      </c>
      <c r="N88" s="145">
        <v>46157</v>
      </c>
    </row>
    <row r="89" spans="1:14" ht="78.75" customHeight="1" x14ac:dyDescent="0.2">
      <c r="A89" s="174"/>
      <c r="B89" s="272"/>
      <c r="C89" s="507"/>
      <c r="D89" s="257"/>
      <c r="E89" s="240"/>
      <c r="F89" s="240"/>
      <c r="G89" s="260"/>
      <c r="H89" s="260"/>
      <c r="I89" s="512" t="s">
        <v>212</v>
      </c>
      <c r="J89" s="57" t="s">
        <v>173</v>
      </c>
      <c r="K89" s="240"/>
      <c r="L89" s="240"/>
      <c r="M89" s="145">
        <v>46143</v>
      </c>
      <c r="N89" s="145">
        <v>46188</v>
      </c>
    </row>
    <row r="90" spans="1:14" ht="78.75" customHeight="1" x14ac:dyDescent="0.2">
      <c r="A90" s="174"/>
      <c r="B90" s="272"/>
      <c r="C90" s="510"/>
      <c r="D90" s="258"/>
      <c r="E90" s="241"/>
      <c r="F90" s="241"/>
      <c r="G90" s="261"/>
      <c r="H90" s="261"/>
      <c r="I90" s="512" t="s">
        <v>213</v>
      </c>
      <c r="J90" s="57" t="s">
        <v>177</v>
      </c>
      <c r="K90" s="241"/>
      <c r="L90" s="241"/>
      <c r="M90" s="145">
        <v>46143</v>
      </c>
      <c r="N90" s="145">
        <v>46188</v>
      </c>
    </row>
    <row r="91" spans="1:14" ht="107.25" customHeight="1" x14ac:dyDescent="0.2">
      <c r="A91" s="174"/>
      <c r="B91" s="272"/>
      <c r="C91" s="505" t="s">
        <v>214</v>
      </c>
      <c r="D91" s="256">
        <v>3.6363636363636364E-3</v>
      </c>
      <c r="E91" s="239" t="s">
        <v>215</v>
      </c>
      <c r="F91" s="239" t="s">
        <v>132</v>
      </c>
      <c r="G91" s="259">
        <v>46113</v>
      </c>
      <c r="H91" s="259">
        <v>46218</v>
      </c>
      <c r="I91" s="527" t="s">
        <v>216</v>
      </c>
      <c r="J91" s="57">
        <v>0.5</v>
      </c>
      <c r="K91" s="130" t="s">
        <v>217</v>
      </c>
      <c r="L91" s="239" t="s">
        <v>218</v>
      </c>
      <c r="M91" s="145">
        <v>46113</v>
      </c>
      <c r="N91" s="145">
        <v>46157</v>
      </c>
    </row>
    <row r="92" spans="1:14" ht="78.75" customHeight="1" x14ac:dyDescent="0.2">
      <c r="A92" s="174"/>
      <c r="B92" s="272"/>
      <c r="C92" s="507"/>
      <c r="D92" s="258"/>
      <c r="E92" s="240"/>
      <c r="F92" s="240"/>
      <c r="G92" s="260"/>
      <c r="H92" s="260"/>
      <c r="I92" s="527" t="s">
        <v>219</v>
      </c>
      <c r="J92" s="57">
        <v>0.5</v>
      </c>
      <c r="K92" s="130" t="s">
        <v>220</v>
      </c>
      <c r="L92" s="240"/>
      <c r="M92" s="145">
        <v>46143</v>
      </c>
      <c r="N92" s="145">
        <v>46218</v>
      </c>
    </row>
    <row r="93" spans="1:14" ht="86.25" customHeight="1" x14ac:dyDescent="0.2">
      <c r="A93" s="174"/>
      <c r="B93" s="272"/>
      <c r="C93" s="505" t="s">
        <v>221</v>
      </c>
      <c r="D93" s="256">
        <v>3.6363636363636364E-3</v>
      </c>
      <c r="E93" s="239" t="s">
        <v>222</v>
      </c>
      <c r="F93" s="239" t="s">
        <v>132</v>
      </c>
      <c r="G93" s="259">
        <v>46113</v>
      </c>
      <c r="H93" s="259">
        <v>46280</v>
      </c>
      <c r="I93" s="512" t="s">
        <v>223</v>
      </c>
      <c r="J93" s="59">
        <v>0.25</v>
      </c>
      <c r="K93" s="130" t="s">
        <v>224</v>
      </c>
      <c r="L93" s="239" t="s">
        <v>225</v>
      </c>
      <c r="M93" s="528">
        <v>46143</v>
      </c>
      <c r="N93" s="528">
        <v>46173</v>
      </c>
    </row>
    <row r="94" spans="1:14" ht="86.25" customHeight="1" x14ac:dyDescent="0.2">
      <c r="A94" s="174"/>
      <c r="B94" s="272"/>
      <c r="C94" s="507"/>
      <c r="D94" s="257"/>
      <c r="E94" s="240"/>
      <c r="F94" s="240"/>
      <c r="G94" s="260"/>
      <c r="H94" s="260"/>
      <c r="I94" s="512" t="s">
        <v>226</v>
      </c>
      <c r="J94" s="59">
        <v>0.25</v>
      </c>
      <c r="K94" s="130" t="s">
        <v>227</v>
      </c>
      <c r="L94" s="240"/>
      <c r="M94" s="145">
        <v>46113</v>
      </c>
      <c r="N94" s="145">
        <v>46157</v>
      </c>
    </row>
    <row r="95" spans="1:14" ht="86.25" customHeight="1" x14ac:dyDescent="0.2">
      <c r="A95" s="174"/>
      <c r="B95" s="272"/>
      <c r="C95" s="507"/>
      <c r="D95" s="257"/>
      <c r="E95" s="240"/>
      <c r="F95" s="240"/>
      <c r="G95" s="260"/>
      <c r="H95" s="260"/>
      <c r="I95" s="512" t="s">
        <v>228</v>
      </c>
      <c r="J95" s="59">
        <v>0.25</v>
      </c>
      <c r="K95" s="130" t="s">
        <v>229</v>
      </c>
      <c r="L95" s="240"/>
      <c r="M95" s="145">
        <v>46174</v>
      </c>
      <c r="N95" s="145">
        <v>46218</v>
      </c>
    </row>
    <row r="96" spans="1:14" ht="86.25" customHeight="1" x14ac:dyDescent="0.2">
      <c r="A96" s="174"/>
      <c r="B96" s="272"/>
      <c r="C96" s="510"/>
      <c r="D96" s="258"/>
      <c r="E96" s="241"/>
      <c r="F96" s="241"/>
      <c r="G96" s="261"/>
      <c r="H96" s="261"/>
      <c r="I96" s="512" t="s">
        <v>230</v>
      </c>
      <c r="J96" s="59">
        <v>0.25</v>
      </c>
      <c r="K96" s="130" t="s">
        <v>229</v>
      </c>
      <c r="L96" s="241"/>
      <c r="M96" s="145">
        <v>46235</v>
      </c>
      <c r="N96" s="145">
        <v>46280</v>
      </c>
    </row>
    <row r="97" spans="1:14" ht="86.25" customHeight="1" x14ac:dyDescent="0.2">
      <c r="A97" s="174"/>
      <c r="B97" s="272"/>
      <c r="C97" s="505" t="s">
        <v>231</v>
      </c>
      <c r="D97" s="256">
        <v>3.6363636363636364E-3</v>
      </c>
      <c r="E97" s="239" t="s">
        <v>232</v>
      </c>
      <c r="F97" s="239" t="s">
        <v>132</v>
      </c>
      <c r="G97" s="259">
        <v>46082</v>
      </c>
      <c r="H97" s="259">
        <v>46188</v>
      </c>
      <c r="I97" s="512" t="s">
        <v>676</v>
      </c>
      <c r="J97" s="57" t="s">
        <v>173</v>
      </c>
      <c r="K97" s="174" t="s">
        <v>233</v>
      </c>
      <c r="L97" s="239" t="s">
        <v>225</v>
      </c>
      <c r="M97" s="145">
        <v>46082</v>
      </c>
      <c r="N97" s="145">
        <v>46127</v>
      </c>
    </row>
    <row r="98" spans="1:14" ht="86.25" customHeight="1" x14ac:dyDescent="0.2">
      <c r="A98" s="174"/>
      <c r="B98" s="272"/>
      <c r="C98" s="507"/>
      <c r="D98" s="257"/>
      <c r="E98" s="240"/>
      <c r="F98" s="240"/>
      <c r="G98" s="260"/>
      <c r="H98" s="260"/>
      <c r="I98" s="512" t="s">
        <v>234</v>
      </c>
      <c r="J98" s="57" t="s">
        <v>173</v>
      </c>
      <c r="K98" s="174"/>
      <c r="L98" s="240"/>
      <c r="M98" s="145">
        <v>46113</v>
      </c>
      <c r="N98" s="145">
        <v>46157</v>
      </c>
    </row>
    <row r="99" spans="1:14" ht="86.25" customHeight="1" x14ac:dyDescent="0.2">
      <c r="A99" s="174"/>
      <c r="B99" s="272"/>
      <c r="C99" s="510"/>
      <c r="D99" s="258"/>
      <c r="E99" s="241"/>
      <c r="F99" s="241"/>
      <c r="G99" s="261"/>
      <c r="H99" s="261"/>
      <c r="I99" s="512" t="s">
        <v>235</v>
      </c>
      <c r="J99" s="57" t="s">
        <v>177</v>
      </c>
      <c r="K99" s="174"/>
      <c r="L99" s="241"/>
      <c r="M99" s="145">
        <v>46143</v>
      </c>
      <c r="N99" s="145">
        <v>46188</v>
      </c>
    </row>
    <row r="100" spans="1:14" ht="113.25" customHeight="1" x14ac:dyDescent="0.2">
      <c r="A100" s="174"/>
      <c r="B100" s="272"/>
      <c r="C100" s="505" t="s">
        <v>236</v>
      </c>
      <c r="D100" s="256">
        <v>3.6363636363636364E-3</v>
      </c>
      <c r="E100" s="239" t="s">
        <v>237</v>
      </c>
      <c r="F100" s="239" t="s">
        <v>132</v>
      </c>
      <c r="G100" s="259">
        <v>46082</v>
      </c>
      <c r="H100" s="259">
        <v>46280</v>
      </c>
      <c r="I100" s="515" t="s">
        <v>238</v>
      </c>
      <c r="J100" s="60">
        <v>0.5</v>
      </c>
      <c r="K100" s="524" t="s">
        <v>670</v>
      </c>
      <c r="L100" s="524" t="s">
        <v>132</v>
      </c>
      <c r="M100" s="529">
        <v>46082</v>
      </c>
      <c r="N100" s="516">
        <v>46280</v>
      </c>
    </row>
    <row r="101" spans="1:14" ht="86.25" customHeight="1" x14ac:dyDescent="0.2">
      <c r="A101" s="174"/>
      <c r="B101" s="272"/>
      <c r="C101" s="510"/>
      <c r="D101" s="258"/>
      <c r="E101" s="241"/>
      <c r="F101" s="241"/>
      <c r="G101" s="261"/>
      <c r="H101" s="261"/>
      <c r="I101" s="515" t="s">
        <v>239</v>
      </c>
      <c r="J101" s="60">
        <v>0.5</v>
      </c>
      <c r="K101" s="526"/>
      <c r="L101" s="526"/>
      <c r="M101" s="516">
        <v>46082</v>
      </c>
      <c r="N101" s="516">
        <v>46280</v>
      </c>
    </row>
    <row r="102" spans="1:14" ht="131.25" customHeight="1" x14ac:dyDescent="0.2">
      <c r="A102" s="174"/>
      <c r="B102" s="272"/>
      <c r="C102" s="505" t="s">
        <v>240</v>
      </c>
      <c r="D102" s="256">
        <v>3.6363636363636364E-3</v>
      </c>
      <c r="E102" s="239" t="s">
        <v>241</v>
      </c>
      <c r="F102" s="239" t="s">
        <v>132</v>
      </c>
      <c r="G102" s="259">
        <v>46113</v>
      </c>
      <c r="H102" s="259">
        <v>46188</v>
      </c>
      <c r="I102" s="512" t="s">
        <v>242</v>
      </c>
      <c r="J102" s="57" t="s">
        <v>173</v>
      </c>
      <c r="K102" s="239" t="s">
        <v>243</v>
      </c>
      <c r="L102" s="239" t="s">
        <v>132</v>
      </c>
      <c r="M102" s="145">
        <v>46113</v>
      </c>
      <c r="N102" s="145">
        <v>46157</v>
      </c>
    </row>
    <row r="103" spans="1:14" ht="86.25" customHeight="1" x14ac:dyDescent="0.2">
      <c r="A103" s="174"/>
      <c r="B103" s="272"/>
      <c r="C103" s="507"/>
      <c r="D103" s="257"/>
      <c r="E103" s="240"/>
      <c r="F103" s="240"/>
      <c r="G103" s="260"/>
      <c r="H103" s="260"/>
      <c r="I103" s="512" t="s">
        <v>244</v>
      </c>
      <c r="J103" s="57" t="s">
        <v>173</v>
      </c>
      <c r="K103" s="240"/>
      <c r="L103" s="240"/>
      <c r="M103" s="145">
        <v>46143</v>
      </c>
      <c r="N103" s="145">
        <v>46188</v>
      </c>
    </row>
    <row r="104" spans="1:14" ht="127.5" customHeight="1" x14ac:dyDescent="0.2">
      <c r="A104" s="174"/>
      <c r="B104" s="272"/>
      <c r="C104" s="510"/>
      <c r="D104" s="258"/>
      <c r="E104" s="241"/>
      <c r="F104" s="241"/>
      <c r="G104" s="261"/>
      <c r="H104" s="261"/>
      <c r="I104" s="512" t="s">
        <v>245</v>
      </c>
      <c r="J104" s="57" t="s">
        <v>177</v>
      </c>
      <c r="K104" s="241"/>
      <c r="L104" s="241"/>
      <c r="M104" s="145">
        <v>46174</v>
      </c>
      <c r="N104" s="145">
        <v>46188</v>
      </c>
    </row>
    <row r="105" spans="1:14" ht="127.5" customHeight="1" x14ac:dyDescent="0.2">
      <c r="A105" s="174"/>
      <c r="B105" s="272"/>
      <c r="C105" s="512" t="s">
        <v>246</v>
      </c>
      <c r="D105" s="147">
        <f>12%/33</f>
        <v>3.6363636363636364E-3</v>
      </c>
      <c r="E105" s="130" t="s">
        <v>247</v>
      </c>
      <c r="F105" s="130" t="s">
        <v>132</v>
      </c>
      <c r="G105" s="145">
        <v>46204</v>
      </c>
      <c r="H105" s="145">
        <v>46249</v>
      </c>
      <c r="I105" s="514" t="s">
        <v>248</v>
      </c>
      <c r="J105" s="61">
        <v>1</v>
      </c>
      <c r="K105" s="130" t="s">
        <v>249</v>
      </c>
      <c r="L105" s="130" t="s">
        <v>132</v>
      </c>
      <c r="M105" s="144">
        <v>46204</v>
      </c>
      <c r="N105" s="144">
        <v>46249</v>
      </c>
    </row>
    <row r="106" spans="1:14" ht="127.5" customHeight="1" x14ac:dyDescent="0.2">
      <c r="A106" s="174"/>
      <c r="B106" s="272"/>
      <c r="C106" s="505" t="s">
        <v>677</v>
      </c>
      <c r="D106" s="256">
        <v>3.6363636363636364E-3</v>
      </c>
      <c r="E106" s="239" t="s">
        <v>250</v>
      </c>
      <c r="F106" s="239" t="s">
        <v>132</v>
      </c>
      <c r="G106" s="259">
        <v>45717</v>
      </c>
      <c r="H106" s="259">
        <v>45884</v>
      </c>
      <c r="I106" s="512" t="s">
        <v>251</v>
      </c>
      <c r="J106" s="59">
        <v>0.5</v>
      </c>
      <c r="K106" s="239" t="s">
        <v>545</v>
      </c>
      <c r="L106" s="239" t="s">
        <v>132</v>
      </c>
      <c r="M106" s="145">
        <v>46082</v>
      </c>
      <c r="N106" s="145">
        <v>46127</v>
      </c>
    </row>
    <row r="107" spans="1:14" ht="127.5" customHeight="1" x14ac:dyDescent="0.2">
      <c r="A107" s="174"/>
      <c r="B107" s="272"/>
      <c r="C107" s="510"/>
      <c r="D107" s="258"/>
      <c r="E107" s="241"/>
      <c r="F107" s="241"/>
      <c r="G107" s="261"/>
      <c r="H107" s="261"/>
      <c r="I107" s="512" t="s">
        <v>252</v>
      </c>
      <c r="J107" s="59">
        <v>0.5</v>
      </c>
      <c r="K107" s="241"/>
      <c r="L107" s="241"/>
      <c r="M107" s="145">
        <v>46204</v>
      </c>
      <c r="N107" s="145">
        <v>46249</v>
      </c>
    </row>
    <row r="108" spans="1:14" ht="86.25" customHeight="1" x14ac:dyDescent="0.2">
      <c r="A108" s="174"/>
      <c r="B108" s="272"/>
      <c r="C108" s="505" t="s">
        <v>253</v>
      </c>
      <c r="D108" s="256">
        <v>3.6363636363636364E-3</v>
      </c>
      <c r="E108" s="239" t="s">
        <v>254</v>
      </c>
      <c r="F108" s="239" t="s">
        <v>132</v>
      </c>
      <c r="G108" s="259">
        <v>46082</v>
      </c>
      <c r="H108" s="259">
        <v>46280</v>
      </c>
      <c r="I108" s="515" t="s">
        <v>255</v>
      </c>
      <c r="J108" s="60">
        <v>0.5</v>
      </c>
      <c r="K108" s="58" t="s">
        <v>678</v>
      </c>
      <c r="L108" s="58" t="s">
        <v>132</v>
      </c>
      <c r="M108" s="516">
        <v>46082</v>
      </c>
      <c r="N108" s="516" t="s">
        <v>256</v>
      </c>
    </row>
    <row r="109" spans="1:14" ht="86.25" customHeight="1" x14ac:dyDescent="0.2">
      <c r="A109" s="174"/>
      <c r="B109" s="272"/>
      <c r="C109" s="510"/>
      <c r="D109" s="258"/>
      <c r="E109" s="241"/>
      <c r="F109" s="241"/>
      <c r="G109" s="261"/>
      <c r="H109" s="261"/>
      <c r="I109" s="515" t="s">
        <v>257</v>
      </c>
      <c r="J109" s="60">
        <v>0.5</v>
      </c>
      <c r="K109" s="58" t="s">
        <v>679</v>
      </c>
      <c r="L109" s="522" t="s">
        <v>258</v>
      </c>
      <c r="M109" s="516">
        <v>46143</v>
      </c>
      <c r="N109" s="516">
        <v>46280</v>
      </c>
    </row>
    <row r="110" spans="1:14" ht="86.25" customHeight="1" x14ac:dyDescent="0.2">
      <c r="A110" s="174"/>
      <c r="B110" s="272"/>
      <c r="C110" s="513" t="s">
        <v>259</v>
      </c>
      <c r="D110" s="256">
        <v>3.6363636363636364E-3</v>
      </c>
      <c r="E110" s="239" t="s">
        <v>260</v>
      </c>
      <c r="F110" s="239" t="s">
        <v>132</v>
      </c>
      <c r="G110" s="519" t="s">
        <v>680</v>
      </c>
      <c r="H110" s="259">
        <v>46188</v>
      </c>
      <c r="I110" s="515" t="s">
        <v>261</v>
      </c>
      <c r="J110" s="62">
        <v>0.5</v>
      </c>
      <c r="K110" s="524" t="s">
        <v>681</v>
      </c>
      <c r="L110" s="524" t="s">
        <v>132</v>
      </c>
      <c r="M110" s="516">
        <v>46113</v>
      </c>
      <c r="N110" s="516">
        <v>46157</v>
      </c>
    </row>
    <row r="111" spans="1:14" ht="86.25" customHeight="1" x14ac:dyDescent="0.2">
      <c r="A111" s="174"/>
      <c r="B111" s="272"/>
      <c r="C111" s="513"/>
      <c r="D111" s="257"/>
      <c r="E111" s="240"/>
      <c r="F111" s="240"/>
      <c r="G111" s="520"/>
      <c r="H111" s="260"/>
      <c r="I111" s="515" t="s">
        <v>262</v>
      </c>
      <c r="J111" s="62">
        <v>0.25</v>
      </c>
      <c r="K111" s="525"/>
      <c r="L111" s="525"/>
      <c r="M111" s="516">
        <v>46113</v>
      </c>
      <c r="N111" s="516">
        <v>46157</v>
      </c>
    </row>
    <row r="112" spans="1:14" ht="86.25" customHeight="1" x14ac:dyDescent="0.2">
      <c r="A112" s="174"/>
      <c r="B112" s="272"/>
      <c r="C112" s="513"/>
      <c r="D112" s="258"/>
      <c r="E112" s="241"/>
      <c r="F112" s="241"/>
      <c r="G112" s="521"/>
      <c r="H112" s="261"/>
      <c r="I112" s="515" t="s">
        <v>263</v>
      </c>
      <c r="J112" s="62">
        <v>0.25</v>
      </c>
      <c r="K112" s="526"/>
      <c r="L112" s="526"/>
      <c r="M112" s="516">
        <v>46143</v>
      </c>
      <c r="N112" s="516">
        <v>46188</v>
      </c>
    </row>
    <row r="113" spans="1:14" ht="122.25" customHeight="1" x14ac:dyDescent="0.2">
      <c r="A113" s="174"/>
      <c r="B113" s="272"/>
      <c r="C113" s="515" t="s">
        <v>264</v>
      </c>
      <c r="D113" s="54">
        <f>12%/33</f>
        <v>3.6363636363636364E-3</v>
      </c>
      <c r="E113" s="58" t="s">
        <v>260</v>
      </c>
      <c r="F113" s="58" t="s">
        <v>265</v>
      </c>
      <c r="G113" s="516">
        <v>46143</v>
      </c>
      <c r="H113" s="516">
        <v>46310</v>
      </c>
      <c r="I113" s="530" t="s">
        <v>264</v>
      </c>
      <c r="J113" s="62">
        <v>1</v>
      </c>
      <c r="K113" s="531" t="s">
        <v>681</v>
      </c>
      <c r="L113" s="522" t="s">
        <v>266</v>
      </c>
      <c r="M113" s="532">
        <v>46143</v>
      </c>
      <c r="N113" s="532">
        <v>46310</v>
      </c>
    </row>
    <row r="114" spans="1:14" ht="86.25" customHeight="1" x14ac:dyDescent="0.2">
      <c r="A114" s="174"/>
      <c r="B114" s="272"/>
      <c r="C114" s="505" t="s">
        <v>267</v>
      </c>
      <c r="D114" s="256">
        <v>3.6363636363636364E-3</v>
      </c>
      <c r="E114" s="239" t="s">
        <v>268</v>
      </c>
      <c r="F114" s="239" t="s">
        <v>269</v>
      </c>
      <c r="G114" s="519">
        <v>46082</v>
      </c>
      <c r="H114" s="519">
        <v>46157</v>
      </c>
      <c r="I114" s="512" t="s">
        <v>270</v>
      </c>
      <c r="J114" s="63">
        <v>0.2</v>
      </c>
      <c r="K114" s="143" t="s">
        <v>271</v>
      </c>
      <c r="L114" s="136" t="s">
        <v>132</v>
      </c>
      <c r="M114" s="145">
        <v>46113</v>
      </c>
      <c r="N114" s="145">
        <v>46157</v>
      </c>
    </row>
    <row r="115" spans="1:14" ht="86.25" customHeight="1" x14ac:dyDescent="0.2">
      <c r="A115" s="174"/>
      <c r="B115" s="272"/>
      <c r="C115" s="507"/>
      <c r="D115" s="257"/>
      <c r="E115" s="240"/>
      <c r="F115" s="240"/>
      <c r="G115" s="520"/>
      <c r="H115" s="520"/>
      <c r="I115" s="512" t="s">
        <v>272</v>
      </c>
      <c r="J115" s="63">
        <v>0.2</v>
      </c>
      <c r="K115" s="130" t="s">
        <v>273</v>
      </c>
      <c r="L115" s="136" t="s">
        <v>132</v>
      </c>
      <c r="M115" s="145">
        <v>46113</v>
      </c>
      <c r="N115" s="145">
        <v>46157</v>
      </c>
    </row>
    <row r="116" spans="1:14" ht="86.25" customHeight="1" x14ac:dyDescent="0.2">
      <c r="A116" s="174"/>
      <c r="B116" s="272"/>
      <c r="C116" s="507"/>
      <c r="D116" s="257"/>
      <c r="E116" s="240"/>
      <c r="F116" s="240"/>
      <c r="G116" s="520"/>
      <c r="H116" s="520"/>
      <c r="I116" s="512" t="s">
        <v>274</v>
      </c>
      <c r="J116" s="63">
        <v>0.2</v>
      </c>
      <c r="K116" s="130" t="s">
        <v>275</v>
      </c>
      <c r="L116" s="136" t="s">
        <v>132</v>
      </c>
      <c r="M116" s="145">
        <v>46082</v>
      </c>
      <c r="N116" s="145">
        <v>46127</v>
      </c>
    </row>
    <row r="117" spans="1:14" ht="86.25" customHeight="1" x14ac:dyDescent="0.2">
      <c r="A117" s="174"/>
      <c r="B117" s="272"/>
      <c r="C117" s="507"/>
      <c r="D117" s="257"/>
      <c r="E117" s="240"/>
      <c r="F117" s="240"/>
      <c r="G117" s="520"/>
      <c r="H117" s="520"/>
      <c r="I117" s="512" t="s">
        <v>276</v>
      </c>
      <c r="J117" s="63">
        <v>0.2</v>
      </c>
      <c r="K117" s="130" t="s">
        <v>277</v>
      </c>
      <c r="L117" s="136" t="s">
        <v>132</v>
      </c>
      <c r="M117" s="145">
        <v>46082</v>
      </c>
      <c r="N117" s="145" t="s">
        <v>278</v>
      </c>
    </row>
    <row r="118" spans="1:14" ht="107.25" customHeight="1" x14ac:dyDescent="0.2">
      <c r="A118" s="174"/>
      <c r="B118" s="272"/>
      <c r="C118" s="510"/>
      <c r="D118" s="258"/>
      <c r="E118" s="241"/>
      <c r="F118" s="241"/>
      <c r="G118" s="521"/>
      <c r="H118" s="521"/>
      <c r="I118" s="512" t="s">
        <v>279</v>
      </c>
      <c r="J118" s="52">
        <v>0.2</v>
      </c>
      <c r="K118" s="130" t="s">
        <v>280</v>
      </c>
      <c r="L118" s="136" t="s">
        <v>132</v>
      </c>
      <c r="M118" s="145">
        <v>46113</v>
      </c>
      <c r="N118" s="145">
        <v>46157</v>
      </c>
    </row>
    <row r="119" spans="1:14" ht="86.25" customHeight="1" x14ac:dyDescent="0.2">
      <c r="A119" s="174"/>
      <c r="B119" s="272"/>
      <c r="C119" s="505" t="s">
        <v>281</v>
      </c>
      <c r="D119" s="256">
        <v>3.6363636363636364E-3</v>
      </c>
      <c r="E119" s="239" t="s">
        <v>282</v>
      </c>
      <c r="F119" s="239" t="s">
        <v>132</v>
      </c>
      <c r="G119" s="262">
        <v>46143</v>
      </c>
      <c r="H119" s="259">
        <v>46371</v>
      </c>
      <c r="I119" s="512" t="s">
        <v>283</v>
      </c>
      <c r="J119" s="52">
        <v>0.33</v>
      </c>
      <c r="K119" s="239" t="s">
        <v>282</v>
      </c>
      <c r="L119" s="239" t="s">
        <v>284</v>
      </c>
      <c r="M119" s="145">
        <v>46143</v>
      </c>
      <c r="N119" s="145">
        <v>46188</v>
      </c>
    </row>
    <row r="120" spans="1:14" ht="86.25" customHeight="1" x14ac:dyDescent="0.2">
      <c r="A120" s="174"/>
      <c r="B120" s="272"/>
      <c r="C120" s="507"/>
      <c r="D120" s="257"/>
      <c r="E120" s="240"/>
      <c r="F120" s="240"/>
      <c r="G120" s="262"/>
      <c r="H120" s="260"/>
      <c r="I120" s="512" t="s">
        <v>285</v>
      </c>
      <c r="J120" s="52">
        <v>0.33</v>
      </c>
      <c r="K120" s="240"/>
      <c r="L120" s="240"/>
      <c r="M120" s="145">
        <v>46235</v>
      </c>
      <c r="N120" s="145">
        <v>46280</v>
      </c>
    </row>
    <row r="121" spans="1:14" ht="86.25" customHeight="1" x14ac:dyDescent="0.2">
      <c r="A121" s="174"/>
      <c r="B121" s="272"/>
      <c r="C121" s="507"/>
      <c r="D121" s="258"/>
      <c r="E121" s="241"/>
      <c r="F121" s="241"/>
      <c r="G121" s="262"/>
      <c r="H121" s="261"/>
      <c r="I121" s="512" t="s">
        <v>286</v>
      </c>
      <c r="J121" s="52">
        <v>0.34</v>
      </c>
      <c r="K121" s="241"/>
      <c r="L121" s="241"/>
      <c r="M121" s="145">
        <v>46327</v>
      </c>
      <c r="N121" s="145">
        <v>46371</v>
      </c>
    </row>
    <row r="122" spans="1:14" ht="86.25" customHeight="1" x14ac:dyDescent="0.2">
      <c r="A122" s="174"/>
      <c r="B122" s="272"/>
      <c r="C122" s="513" t="s">
        <v>287</v>
      </c>
      <c r="D122" s="256">
        <v>3.6363636363636364E-3</v>
      </c>
      <c r="E122" s="239" t="s">
        <v>288</v>
      </c>
      <c r="F122" s="239" t="s">
        <v>132</v>
      </c>
      <c r="G122" s="259">
        <v>46143</v>
      </c>
      <c r="H122" s="259">
        <v>46341</v>
      </c>
      <c r="I122" s="527" t="s">
        <v>289</v>
      </c>
      <c r="J122" s="52">
        <v>0.33</v>
      </c>
      <c r="K122" s="239" t="s">
        <v>288</v>
      </c>
      <c r="L122" s="239" t="s">
        <v>132</v>
      </c>
      <c r="M122" s="145">
        <v>46143</v>
      </c>
      <c r="N122" s="145">
        <v>46188</v>
      </c>
    </row>
    <row r="123" spans="1:14" ht="86.25" customHeight="1" x14ac:dyDescent="0.2">
      <c r="A123" s="174"/>
      <c r="B123" s="272"/>
      <c r="C123" s="513"/>
      <c r="D123" s="257"/>
      <c r="E123" s="240"/>
      <c r="F123" s="240"/>
      <c r="G123" s="260"/>
      <c r="H123" s="260"/>
      <c r="I123" s="527" t="s">
        <v>290</v>
      </c>
      <c r="J123" s="52">
        <v>0.33</v>
      </c>
      <c r="K123" s="240"/>
      <c r="L123" s="240"/>
      <c r="M123" s="145">
        <v>46204</v>
      </c>
      <c r="N123" s="145">
        <v>46249</v>
      </c>
    </row>
    <row r="124" spans="1:14" ht="86.25" customHeight="1" x14ac:dyDescent="0.2">
      <c r="A124" s="174"/>
      <c r="B124" s="272"/>
      <c r="C124" s="513"/>
      <c r="D124" s="258"/>
      <c r="E124" s="241"/>
      <c r="F124" s="241"/>
      <c r="G124" s="261"/>
      <c r="H124" s="261"/>
      <c r="I124" s="527" t="s">
        <v>291</v>
      </c>
      <c r="J124" s="52">
        <v>0.34</v>
      </c>
      <c r="K124" s="241"/>
      <c r="L124" s="241"/>
      <c r="M124" s="145">
        <v>46296</v>
      </c>
      <c r="N124" s="145">
        <v>46341</v>
      </c>
    </row>
    <row r="125" spans="1:14" ht="51.75" customHeight="1" x14ac:dyDescent="0.2">
      <c r="A125" s="171" t="s">
        <v>39</v>
      </c>
      <c r="B125" s="171"/>
      <c r="C125" s="217">
        <f>SUM(D19:D124)</f>
        <v>0.11999999999999995</v>
      </c>
      <c r="D125" s="173"/>
    </row>
  </sheetData>
  <autoFilter ref="A18:S125"/>
  <mergeCells count="237">
    <mergeCell ref="A125:B125"/>
    <mergeCell ref="C125:D125"/>
    <mergeCell ref="K119:K121"/>
    <mergeCell ref="L119:L121"/>
    <mergeCell ref="C122:C124"/>
    <mergeCell ref="D122:D124"/>
    <mergeCell ref="E122:E124"/>
    <mergeCell ref="F122:F124"/>
    <mergeCell ref="G122:G124"/>
    <mergeCell ref="H122:H124"/>
    <mergeCell ref="K122:K124"/>
    <mergeCell ref="L122:L124"/>
    <mergeCell ref="C119:C121"/>
    <mergeCell ref="D119:D121"/>
    <mergeCell ref="E119:E121"/>
    <mergeCell ref="F119:F121"/>
    <mergeCell ref="G119:G121"/>
    <mergeCell ref="H119:H121"/>
    <mergeCell ref="K110:K112"/>
    <mergeCell ref="L110:L112"/>
    <mergeCell ref="C114:C118"/>
    <mergeCell ref="D114:D118"/>
    <mergeCell ref="E114:E118"/>
    <mergeCell ref="F114:F118"/>
    <mergeCell ref="G114:G118"/>
    <mergeCell ref="H114:H118"/>
    <mergeCell ref="C110:C112"/>
    <mergeCell ref="D110:D112"/>
    <mergeCell ref="E110:E112"/>
    <mergeCell ref="F110:F112"/>
    <mergeCell ref="G110:G112"/>
    <mergeCell ref="H110:H112"/>
    <mergeCell ref="K106:K107"/>
    <mergeCell ref="L106:L107"/>
    <mergeCell ref="C108:C109"/>
    <mergeCell ref="D108:D109"/>
    <mergeCell ref="E108:E109"/>
    <mergeCell ref="F108:F109"/>
    <mergeCell ref="G108:G109"/>
    <mergeCell ref="H108:H109"/>
    <mergeCell ref="C106:C107"/>
    <mergeCell ref="D106:D107"/>
    <mergeCell ref="E106:E107"/>
    <mergeCell ref="F106:F107"/>
    <mergeCell ref="G106:G107"/>
    <mergeCell ref="H106:H107"/>
    <mergeCell ref="K100:K101"/>
    <mergeCell ref="L100:L101"/>
    <mergeCell ref="C102:C104"/>
    <mergeCell ref="D102:D104"/>
    <mergeCell ref="E102:E104"/>
    <mergeCell ref="F102:F104"/>
    <mergeCell ref="G102:G104"/>
    <mergeCell ref="H102:H104"/>
    <mergeCell ref="K102:K104"/>
    <mergeCell ref="L102:L104"/>
    <mergeCell ref="C100:C101"/>
    <mergeCell ref="D100:D101"/>
    <mergeCell ref="E100:E101"/>
    <mergeCell ref="F100:F101"/>
    <mergeCell ref="G100:G101"/>
    <mergeCell ref="H100:H101"/>
    <mergeCell ref="L93:L96"/>
    <mergeCell ref="C97:C99"/>
    <mergeCell ref="D97:D99"/>
    <mergeCell ref="E97:E99"/>
    <mergeCell ref="F97:F99"/>
    <mergeCell ref="G97:G99"/>
    <mergeCell ref="H97:H99"/>
    <mergeCell ref="K97:K99"/>
    <mergeCell ref="L97:L99"/>
    <mergeCell ref="C93:C96"/>
    <mergeCell ref="D93:D96"/>
    <mergeCell ref="E93:E96"/>
    <mergeCell ref="F93:F96"/>
    <mergeCell ref="G93:G96"/>
    <mergeCell ref="H93:H96"/>
    <mergeCell ref="K88:K90"/>
    <mergeCell ref="L88:L90"/>
    <mergeCell ref="C91:C92"/>
    <mergeCell ref="D91:D92"/>
    <mergeCell ref="E91:E92"/>
    <mergeCell ref="F91:F92"/>
    <mergeCell ref="G91:G92"/>
    <mergeCell ref="H91:H92"/>
    <mergeCell ref="L91:L92"/>
    <mergeCell ref="C88:C90"/>
    <mergeCell ref="D88:D90"/>
    <mergeCell ref="E88:E90"/>
    <mergeCell ref="F88:F90"/>
    <mergeCell ref="G88:G90"/>
    <mergeCell ref="H88:H90"/>
    <mergeCell ref="L74:L81"/>
    <mergeCell ref="F75:F81"/>
    <mergeCell ref="C82:C87"/>
    <mergeCell ref="D82:D87"/>
    <mergeCell ref="E82:E87"/>
    <mergeCell ref="F82:F87"/>
    <mergeCell ref="G82:G87"/>
    <mergeCell ref="H82:H87"/>
    <mergeCell ref="L82:L87"/>
    <mergeCell ref="C74:C81"/>
    <mergeCell ref="D74:D81"/>
    <mergeCell ref="E74:E81"/>
    <mergeCell ref="G74:G81"/>
    <mergeCell ref="H74:H81"/>
    <mergeCell ref="K74:K81"/>
    <mergeCell ref="K69:K71"/>
    <mergeCell ref="L69:L71"/>
    <mergeCell ref="C72:C73"/>
    <mergeCell ref="D72:D73"/>
    <mergeCell ref="E72:E73"/>
    <mergeCell ref="F72:F73"/>
    <mergeCell ref="G72:G73"/>
    <mergeCell ref="H72:H73"/>
    <mergeCell ref="K72:K73"/>
    <mergeCell ref="L72:L73"/>
    <mergeCell ref="C69:C71"/>
    <mergeCell ref="D69:D71"/>
    <mergeCell ref="E69:E71"/>
    <mergeCell ref="F69:F71"/>
    <mergeCell ref="G69:G71"/>
    <mergeCell ref="H69:H71"/>
    <mergeCell ref="K54:K62"/>
    <mergeCell ref="L54:L62"/>
    <mergeCell ref="C66:C68"/>
    <mergeCell ref="D66:D68"/>
    <mergeCell ref="E66:E68"/>
    <mergeCell ref="F66:F68"/>
    <mergeCell ref="G66:G68"/>
    <mergeCell ref="H66:H68"/>
    <mergeCell ref="K66:K68"/>
    <mergeCell ref="L66:L68"/>
    <mergeCell ref="L44:L51"/>
    <mergeCell ref="E47:E53"/>
    <mergeCell ref="K52:K53"/>
    <mergeCell ref="L52:L53"/>
    <mergeCell ref="C54:C62"/>
    <mergeCell ref="D54:D62"/>
    <mergeCell ref="E54:E62"/>
    <mergeCell ref="F54:F62"/>
    <mergeCell ref="G54:G62"/>
    <mergeCell ref="H54:H62"/>
    <mergeCell ref="C44:C53"/>
    <mergeCell ref="D44:D53"/>
    <mergeCell ref="F44:F53"/>
    <mergeCell ref="G44:G53"/>
    <mergeCell ref="H44:H53"/>
    <mergeCell ref="K44:K51"/>
    <mergeCell ref="K34:K39"/>
    <mergeCell ref="L34:L39"/>
    <mergeCell ref="C40:C43"/>
    <mergeCell ref="D40:D43"/>
    <mergeCell ref="E40:E43"/>
    <mergeCell ref="F40:F43"/>
    <mergeCell ref="G40:G43"/>
    <mergeCell ref="H40:H43"/>
    <mergeCell ref="K40:K43"/>
    <mergeCell ref="L40:L43"/>
    <mergeCell ref="C34:C39"/>
    <mergeCell ref="D34:D39"/>
    <mergeCell ref="E34:E39"/>
    <mergeCell ref="F34:F39"/>
    <mergeCell ref="G34:G39"/>
    <mergeCell ref="H34:H39"/>
    <mergeCell ref="K29:K30"/>
    <mergeCell ref="L29:L30"/>
    <mergeCell ref="C32:C33"/>
    <mergeCell ref="D32:D33"/>
    <mergeCell ref="E32:E33"/>
    <mergeCell ref="F32:F33"/>
    <mergeCell ref="G32:G33"/>
    <mergeCell ref="H32:H33"/>
    <mergeCell ref="L32:L33"/>
    <mergeCell ref="C29:C30"/>
    <mergeCell ref="D29:D30"/>
    <mergeCell ref="E29:E30"/>
    <mergeCell ref="F29:F30"/>
    <mergeCell ref="G29:G30"/>
    <mergeCell ref="H29:H30"/>
    <mergeCell ref="K23:K24"/>
    <mergeCell ref="L23:L24"/>
    <mergeCell ref="C25:C27"/>
    <mergeCell ref="D25:D27"/>
    <mergeCell ref="E25:E27"/>
    <mergeCell ref="F25:F27"/>
    <mergeCell ref="G25:G27"/>
    <mergeCell ref="H25:H27"/>
    <mergeCell ref="K25:K27"/>
    <mergeCell ref="L25:L27"/>
    <mergeCell ref="C23:C24"/>
    <mergeCell ref="D23:D24"/>
    <mergeCell ref="E23:E24"/>
    <mergeCell ref="F23:F24"/>
    <mergeCell ref="G23:G24"/>
    <mergeCell ref="H23:H24"/>
    <mergeCell ref="J19:J20"/>
    <mergeCell ref="K19:K22"/>
    <mergeCell ref="L19:L22"/>
    <mergeCell ref="M20:M22"/>
    <mergeCell ref="N20:N22"/>
    <mergeCell ref="I21:I22"/>
    <mergeCell ref="J21:J22"/>
    <mergeCell ref="A17:N17"/>
    <mergeCell ref="A19:A124"/>
    <mergeCell ref="B19:B124"/>
    <mergeCell ref="C19:C22"/>
    <mergeCell ref="D19:D22"/>
    <mergeCell ref="E19:E22"/>
    <mergeCell ref="F19:F22"/>
    <mergeCell ref="G19:G22"/>
    <mergeCell ref="H19:H22"/>
    <mergeCell ref="I19:I20"/>
    <mergeCell ref="H14:I14"/>
    <mergeCell ref="J14:L14"/>
    <mergeCell ref="A15:C15"/>
    <mergeCell ref="D15:N15"/>
    <mergeCell ref="A16:C16"/>
    <mergeCell ref="D16:N16"/>
    <mergeCell ref="B10:C10"/>
    <mergeCell ref="B11:C11"/>
    <mergeCell ref="B12:C12"/>
    <mergeCell ref="B13:C13"/>
    <mergeCell ref="A14:C14"/>
    <mergeCell ref="D14:F14"/>
    <mergeCell ref="M6:N6"/>
    <mergeCell ref="M7:N7"/>
    <mergeCell ref="A8:C8"/>
    <mergeCell ref="D8:F8"/>
    <mergeCell ref="H8:K8"/>
    <mergeCell ref="B9:C9"/>
    <mergeCell ref="A1:C4"/>
    <mergeCell ref="D1:L3"/>
    <mergeCell ref="D4:L4"/>
    <mergeCell ref="A6:C6"/>
    <mergeCell ref="D6:F6"/>
    <mergeCell ref="I6:J6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125:D125"/>
    <dataValidation allowBlank="1" showInputMessage="1" showErrorMessage="1" prompt="La sumatoria de La ponderación asignada a las tareas de cada actividad debe ser igual al 100% " sqref="O18 J18"/>
    <dataValidation allowBlank="1" showInputMessage="1" showErrorMessage="1" prompt="Registrar fecha en formato: dd/mm/aaaa" sqref="D6:F6 P6"/>
    <dataValidation allowBlank="1" showInputMessage="1" showErrorMessage="1" prompt="Seleccionar de la lista desplegable" sqref="A18"/>
  </dataValidations>
  <pageMargins left="0.70866141732283472" right="0.70866141732283472" top="0.74803149606299213" bottom="0.74803149606299213" header="0.31496062992125984" footer="0.31496062992125984"/>
  <pageSetup paperSize="9" scale="25" fitToHeight="0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'E:\DOCUMENTOS USUARIO\Desktop\PLANES ACTUALIZADOS APROBACIONES CIGD\[Plan Institucional de Capacitacion 2026 V2 NUEVO.xlsb]Hoja2'!#REF!</xm:f>
          </x14:formula1>
          <xm:sqref>A19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8"/>
  <sheetViews>
    <sheetView showGridLines="0" tabSelected="1" zoomScale="55" zoomScaleNormal="55" zoomScaleSheetLayoutView="57" workbookViewId="0">
      <selection sqref="A1:C4"/>
    </sheetView>
  </sheetViews>
  <sheetFormatPr baseColWidth="10" defaultColWidth="11.42578125" defaultRowHeight="15" x14ac:dyDescent="0.2"/>
  <cols>
    <col min="1" max="1" width="32.5703125" style="4" customWidth="1"/>
    <col min="2" max="2" width="35" style="4" customWidth="1"/>
    <col min="3" max="3" width="66.140625" style="37" customWidth="1"/>
    <col min="4" max="4" width="42.85546875" style="37" customWidth="1"/>
    <col min="5" max="5" width="42.85546875" style="4" customWidth="1"/>
    <col min="6" max="6" width="84.42578125" style="37" customWidth="1"/>
    <col min="7" max="8" width="50.85546875" style="37" customWidth="1"/>
    <col min="9" max="9" width="86.5703125" style="37" customWidth="1"/>
    <col min="10" max="10" width="31.85546875" style="37" customWidth="1"/>
    <col min="11" max="11" width="30.5703125" style="4" customWidth="1"/>
    <col min="12" max="12" width="58.28515625" style="38" customWidth="1"/>
    <col min="13" max="14" width="29.85546875" style="38" customWidth="1"/>
    <col min="15" max="15" width="29.85546875" style="94" customWidth="1"/>
    <col min="16" max="16" width="26.28515625" style="94" customWidth="1"/>
    <col min="17" max="17" width="29.5703125" style="94" customWidth="1"/>
    <col min="18" max="18" width="20.85546875" style="94" customWidth="1"/>
    <col min="19" max="19" width="27" style="94" customWidth="1"/>
    <col min="20" max="16384" width="11.42578125" style="94"/>
  </cols>
  <sheetData>
    <row r="1" spans="1:19" ht="36.75" customHeight="1" x14ac:dyDescent="0.2">
      <c r="A1" s="199"/>
      <c r="B1" s="199"/>
      <c r="C1" s="199"/>
      <c r="D1" s="200" t="s">
        <v>0</v>
      </c>
      <c r="E1" s="201"/>
      <c r="F1" s="201"/>
      <c r="G1" s="201"/>
      <c r="H1" s="201"/>
      <c r="I1" s="201"/>
      <c r="J1" s="201"/>
      <c r="K1" s="201"/>
      <c r="L1" s="202"/>
      <c r="M1" s="1" t="s">
        <v>1</v>
      </c>
      <c r="N1" s="2" t="s">
        <v>2</v>
      </c>
      <c r="O1" s="533"/>
      <c r="P1" s="533"/>
    </row>
    <row r="2" spans="1:19" ht="36.75" customHeight="1" x14ac:dyDescent="0.2">
      <c r="A2" s="199"/>
      <c r="B2" s="199"/>
      <c r="C2" s="199"/>
      <c r="D2" s="203"/>
      <c r="E2" s="204"/>
      <c r="F2" s="204"/>
      <c r="G2" s="204"/>
      <c r="H2" s="204"/>
      <c r="I2" s="204"/>
      <c r="J2" s="204"/>
      <c r="K2" s="204"/>
      <c r="L2" s="205"/>
      <c r="M2" s="1" t="s">
        <v>3</v>
      </c>
      <c r="N2" s="5">
        <v>6</v>
      </c>
      <c r="O2" s="533"/>
      <c r="P2" s="533"/>
    </row>
    <row r="3" spans="1:19" ht="36.75" customHeight="1" x14ac:dyDescent="0.2">
      <c r="A3" s="199"/>
      <c r="B3" s="199"/>
      <c r="C3" s="199"/>
      <c r="D3" s="206"/>
      <c r="E3" s="207"/>
      <c r="F3" s="207"/>
      <c r="G3" s="207"/>
      <c r="H3" s="207"/>
      <c r="I3" s="207"/>
      <c r="J3" s="207"/>
      <c r="K3" s="207"/>
      <c r="L3" s="208"/>
      <c r="M3" s="1" t="s">
        <v>4</v>
      </c>
      <c r="N3" s="36">
        <v>45618</v>
      </c>
      <c r="O3" s="533"/>
      <c r="P3" s="533"/>
    </row>
    <row r="4" spans="1:19" ht="36.75" customHeight="1" x14ac:dyDescent="0.2">
      <c r="A4" s="199"/>
      <c r="B4" s="199"/>
      <c r="C4" s="199"/>
      <c r="D4" s="209" t="s">
        <v>5</v>
      </c>
      <c r="E4" s="210"/>
      <c r="F4" s="210"/>
      <c r="G4" s="210"/>
      <c r="H4" s="210"/>
      <c r="I4" s="210"/>
      <c r="J4" s="210"/>
      <c r="K4" s="210"/>
      <c r="L4" s="211"/>
      <c r="M4" s="1" t="s">
        <v>6</v>
      </c>
      <c r="N4" s="5" t="s">
        <v>7</v>
      </c>
      <c r="O4" s="533"/>
      <c r="P4" s="533"/>
    </row>
    <row r="5" spans="1:19" ht="36.75" customHeight="1" x14ac:dyDescent="0.2">
      <c r="O5" s="533"/>
      <c r="P5" s="533"/>
    </row>
    <row r="6" spans="1:19" ht="44.1" customHeight="1" x14ac:dyDescent="0.2">
      <c r="A6" s="212" t="s">
        <v>8</v>
      </c>
      <c r="B6" s="213"/>
      <c r="C6" s="213"/>
      <c r="D6" s="252" t="s">
        <v>40</v>
      </c>
      <c r="E6" s="253"/>
      <c r="F6" s="254"/>
      <c r="G6" s="39"/>
      <c r="H6" s="9" t="s">
        <v>10</v>
      </c>
      <c r="I6" s="255">
        <v>2026</v>
      </c>
      <c r="J6" s="255"/>
      <c r="K6" s="10"/>
      <c r="L6" s="9" t="s">
        <v>11</v>
      </c>
      <c r="M6" s="248">
        <v>46108</v>
      </c>
      <c r="N6" s="248"/>
      <c r="O6" s="533"/>
      <c r="P6" s="533"/>
    </row>
    <row r="7" spans="1:19" ht="48.75" customHeight="1" x14ac:dyDescent="0.2">
      <c r="A7" s="12"/>
      <c r="B7" s="12"/>
      <c r="C7" s="40"/>
      <c r="D7" s="40"/>
      <c r="E7" s="12"/>
      <c r="F7" s="40"/>
      <c r="H7" s="13"/>
      <c r="I7" s="10"/>
      <c r="J7" s="10"/>
      <c r="K7" s="10"/>
      <c r="L7" s="9" t="s">
        <v>12</v>
      </c>
      <c r="M7" s="249" t="s">
        <v>682</v>
      </c>
      <c r="N7" s="249"/>
      <c r="O7" s="533"/>
      <c r="P7" s="533"/>
    </row>
    <row r="8" spans="1:19" ht="27" customHeight="1" x14ac:dyDescent="0.2">
      <c r="A8" s="186" t="s">
        <v>14</v>
      </c>
      <c r="B8" s="186"/>
      <c r="C8" s="186"/>
      <c r="D8" s="250" t="s">
        <v>93</v>
      </c>
      <c r="E8" s="250"/>
      <c r="F8" s="250"/>
      <c r="G8" s="41" t="s">
        <v>15</v>
      </c>
      <c r="H8" s="503">
        <v>0.12</v>
      </c>
      <c r="I8" s="251"/>
      <c r="J8" s="251"/>
      <c r="K8" s="251"/>
      <c r="L8" s="128"/>
      <c r="M8" s="10"/>
      <c r="N8" s="10"/>
      <c r="O8" s="533"/>
      <c r="P8" s="533"/>
    </row>
    <row r="9" spans="1:19" ht="30.95" customHeight="1" x14ac:dyDescent="0.2">
      <c r="A9" s="17" t="s">
        <v>16</v>
      </c>
      <c r="B9" s="534"/>
      <c r="C9" s="535"/>
      <c r="D9" s="41" t="s">
        <v>683</v>
      </c>
      <c r="E9" s="536"/>
      <c r="F9" s="41" t="s">
        <v>18</v>
      </c>
      <c r="G9" s="537"/>
      <c r="H9" s="41" t="s">
        <v>19</v>
      </c>
      <c r="I9" s="42"/>
      <c r="J9" s="41" t="s">
        <v>20</v>
      </c>
      <c r="K9" s="538"/>
      <c r="L9" s="43"/>
      <c r="M9" s="10"/>
      <c r="N9" s="10"/>
      <c r="O9" s="533"/>
      <c r="P9" s="533"/>
    </row>
    <row r="10" spans="1:19" ht="45.6" customHeight="1" x14ac:dyDescent="0.2">
      <c r="A10" s="186" t="s">
        <v>24</v>
      </c>
      <c r="B10" s="186"/>
      <c r="C10" s="186"/>
      <c r="D10" s="247" t="s">
        <v>684</v>
      </c>
      <c r="E10" s="247"/>
      <c r="F10" s="247"/>
      <c r="G10" s="45" t="s">
        <v>25</v>
      </c>
      <c r="H10" s="539">
        <v>0.12</v>
      </c>
      <c r="I10" s="245"/>
      <c r="J10" s="190"/>
      <c r="K10" s="191"/>
      <c r="L10" s="191"/>
      <c r="M10" s="10"/>
      <c r="N10" s="44"/>
      <c r="O10" s="533"/>
      <c r="P10" s="533"/>
    </row>
    <row r="11" spans="1:19" ht="48.75" customHeight="1" x14ac:dyDescent="0.2">
      <c r="A11" s="186" t="s">
        <v>26</v>
      </c>
      <c r="B11" s="186"/>
      <c r="C11" s="186"/>
      <c r="D11" s="246" t="s">
        <v>41</v>
      </c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533"/>
      <c r="P11" s="533"/>
    </row>
    <row r="12" spans="1:19" ht="48.75" customHeight="1" x14ac:dyDescent="0.2">
      <c r="A12" s="186" t="s">
        <v>42</v>
      </c>
      <c r="B12" s="186"/>
      <c r="C12" s="186"/>
      <c r="D12" s="246" t="s">
        <v>43</v>
      </c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533"/>
      <c r="P12" s="533"/>
    </row>
    <row r="13" spans="1:19" ht="129.75" customHeight="1" x14ac:dyDescent="0.2">
      <c r="A13" s="183" t="s">
        <v>44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540"/>
      <c r="P13" s="540"/>
      <c r="Q13" s="540"/>
      <c r="R13" s="540"/>
      <c r="S13" s="540"/>
    </row>
    <row r="14" spans="1:19" ht="78" customHeight="1" x14ac:dyDescent="0.2">
      <c r="A14" s="28" t="s">
        <v>28</v>
      </c>
      <c r="B14" s="28" t="s">
        <v>29</v>
      </c>
      <c r="C14" s="28" t="s">
        <v>30</v>
      </c>
      <c r="D14" s="28" t="s">
        <v>31</v>
      </c>
      <c r="E14" s="28" t="s">
        <v>32</v>
      </c>
      <c r="F14" s="28" t="s">
        <v>33</v>
      </c>
      <c r="G14" s="28" t="s">
        <v>34</v>
      </c>
      <c r="H14" s="28" t="s">
        <v>35</v>
      </c>
      <c r="I14" s="29" t="s">
        <v>36</v>
      </c>
      <c r="J14" s="29" t="s">
        <v>37</v>
      </c>
      <c r="K14" s="129" t="s">
        <v>38</v>
      </c>
      <c r="L14" s="30" t="s">
        <v>33</v>
      </c>
      <c r="M14" s="30" t="s">
        <v>34</v>
      </c>
      <c r="N14" s="30" t="s">
        <v>35</v>
      </c>
      <c r="O14" s="541"/>
      <c r="P14" s="541"/>
      <c r="Q14" s="542"/>
      <c r="R14" s="542"/>
      <c r="S14" s="542"/>
    </row>
    <row r="15" spans="1:19" ht="20.100000000000001" customHeight="1" x14ac:dyDescent="0.2">
      <c r="A15" s="239" t="s">
        <v>45</v>
      </c>
      <c r="B15" s="239" t="s">
        <v>46</v>
      </c>
      <c r="C15" s="221" t="s">
        <v>47</v>
      </c>
      <c r="D15" s="242">
        <v>0.28000000000000003</v>
      </c>
      <c r="E15" s="221" t="s">
        <v>48</v>
      </c>
      <c r="F15" s="221" t="s">
        <v>685</v>
      </c>
      <c r="G15" s="543">
        <v>46023</v>
      </c>
      <c r="H15" s="544">
        <v>46371</v>
      </c>
      <c r="I15" s="545" t="s">
        <v>686</v>
      </c>
      <c r="J15" s="228">
        <f>100%/12</f>
        <v>8.3333333333333329E-2</v>
      </c>
      <c r="K15" s="233" t="s">
        <v>49</v>
      </c>
      <c r="L15" s="233" t="s">
        <v>687</v>
      </c>
      <c r="M15" s="224">
        <v>46023</v>
      </c>
      <c r="N15" s="544">
        <v>46052</v>
      </c>
      <c r="O15" s="546"/>
    </row>
    <row r="16" spans="1:19" ht="20.100000000000001" customHeight="1" x14ac:dyDescent="0.2">
      <c r="A16" s="240"/>
      <c r="B16" s="240"/>
      <c r="C16" s="222"/>
      <c r="D16" s="243"/>
      <c r="E16" s="222"/>
      <c r="F16" s="222"/>
      <c r="G16" s="547"/>
      <c r="H16" s="548"/>
      <c r="I16" s="549"/>
      <c r="J16" s="229"/>
      <c r="K16" s="234"/>
      <c r="L16" s="234"/>
      <c r="M16" s="225"/>
      <c r="N16" s="548"/>
    </row>
    <row r="17" spans="1:15" ht="20.100000000000001" customHeight="1" x14ac:dyDescent="0.2">
      <c r="A17" s="240"/>
      <c r="B17" s="240"/>
      <c r="C17" s="222"/>
      <c r="D17" s="243"/>
      <c r="E17" s="222"/>
      <c r="F17" s="222"/>
      <c r="G17" s="547"/>
      <c r="H17" s="548"/>
      <c r="I17" s="550"/>
      <c r="J17" s="230"/>
      <c r="K17" s="234"/>
      <c r="L17" s="235"/>
      <c r="M17" s="226"/>
      <c r="N17" s="551"/>
    </row>
    <row r="18" spans="1:15" ht="20.100000000000001" customHeight="1" x14ac:dyDescent="0.2">
      <c r="A18" s="240"/>
      <c r="B18" s="240"/>
      <c r="C18" s="222"/>
      <c r="D18" s="243"/>
      <c r="E18" s="222"/>
      <c r="F18" s="222"/>
      <c r="G18" s="547"/>
      <c r="H18" s="548"/>
      <c r="I18" s="545" t="s">
        <v>686</v>
      </c>
      <c r="J18" s="228">
        <f>100%/12</f>
        <v>8.3333333333333329E-2</v>
      </c>
      <c r="K18" s="234"/>
      <c r="L18" s="233" t="s">
        <v>687</v>
      </c>
      <c r="M18" s="224">
        <v>46054</v>
      </c>
      <c r="N18" s="236">
        <v>46081</v>
      </c>
      <c r="O18" s="546"/>
    </row>
    <row r="19" spans="1:15" ht="20.100000000000001" customHeight="1" x14ac:dyDescent="0.2">
      <c r="A19" s="240"/>
      <c r="B19" s="240"/>
      <c r="C19" s="222"/>
      <c r="D19" s="243"/>
      <c r="E19" s="222"/>
      <c r="F19" s="222"/>
      <c r="G19" s="547"/>
      <c r="H19" s="548"/>
      <c r="I19" s="549"/>
      <c r="J19" s="229"/>
      <c r="K19" s="234"/>
      <c r="L19" s="234"/>
      <c r="M19" s="225"/>
      <c r="N19" s="237"/>
    </row>
    <row r="20" spans="1:15" ht="20.100000000000001" customHeight="1" x14ac:dyDescent="0.2">
      <c r="A20" s="240"/>
      <c r="B20" s="240"/>
      <c r="C20" s="222"/>
      <c r="D20" s="243"/>
      <c r="E20" s="222"/>
      <c r="F20" s="222"/>
      <c r="G20" s="547"/>
      <c r="H20" s="548"/>
      <c r="I20" s="550"/>
      <c r="J20" s="230"/>
      <c r="K20" s="234"/>
      <c r="L20" s="235"/>
      <c r="M20" s="226"/>
      <c r="N20" s="238"/>
    </row>
    <row r="21" spans="1:15" ht="20.100000000000001" customHeight="1" x14ac:dyDescent="0.2">
      <c r="A21" s="240"/>
      <c r="B21" s="240"/>
      <c r="C21" s="222"/>
      <c r="D21" s="243"/>
      <c r="E21" s="222"/>
      <c r="F21" s="222"/>
      <c r="G21" s="547"/>
      <c r="H21" s="548"/>
      <c r="I21" s="545" t="s">
        <v>686</v>
      </c>
      <c r="J21" s="228">
        <f>100%/12</f>
        <v>8.3333333333333329E-2</v>
      </c>
      <c r="K21" s="234"/>
      <c r="L21" s="233" t="s">
        <v>687</v>
      </c>
      <c r="M21" s="224">
        <v>46082</v>
      </c>
      <c r="N21" s="218">
        <v>46111</v>
      </c>
    </row>
    <row r="22" spans="1:15" ht="20.100000000000001" customHeight="1" x14ac:dyDescent="0.2">
      <c r="A22" s="240"/>
      <c r="B22" s="240"/>
      <c r="C22" s="222"/>
      <c r="D22" s="243"/>
      <c r="E22" s="222"/>
      <c r="F22" s="222"/>
      <c r="G22" s="547"/>
      <c r="H22" s="548"/>
      <c r="I22" s="549"/>
      <c r="J22" s="229"/>
      <c r="K22" s="234"/>
      <c r="L22" s="234"/>
      <c r="M22" s="225"/>
      <c r="N22" s="222"/>
    </row>
    <row r="23" spans="1:15" ht="20.100000000000001" customHeight="1" x14ac:dyDescent="0.2">
      <c r="A23" s="240"/>
      <c r="B23" s="240"/>
      <c r="C23" s="222"/>
      <c r="D23" s="243"/>
      <c r="E23" s="222"/>
      <c r="F23" s="222"/>
      <c r="G23" s="547"/>
      <c r="H23" s="548"/>
      <c r="I23" s="550"/>
      <c r="J23" s="230"/>
      <c r="K23" s="234"/>
      <c r="L23" s="235"/>
      <c r="M23" s="226"/>
      <c r="N23" s="222"/>
    </row>
    <row r="24" spans="1:15" ht="20.100000000000001" customHeight="1" x14ac:dyDescent="0.2">
      <c r="A24" s="240"/>
      <c r="B24" s="240"/>
      <c r="C24" s="222"/>
      <c r="D24" s="243"/>
      <c r="E24" s="222"/>
      <c r="F24" s="222"/>
      <c r="G24" s="547"/>
      <c r="H24" s="548"/>
      <c r="I24" s="545" t="s">
        <v>686</v>
      </c>
      <c r="J24" s="228">
        <f>100%/12</f>
        <v>8.3333333333333329E-2</v>
      </c>
      <c r="K24" s="234"/>
      <c r="L24" s="233" t="s">
        <v>687</v>
      </c>
      <c r="M24" s="218">
        <v>46113</v>
      </c>
      <c r="N24" s="218">
        <v>46142</v>
      </c>
    </row>
    <row r="25" spans="1:15" ht="20.100000000000001" customHeight="1" x14ac:dyDescent="0.2">
      <c r="A25" s="240"/>
      <c r="B25" s="240"/>
      <c r="C25" s="222"/>
      <c r="D25" s="243"/>
      <c r="E25" s="222"/>
      <c r="F25" s="222"/>
      <c r="G25" s="547"/>
      <c r="H25" s="548"/>
      <c r="I25" s="549"/>
      <c r="J25" s="229"/>
      <c r="K25" s="234"/>
      <c r="L25" s="234" t="s">
        <v>50</v>
      </c>
      <c r="M25" s="219"/>
      <c r="N25" s="222"/>
    </row>
    <row r="26" spans="1:15" ht="20.100000000000001" customHeight="1" x14ac:dyDescent="0.2">
      <c r="A26" s="240"/>
      <c r="B26" s="240"/>
      <c r="C26" s="222"/>
      <c r="D26" s="243"/>
      <c r="E26" s="222"/>
      <c r="F26" s="222"/>
      <c r="G26" s="547"/>
      <c r="H26" s="548"/>
      <c r="I26" s="550"/>
      <c r="J26" s="230"/>
      <c r="K26" s="234"/>
      <c r="L26" s="235" t="s">
        <v>51</v>
      </c>
      <c r="M26" s="220"/>
      <c r="N26" s="222"/>
    </row>
    <row r="27" spans="1:15" ht="20.100000000000001" customHeight="1" x14ac:dyDescent="0.2">
      <c r="A27" s="240"/>
      <c r="B27" s="240"/>
      <c r="C27" s="222"/>
      <c r="D27" s="243"/>
      <c r="E27" s="222"/>
      <c r="F27" s="222"/>
      <c r="G27" s="547"/>
      <c r="H27" s="548"/>
      <c r="I27" s="545" t="s">
        <v>686</v>
      </c>
      <c r="J27" s="228">
        <f>100%/12</f>
        <v>8.3333333333333329E-2</v>
      </c>
      <c r="K27" s="234"/>
      <c r="L27" s="233" t="s">
        <v>687</v>
      </c>
      <c r="M27" s="218">
        <v>46143</v>
      </c>
      <c r="N27" s="218">
        <v>46172</v>
      </c>
    </row>
    <row r="28" spans="1:15" ht="20.100000000000001" customHeight="1" x14ac:dyDescent="0.2">
      <c r="A28" s="240"/>
      <c r="B28" s="240"/>
      <c r="C28" s="222"/>
      <c r="D28" s="243"/>
      <c r="E28" s="222"/>
      <c r="F28" s="222"/>
      <c r="G28" s="547"/>
      <c r="H28" s="548"/>
      <c r="I28" s="549"/>
      <c r="J28" s="229"/>
      <c r="K28" s="234"/>
      <c r="L28" s="234" t="s">
        <v>50</v>
      </c>
      <c r="M28" s="219"/>
      <c r="N28" s="222"/>
    </row>
    <row r="29" spans="1:15" ht="20.100000000000001" customHeight="1" x14ac:dyDescent="0.2">
      <c r="A29" s="240"/>
      <c r="B29" s="240"/>
      <c r="C29" s="222"/>
      <c r="D29" s="243"/>
      <c r="E29" s="222"/>
      <c r="F29" s="222"/>
      <c r="G29" s="547"/>
      <c r="H29" s="548"/>
      <c r="I29" s="550"/>
      <c r="J29" s="230"/>
      <c r="K29" s="234"/>
      <c r="L29" s="235" t="s">
        <v>51</v>
      </c>
      <c r="M29" s="220"/>
      <c r="N29" s="222"/>
    </row>
    <row r="30" spans="1:15" ht="20.100000000000001" customHeight="1" x14ac:dyDescent="0.2">
      <c r="A30" s="240"/>
      <c r="B30" s="240"/>
      <c r="C30" s="222"/>
      <c r="D30" s="243"/>
      <c r="E30" s="222"/>
      <c r="F30" s="222"/>
      <c r="G30" s="547"/>
      <c r="H30" s="548"/>
      <c r="I30" s="545" t="s">
        <v>686</v>
      </c>
      <c r="J30" s="228">
        <f>100%/12</f>
        <v>8.3333333333333329E-2</v>
      </c>
      <c r="K30" s="234"/>
      <c r="L30" s="233" t="s">
        <v>687</v>
      </c>
      <c r="M30" s="543">
        <v>46174</v>
      </c>
      <c r="N30" s="543">
        <v>46203</v>
      </c>
    </row>
    <row r="31" spans="1:15" ht="20.100000000000001" customHeight="1" x14ac:dyDescent="0.2">
      <c r="A31" s="240"/>
      <c r="B31" s="240"/>
      <c r="C31" s="222"/>
      <c r="D31" s="243"/>
      <c r="E31" s="222"/>
      <c r="F31" s="222"/>
      <c r="G31" s="547"/>
      <c r="H31" s="548"/>
      <c r="I31" s="549"/>
      <c r="J31" s="229"/>
      <c r="K31" s="234"/>
      <c r="L31" s="234" t="s">
        <v>50</v>
      </c>
      <c r="M31" s="547"/>
      <c r="N31" s="549"/>
    </row>
    <row r="32" spans="1:15" ht="20.100000000000001" customHeight="1" x14ac:dyDescent="0.2">
      <c r="A32" s="240"/>
      <c r="B32" s="240"/>
      <c r="C32" s="222"/>
      <c r="D32" s="243"/>
      <c r="E32" s="222"/>
      <c r="F32" s="222"/>
      <c r="G32" s="547"/>
      <c r="H32" s="548"/>
      <c r="I32" s="550"/>
      <c r="J32" s="230"/>
      <c r="K32" s="234"/>
      <c r="L32" s="235" t="s">
        <v>51</v>
      </c>
      <c r="M32" s="552"/>
      <c r="N32" s="549"/>
    </row>
    <row r="33" spans="1:14" x14ac:dyDescent="0.2">
      <c r="A33" s="240"/>
      <c r="B33" s="240"/>
      <c r="C33" s="222"/>
      <c r="D33" s="243"/>
      <c r="E33" s="222"/>
      <c r="F33" s="222"/>
      <c r="G33" s="547"/>
      <c r="H33" s="548"/>
      <c r="I33" s="545" t="s">
        <v>686</v>
      </c>
      <c r="J33" s="228">
        <f>100%/12</f>
        <v>8.3333333333333329E-2</v>
      </c>
      <c r="K33" s="234"/>
      <c r="L33" s="233" t="s">
        <v>687</v>
      </c>
      <c r="M33" s="543">
        <v>46204</v>
      </c>
      <c r="N33" s="543">
        <v>46233</v>
      </c>
    </row>
    <row r="34" spans="1:14" x14ac:dyDescent="0.2">
      <c r="A34" s="240"/>
      <c r="B34" s="240"/>
      <c r="C34" s="222"/>
      <c r="D34" s="243"/>
      <c r="E34" s="222"/>
      <c r="F34" s="222"/>
      <c r="G34" s="547"/>
      <c r="H34" s="548"/>
      <c r="I34" s="549"/>
      <c r="J34" s="229"/>
      <c r="K34" s="234"/>
      <c r="L34" s="234" t="s">
        <v>50</v>
      </c>
      <c r="M34" s="547"/>
      <c r="N34" s="549"/>
    </row>
    <row r="35" spans="1:14" x14ac:dyDescent="0.2">
      <c r="A35" s="240"/>
      <c r="B35" s="240"/>
      <c r="C35" s="222"/>
      <c r="D35" s="243"/>
      <c r="E35" s="222"/>
      <c r="F35" s="222"/>
      <c r="G35" s="547"/>
      <c r="H35" s="548"/>
      <c r="I35" s="550"/>
      <c r="J35" s="230"/>
      <c r="K35" s="234"/>
      <c r="L35" s="235" t="s">
        <v>51</v>
      </c>
      <c r="M35" s="552"/>
      <c r="N35" s="549"/>
    </row>
    <row r="36" spans="1:14" x14ac:dyDescent="0.2">
      <c r="A36" s="240"/>
      <c r="B36" s="240"/>
      <c r="C36" s="222"/>
      <c r="D36" s="243"/>
      <c r="E36" s="222"/>
      <c r="F36" s="222"/>
      <c r="G36" s="547"/>
      <c r="H36" s="548"/>
      <c r="I36" s="545" t="s">
        <v>686</v>
      </c>
      <c r="J36" s="228">
        <f>100%/12</f>
        <v>8.3333333333333329E-2</v>
      </c>
      <c r="K36" s="234"/>
      <c r="L36" s="233" t="s">
        <v>687</v>
      </c>
      <c r="M36" s="543">
        <v>46235</v>
      </c>
      <c r="N36" s="543">
        <v>46264</v>
      </c>
    </row>
    <row r="37" spans="1:14" x14ac:dyDescent="0.2">
      <c r="A37" s="240"/>
      <c r="B37" s="240"/>
      <c r="C37" s="222"/>
      <c r="D37" s="243"/>
      <c r="E37" s="222"/>
      <c r="F37" s="222"/>
      <c r="G37" s="547"/>
      <c r="H37" s="548"/>
      <c r="I37" s="549"/>
      <c r="J37" s="229"/>
      <c r="K37" s="234"/>
      <c r="L37" s="234" t="s">
        <v>50</v>
      </c>
      <c r="M37" s="547"/>
      <c r="N37" s="549"/>
    </row>
    <row r="38" spans="1:14" x14ac:dyDescent="0.2">
      <c r="A38" s="240"/>
      <c r="B38" s="240"/>
      <c r="C38" s="222"/>
      <c r="D38" s="243"/>
      <c r="E38" s="222"/>
      <c r="F38" s="222"/>
      <c r="G38" s="547"/>
      <c r="H38" s="548"/>
      <c r="I38" s="550"/>
      <c r="J38" s="230"/>
      <c r="K38" s="234"/>
      <c r="L38" s="235" t="s">
        <v>51</v>
      </c>
      <c r="M38" s="552"/>
      <c r="N38" s="549"/>
    </row>
    <row r="39" spans="1:14" x14ac:dyDescent="0.2">
      <c r="A39" s="240"/>
      <c r="B39" s="240"/>
      <c r="C39" s="222"/>
      <c r="D39" s="243"/>
      <c r="E39" s="222"/>
      <c r="F39" s="222"/>
      <c r="G39" s="547"/>
      <c r="H39" s="548"/>
      <c r="I39" s="545" t="s">
        <v>686</v>
      </c>
      <c r="J39" s="228">
        <f>100%/12</f>
        <v>8.3333333333333329E-2</v>
      </c>
      <c r="K39" s="234"/>
      <c r="L39" s="233" t="s">
        <v>687</v>
      </c>
      <c r="M39" s="543">
        <v>46266</v>
      </c>
      <c r="N39" s="543">
        <v>46295</v>
      </c>
    </row>
    <row r="40" spans="1:14" x14ac:dyDescent="0.2">
      <c r="A40" s="240"/>
      <c r="B40" s="240"/>
      <c r="C40" s="222"/>
      <c r="D40" s="243"/>
      <c r="E40" s="222"/>
      <c r="F40" s="222"/>
      <c r="G40" s="547"/>
      <c r="H40" s="548"/>
      <c r="I40" s="549"/>
      <c r="J40" s="229"/>
      <c r="K40" s="234"/>
      <c r="L40" s="234" t="s">
        <v>50</v>
      </c>
      <c r="M40" s="547"/>
      <c r="N40" s="549"/>
    </row>
    <row r="41" spans="1:14" x14ac:dyDescent="0.2">
      <c r="A41" s="240"/>
      <c r="B41" s="240"/>
      <c r="C41" s="222"/>
      <c r="D41" s="243"/>
      <c r="E41" s="222"/>
      <c r="F41" s="222"/>
      <c r="G41" s="547"/>
      <c r="H41" s="548"/>
      <c r="I41" s="550"/>
      <c r="J41" s="230"/>
      <c r="K41" s="234"/>
      <c r="L41" s="235" t="s">
        <v>51</v>
      </c>
      <c r="M41" s="552"/>
      <c r="N41" s="549"/>
    </row>
    <row r="42" spans="1:14" x14ac:dyDescent="0.2">
      <c r="A42" s="240"/>
      <c r="B42" s="240"/>
      <c r="C42" s="222"/>
      <c r="D42" s="243"/>
      <c r="E42" s="222"/>
      <c r="F42" s="222"/>
      <c r="G42" s="547"/>
      <c r="H42" s="548"/>
      <c r="I42" s="545" t="s">
        <v>686</v>
      </c>
      <c r="J42" s="228">
        <f>100%/12</f>
        <v>8.3333333333333329E-2</v>
      </c>
      <c r="K42" s="234"/>
      <c r="L42" s="233" t="s">
        <v>687</v>
      </c>
      <c r="M42" s="543">
        <v>46296</v>
      </c>
      <c r="N42" s="543">
        <v>46325</v>
      </c>
    </row>
    <row r="43" spans="1:14" x14ac:dyDescent="0.2">
      <c r="A43" s="240"/>
      <c r="B43" s="240"/>
      <c r="C43" s="222"/>
      <c r="D43" s="243"/>
      <c r="E43" s="222"/>
      <c r="F43" s="222"/>
      <c r="G43" s="547"/>
      <c r="H43" s="548"/>
      <c r="I43" s="549"/>
      <c r="J43" s="229"/>
      <c r="K43" s="234"/>
      <c r="L43" s="234" t="s">
        <v>50</v>
      </c>
      <c r="M43" s="547"/>
      <c r="N43" s="549"/>
    </row>
    <row r="44" spans="1:14" x14ac:dyDescent="0.2">
      <c r="A44" s="240"/>
      <c r="B44" s="240"/>
      <c r="C44" s="222"/>
      <c r="D44" s="243"/>
      <c r="E44" s="222"/>
      <c r="F44" s="222"/>
      <c r="G44" s="547"/>
      <c r="H44" s="548"/>
      <c r="I44" s="550"/>
      <c r="J44" s="230"/>
      <c r="K44" s="234"/>
      <c r="L44" s="235" t="s">
        <v>51</v>
      </c>
      <c r="M44" s="552"/>
      <c r="N44" s="549"/>
    </row>
    <row r="45" spans="1:14" x14ac:dyDescent="0.2">
      <c r="A45" s="240"/>
      <c r="B45" s="240"/>
      <c r="C45" s="222"/>
      <c r="D45" s="243"/>
      <c r="E45" s="222"/>
      <c r="F45" s="222"/>
      <c r="G45" s="547"/>
      <c r="H45" s="548"/>
      <c r="I45" s="545" t="s">
        <v>686</v>
      </c>
      <c r="J45" s="228">
        <f>100%/12</f>
        <v>8.3333333333333329E-2</v>
      </c>
      <c r="K45" s="234"/>
      <c r="L45" s="233" t="s">
        <v>687</v>
      </c>
      <c r="M45" s="543">
        <v>46327</v>
      </c>
      <c r="N45" s="543">
        <v>46356</v>
      </c>
    </row>
    <row r="46" spans="1:14" x14ac:dyDescent="0.2">
      <c r="A46" s="240"/>
      <c r="B46" s="240"/>
      <c r="C46" s="222"/>
      <c r="D46" s="243"/>
      <c r="E46" s="222"/>
      <c r="F46" s="222"/>
      <c r="G46" s="547"/>
      <c r="H46" s="548"/>
      <c r="I46" s="549"/>
      <c r="J46" s="229"/>
      <c r="K46" s="234"/>
      <c r="L46" s="234" t="s">
        <v>50</v>
      </c>
      <c r="M46" s="547"/>
      <c r="N46" s="549"/>
    </row>
    <row r="47" spans="1:14" x14ac:dyDescent="0.2">
      <c r="A47" s="240"/>
      <c r="B47" s="240"/>
      <c r="C47" s="222"/>
      <c r="D47" s="243"/>
      <c r="E47" s="222"/>
      <c r="F47" s="222"/>
      <c r="G47" s="547"/>
      <c r="H47" s="548"/>
      <c r="I47" s="550"/>
      <c r="J47" s="230"/>
      <c r="K47" s="234"/>
      <c r="L47" s="235" t="s">
        <v>51</v>
      </c>
      <c r="M47" s="552"/>
      <c r="N47" s="549"/>
    </row>
    <row r="48" spans="1:14" x14ac:dyDescent="0.2">
      <c r="A48" s="240"/>
      <c r="B48" s="240"/>
      <c r="C48" s="222"/>
      <c r="D48" s="243"/>
      <c r="E48" s="222"/>
      <c r="F48" s="222"/>
      <c r="G48" s="547"/>
      <c r="H48" s="548"/>
      <c r="I48" s="545" t="s">
        <v>686</v>
      </c>
      <c r="J48" s="228">
        <f>100%/12</f>
        <v>8.3333333333333329E-2</v>
      </c>
      <c r="K48" s="234"/>
      <c r="L48" s="233" t="s">
        <v>687</v>
      </c>
      <c r="M48" s="544">
        <v>46357</v>
      </c>
      <c r="N48" s="553">
        <v>46386</v>
      </c>
    </row>
    <row r="49" spans="1:14" x14ac:dyDescent="0.2">
      <c r="A49" s="240"/>
      <c r="B49" s="240"/>
      <c r="C49" s="222"/>
      <c r="D49" s="243"/>
      <c r="E49" s="222"/>
      <c r="F49" s="222"/>
      <c r="G49" s="547"/>
      <c r="H49" s="548"/>
      <c r="I49" s="549"/>
      <c r="J49" s="229"/>
      <c r="K49" s="234"/>
      <c r="L49" s="234" t="s">
        <v>50</v>
      </c>
      <c r="M49" s="548"/>
      <c r="N49" s="554"/>
    </row>
    <row r="50" spans="1:14" x14ac:dyDescent="0.2">
      <c r="A50" s="240"/>
      <c r="B50" s="240"/>
      <c r="C50" s="222"/>
      <c r="D50" s="243"/>
      <c r="E50" s="222"/>
      <c r="F50" s="222"/>
      <c r="G50" s="552"/>
      <c r="H50" s="551"/>
      <c r="I50" s="550"/>
      <c r="J50" s="230"/>
      <c r="K50" s="234"/>
      <c r="L50" s="235" t="s">
        <v>51</v>
      </c>
      <c r="M50" s="551"/>
      <c r="N50" s="554"/>
    </row>
    <row r="51" spans="1:14" ht="97.5" customHeight="1" x14ac:dyDescent="0.2">
      <c r="A51" s="240"/>
      <c r="B51" s="240"/>
      <c r="C51" s="131" t="s">
        <v>58</v>
      </c>
      <c r="D51" s="555">
        <v>0.28000000000000003</v>
      </c>
      <c r="E51" s="222"/>
      <c r="F51" s="131" t="s">
        <v>688</v>
      </c>
      <c r="G51" s="142">
        <v>46068</v>
      </c>
      <c r="H51" s="142">
        <v>46081</v>
      </c>
      <c r="I51" s="131" t="s">
        <v>688</v>
      </c>
      <c r="J51" s="141">
        <v>1</v>
      </c>
      <c r="K51" s="234"/>
      <c r="L51" s="131" t="s">
        <v>59</v>
      </c>
      <c r="M51" s="142">
        <v>46071</v>
      </c>
      <c r="N51" s="142">
        <v>46071</v>
      </c>
    </row>
    <row r="52" spans="1:14" ht="111" customHeight="1" x14ac:dyDescent="0.2">
      <c r="A52" s="240"/>
      <c r="B52" s="240"/>
      <c r="C52" s="556" t="s">
        <v>689</v>
      </c>
      <c r="D52" s="555">
        <v>0.28000000000000003</v>
      </c>
      <c r="E52" s="222"/>
      <c r="F52" s="131" t="s">
        <v>688</v>
      </c>
      <c r="G52" s="137">
        <v>46054</v>
      </c>
      <c r="H52" s="133">
        <v>46326</v>
      </c>
      <c r="I52" s="131" t="s">
        <v>688</v>
      </c>
      <c r="J52" s="141">
        <v>1</v>
      </c>
      <c r="K52" s="234"/>
      <c r="L52" s="138" t="s">
        <v>690</v>
      </c>
      <c r="M52" s="137">
        <v>46054</v>
      </c>
      <c r="N52" s="557">
        <v>46325</v>
      </c>
    </row>
    <row r="53" spans="1:14" ht="71.25" customHeight="1" x14ac:dyDescent="0.2">
      <c r="A53" s="240"/>
      <c r="B53" s="240"/>
      <c r="C53" s="138" t="s">
        <v>62</v>
      </c>
      <c r="D53" s="555">
        <v>0.28000000000000003</v>
      </c>
      <c r="E53" s="222"/>
      <c r="F53" s="138" t="s">
        <v>691</v>
      </c>
      <c r="G53" s="137">
        <v>46054</v>
      </c>
      <c r="H53" s="137">
        <v>46081</v>
      </c>
      <c r="I53" s="138" t="s">
        <v>691</v>
      </c>
      <c r="J53" s="141">
        <v>1</v>
      </c>
      <c r="K53" s="234"/>
      <c r="L53" s="138" t="s">
        <v>61</v>
      </c>
      <c r="M53" s="137">
        <v>46054</v>
      </c>
      <c r="N53" s="137">
        <v>46081</v>
      </c>
    </row>
    <row r="54" spans="1:14" ht="31.5" customHeight="1" x14ac:dyDescent="0.2">
      <c r="A54" s="240"/>
      <c r="B54" s="240"/>
      <c r="C54" s="221" t="s">
        <v>692</v>
      </c>
      <c r="D54" s="558">
        <v>0.28000000000000003</v>
      </c>
      <c r="E54" s="222"/>
      <c r="F54" s="221" t="s">
        <v>690</v>
      </c>
      <c r="G54" s="218">
        <v>46082</v>
      </c>
      <c r="H54" s="218">
        <v>46112</v>
      </c>
      <c r="I54" s="139" t="s">
        <v>693</v>
      </c>
      <c r="J54" s="141">
        <v>0.33</v>
      </c>
      <c r="K54" s="234"/>
      <c r="L54" s="48" t="s">
        <v>53</v>
      </c>
      <c r="M54" s="218">
        <v>46082</v>
      </c>
      <c r="N54" s="218">
        <v>46112</v>
      </c>
    </row>
    <row r="55" spans="1:14" x14ac:dyDescent="0.2">
      <c r="A55" s="240"/>
      <c r="B55" s="240"/>
      <c r="C55" s="222"/>
      <c r="D55" s="559"/>
      <c r="E55" s="222"/>
      <c r="F55" s="222"/>
      <c r="G55" s="219"/>
      <c r="H55" s="219"/>
      <c r="I55" s="139" t="s">
        <v>694</v>
      </c>
      <c r="J55" s="141">
        <v>0.33</v>
      </c>
      <c r="K55" s="234"/>
      <c r="L55" s="139" t="s">
        <v>54</v>
      </c>
      <c r="M55" s="219"/>
      <c r="N55" s="219"/>
    </row>
    <row r="56" spans="1:14" x14ac:dyDescent="0.2">
      <c r="A56" s="240"/>
      <c r="B56" s="240"/>
      <c r="C56" s="223"/>
      <c r="D56" s="560"/>
      <c r="E56" s="222"/>
      <c r="F56" s="223"/>
      <c r="G56" s="220"/>
      <c r="H56" s="220"/>
      <c r="I56" s="139" t="s">
        <v>57</v>
      </c>
      <c r="J56" s="141">
        <v>0.34</v>
      </c>
      <c r="K56" s="234"/>
      <c r="L56" s="48" t="s">
        <v>57</v>
      </c>
      <c r="M56" s="220"/>
      <c r="N56" s="220"/>
    </row>
    <row r="57" spans="1:14" s="562" customFormat="1" ht="18.75" customHeight="1" x14ac:dyDescent="0.2">
      <c r="A57" s="240"/>
      <c r="B57" s="240"/>
      <c r="C57" s="221" t="s">
        <v>55</v>
      </c>
      <c r="D57" s="558">
        <v>0.28000000000000003</v>
      </c>
      <c r="E57" s="222"/>
      <c r="F57" s="218" t="s">
        <v>695</v>
      </c>
      <c r="G57" s="218">
        <v>46082</v>
      </c>
      <c r="H57" s="218">
        <v>46112</v>
      </c>
      <c r="I57" s="138" t="s">
        <v>56</v>
      </c>
      <c r="J57" s="561">
        <v>0.34</v>
      </c>
      <c r="K57" s="234"/>
      <c r="L57" s="138" t="s">
        <v>56</v>
      </c>
      <c r="M57" s="218">
        <v>46082</v>
      </c>
      <c r="N57" s="218">
        <v>46112</v>
      </c>
    </row>
    <row r="58" spans="1:14" s="562" customFormat="1" x14ac:dyDescent="0.2">
      <c r="A58" s="240"/>
      <c r="B58" s="240"/>
      <c r="C58" s="222"/>
      <c r="D58" s="559"/>
      <c r="E58" s="222"/>
      <c r="F58" s="219"/>
      <c r="G58" s="219"/>
      <c r="H58" s="219"/>
      <c r="I58" s="138" t="s">
        <v>696</v>
      </c>
      <c r="J58" s="561">
        <v>0.33</v>
      </c>
      <c r="K58" s="234"/>
      <c r="L58" s="138" t="s">
        <v>696</v>
      </c>
      <c r="M58" s="219"/>
      <c r="N58" s="219"/>
    </row>
    <row r="59" spans="1:14" s="562" customFormat="1" x14ac:dyDescent="0.2">
      <c r="A59" s="240"/>
      <c r="B59" s="240"/>
      <c r="C59" s="222"/>
      <c r="D59" s="559"/>
      <c r="E59" s="222"/>
      <c r="F59" s="219"/>
      <c r="G59" s="220"/>
      <c r="H59" s="220"/>
      <c r="I59" s="138" t="s">
        <v>57</v>
      </c>
      <c r="J59" s="561">
        <v>0.33</v>
      </c>
      <c r="K59" s="234"/>
      <c r="L59" s="138" t="s">
        <v>57</v>
      </c>
      <c r="M59" s="220"/>
      <c r="N59" s="220"/>
    </row>
    <row r="60" spans="1:14" ht="68.25" customHeight="1" x14ac:dyDescent="0.2">
      <c r="A60" s="240"/>
      <c r="B60" s="240"/>
      <c r="C60" s="131" t="s">
        <v>697</v>
      </c>
      <c r="D60" s="555">
        <v>0.28000000000000003</v>
      </c>
      <c r="E60" s="222"/>
      <c r="F60" s="131" t="s">
        <v>690</v>
      </c>
      <c r="G60" s="137">
        <v>46082</v>
      </c>
      <c r="H60" s="137">
        <v>46112</v>
      </c>
      <c r="I60" s="131" t="s">
        <v>690</v>
      </c>
      <c r="J60" s="141">
        <v>1</v>
      </c>
      <c r="K60" s="234"/>
      <c r="L60" s="138" t="s">
        <v>63</v>
      </c>
      <c r="M60" s="142">
        <v>46082</v>
      </c>
      <c r="N60" s="137">
        <v>46112</v>
      </c>
    </row>
    <row r="61" spans="1:14" ht="111" customHeight="1" x14ac:dyDescent="0.2">
      <c r="A61" s="240"/>
      <c r="B61" s="240"/>
      <c r="C61" s="563" t="s">
        <v>698</v>
      </c>
      <c r="D61" s="555">
        <v>0.28000000000000003</v>
      </c>
      <c r="E61" s="222"/>
      <c r="F61" s="138" t="s">
        <v>690</v>
      </c>
      <c r="G61" s="137">
        <v>46082</v>
      </c>
      <c r="H61" s="137">
        <v>46112</v>
      </c>
      <c r="I61" s="564" t="s">
        <v>699</v>
      </c>
      <c r="J61" s="141">
        <v>1</v>
      </c>
      <c r="K61" s="234"/>
      <c r="L61" s="138" t="s">
        <v>690</v>
      </c>
      <c r="M61" s="137">
        <v>46082</v>
      </c>
      <c r="N61" s="137">
        <v>46112</v>
      </c>
    </row>
    <row r="62" spans="1:14" ht="111" customHeight="1" x14ac:dyDescent="0.2">
      <c r="A62" s="240"/>
      <c r="B62" s="240"/>
      <c r="C62" s="563" t="s">
        <v>700</v>
      </c>
      <c r="D62" s="555">
        <v>0.28000000000000003</v>
      </c>
      <c r="E62" s="222"/>
      <c r="F62" s="138" t="s">
        <v>690</v>
      </c>
      <c r="G62" s="137">
        <v>46082</v>
      </c>
      <c r="H62" s="137">
        <v>46371</v>
      </c>
      <c r="I62" s="564" t="s">
        <v>699</v>
      </c>
      <c r="J62" s="141">
        <v>1</v>
      </c>
      <c r="K62" s="234"/>
      <c r="L62" s="138" t="s">
        <v>690</v>
      </c>
      <c r="M62" s="137">
        <v>46082</v>
      </c>
      <c r="N62" s="137">
        <v>46371</v>
      </c>
    </row>
    <row r="63" spans="1:14" ht="111" customHeight="1" x14ac:dyDescent="0.2">
      <c r="A63" s="240"/>
      <c r="B63" s="240"/>
      <c r="C63" s="563" t="s">
        <v>701</v>
      </c>
      <c r="D63" s="555">
        <v>0.28000000000000003</v>
      </c>
      <c r="E63" s="222"/>
      <c r="F63" s="138" t="s">
        <v>690</v>
      </c>
      <c r="G63" s="137">
        <v>46082</v>
      </c>
      <c r="H63" s="137">
        <v>46371</v>
      </c>
      <c r="I63" s="564" t="s">
        <v>699</v>
      </c>
      <c r="J63" s="141">
        <v>1</v>
      </c>
      <c r="K63" s="234"/>
      <c r="L63" s="138" t="s">
        <v>690</v>
      </c>
      <c r="M63" s="137">
        <v>46082</v>
      </c>
      <c r="N63" s="137">
        <v>46371</v>
      </c>
    </row>
    <row r="64" spans="1:14" ht="111" customHeight="1" x14ac:dyDescent="0.2">
      <c r="A64" s="240"/>
      <c r="B64" s="240"/>
      <c r="C64" s="563" t="s">
        <v>702</v>
      </c>
      <c r="D64" s="555">
        <v>0.28000000000000003</v>
      </c>
      <c r="E64" s="222"/>
      <c r="F64" s="138" t="s">
        <v>690</v>
      </c>
      <c r="G64" s="137">
        <v>46082</v>
      </c>
      <c r="H64" s="137">
        <v>46234</v>
      </c>
      <c r="I64" s="564" t="s">
        <v>703</v>
      </c>
      <c r="J64" s="141">
        <v>1</v>
      </c>
      <c r="K64" s="234"/>
      <c r="L64" s="138" t="s">
        <v>690</v>
      </c>
      <c r="M64" s="137">
        <v>46082</v>
      </c>
      <c r="N64" s="137">
        <v>46234</v>
      </c>
    </row>
    <row r="65" spans="1:14" s="4" customFormat="1" ht="33.6" customHeight="1" x14ac:dyDescent="0.2">
      <c r="A65" s="240"/>
      <c r="B65" s="240"/>
      <c r="C65" s="138" t="s">
        <v>52</v>
      </c>
      <c r="D65" s="555">
        <v>0.28000000000000003</v>
      </c>
      <c r="E65" s="222"/>
      <c r="F65" s="138" t="s">
        <v>67</v>
      </c>
      <c r="G65" s="137">
        <v>46113</v>
      </c>
      <c r="H65" s="137">
        <v>46142</v>
      </c>
      <c r="I65" s="140" t="s">
        <v>68</v>
      </c>
      <c r="J65" s="141">
        <v>1</v>
      </c>
      <c r="K65" s="234"/>
      <c r="L65" s="131" t="s">
        <v>68</v>
      </c>
      <c r="M65" s="142">
        <v>46113</v>
      </c>
      <c r="N65" s="132">
        <v>46142</v>
      </c>
    </row>
    <row r="66" spans="1:14" s="567" customFormat="1" ht="71.25" customHeight="1" x14ac:dyDescent="0.2">
      <c r="A66" s="240"/>
      <c r="B66" s="240"/>
      <c r="C66" s="170" t="s">
        <v>60</v>
      </c>
      <c r="D66" s="555">
        <v>0.28000000000000003</v>
      </c>
      <c r="E66" s="222"/>
      <c r="F66" s="170" t="s">
        <v>704</v>
      </c>
      <c r="G66" s="565">
        <v>46113</v>
      </c>
      <c r="H66" s="565">
        <v>46142</v>
      </c>
      <c r="I66" s="170" t="s">
        <v>704</v>
      </c>
      <c r="J66" s="566">
        <v>1</v>
      </c>
      <c r="K66" s="234"/>
      <c r="L66" s="170" t="s">
        <v>704</v>
      </c>
      <c r="M66" s="565">
        <v>46113</v>
      </c>
      <c r="N66" s="565">
        <v>46142</v>
      </c>
    </row>
    <row r="67" spans="1:14" ht="111" customHeight="1" x14ac:dyDescent="0.2">
      <c r="A67" s="240"/>
      <c r="B67" s="240"/>
      <c r="C67" s="131" t="s">
        <v>64</v>
      </c>
      <c r="D67" s="555">
        <v>0.28000000000000003</v>
      </c>
      <c r="E67" s="222"/>
      <c r="F67" s="131" t="s">
        <v>705</v>
      </c>
      <c r="G67" s="142">
        <v>46113</v>
      </c>
      <c r="H67" s="142">
        <v>46142</v>
      </c>
      <c r="I67" s="131" t="s">
        <v>705</v>
      </c>
      <c r="J67" s="141">
        <v>1</v>
      </c>
      <c r="K67" s="234"/>
      <c r="L67" s="131" t="s">
        <v>706</v>
      </c>
      <c r="M67" s="142">
        <v>46113</v>
      </c>
      <c r="N67" s="568">
        <v>46142</v>
      </c>
    </row>
    <row r="68" spans="1:14" ht="111" customHeight="1" x14ac:dyDescent="0.2">
      <c r="A68" s="240"/>
      <c r="B68" s="240"/>
      <c r="C68" s="569" t="s">
        <v>707</v>
      </c>
      <c r="D68" s="555">
        <v>0.28000000000000003</v>
      </c>
      <c r="E68" s="222"/>
      <c r="F68" s="131" t="s">
        <v>708</v>
      </c>
      <c r="G68" s="142">
        <v>46113</v>
      </c>
      <c r="H68" s="142">
        <v>46142</v>
      </c>
      <c r="I68" s="564" t="s">
        <v>709</v>
      </c>
      <c r="J68" s="141">
        <v>1</v>
      </c>
      <c r="K68" s="234"/>
      <c r="L68" s="131" t="s">
        <v>710</v>
      </c>
      <c r="M68" s="142">
        <v>46113</v>
      </c>
      <c r="N68" s="142">
        <v>46142</v>
      </c>
    </row>
    <row r="69" spans="1:14" ht="45" x14ac:dyDescent="0.2">
      <c r="A69" s="240"/>
      <c r="B69" s="240"/>
      <c r="C69" s="131" t="s">
        <v>711</v>
      </c>
      <c r="D69" s="555">
        <v>0.28000000000000003</v>
      </c>
      <c r="E69" s="222"/>
      <c r="F69" s="131" t="s">
        <v>712</v>
      </c>
      <c r="G69" s="142">
        <v>46113</v>
      </c>
      <c r="H69" s="142">
        <v>46142</v>
      </c>
      <c r="I69" s="131" t="s">
        <v>712</v>
      </c>
      <c r="J69" s="141">
        <v>1</v>
      </c>
      <c r="K69" s="234"/>
      <c r="L69" s="140" t="s">
        <v>69</v>
      </c>
      <c r="M69" s="142">
        <v>46113</v>
      </c>
      <c r="N69" s="142">
        <v>46142</v>
      </c>
    </row>
    <row r="70" spans="1:14" ht="45" x14ac:dyDescent="0.2">
      <c r="A70" s="240"/>
      <c r="B70" s="240"/>
      <c r="C70" s="131" t="s">
        <v>78</v>
      </c>
      <c r="D70" s="555">
        <v>0.28000000000000003</v>
      </c>
      <c r="E70" s="222"/>
      <c r="F70" s="131" t="s">
        <v>713</v>
      </c>
      <c r="G70" s="142">
        <v>46113</v>
      </c>
      <c r="H70" s="142">
        <v>46173</v>
      </c>
      <c r="I70" s="131" t="s">
        <v>713</v>
      </c>
      <c r="J70" s="141">
        <v>1</v>
      </c>
      <c r="K70" s="234"/>
      <c r="L70" s="131" t="s">
        <v>714</v>
      </c>
      <c r="M70" s="142">
        <v>46113</v>
      </c>
      <c r="N70" s="142">
        <v>46173</v>
      </c>
    </row>
    <row r="71" spans="1:14" ht="30" x14ac:dyDescent="0.2">
      <c r="A71" s="240"/>
      <c r="B71" s="240"/>
      <c r="C71" s="569" t="s">
        <v>715</v>
      </c>
      <c r="D71" s="555">
        <v>0.28000000000000003</v>
      </c>
      <c r="E71" s="222"/>
      <c r="F71" s="131" t="s">
        <v>710</v>
      </c>
      <c r="G71" s="570">
        <v>46113</v>
      </c>
      <c r="H71" s="570">
        <v>46142</v>
      </c>
      <c r="I71" s="564" t="s">
        <v>716</v>
      </c>
      <c r="J71" s="141">
        <v>1</v>
      </c>
      <c r="K71" s="234"/>
      <c r="L71" s="131" t="s">
        <v>710</v>
      </c>
      <c r="M71" s="142">
        <v>46113</v>
      </c>
      <c r="N71" s="142">
        <v>46142</v>
      </c>
    </row>
    <row r="72" spans="1:14" s="4" customFormat="1" ht="45" x14ac:dyDescent="0.2">
      <c r="A72" s="240"/>
      <c r="B72" s="240"/>
      <c r="C72" s="131" t="s">
        <v>71</v>
      </c>
      <c r="D72" s="555">
        <v>0.28000000000000003</v>
      </c>
      <c r="E72" s="222"/>
      <c r="F72" s="131" t="s">
        <v>713</v>
      </c>
      <c r="G72" s="142">
        <v>46143</v>
      </c>
      <c r="H72" s="142">
        <v>46172</v>
      </c>
      <c r="I72" s="131" t="s">
        <v>713</v>
      </c>
      <c r="J72" s="141">
        <v>1</v>
      </c>
      <c r="K72" s="234"/>
      <c r="L72" s="131" t="s">
        <v>713</v>
      </c>
      <c r="M72" s="142">
        <v>46143</v>
      </c>
      <c r="N72" s="132">
        <v>46172</v>
      </c>
    </row>
    <row r="73" spans="1:14" ht="59.25" customHeight="1" x14ac:dyDescent="0.2">
      <c r="A73" s="240"/>
      <c r="B73" s="240"/>
      <c r="C73" s="140" t="s">
        <v>717</v>
      </c>
      <c r="D73" s="555">
        <v>0.28000000000000003</v>
      </c>
      <c r="E73" s="222"/>
      <c r="F73" s="140" t="s">
        <v>718</v>
      </c>
      <c r="G73" s="142">
        <v>46143</v>
      </c>
      <c r="H73" s="142">
        <v>46173</v>
      </c>
      <c r="I73" s="140" t="s">
        <v>718</v>
      </c>
      <c r="J73" s="141">
        <v>1</v>
      </c>
      <c r="K73" s="234"/>
      <c r="L73" s="140" t="s">
        <v>718</v>
      </c>
      <c r="M73" s="142">
        <v>46143</v>
      </c>
      <c r="N73" s="142">
        <v>46173</v>
      </c>
    </row>
    <row r="74" spans="1:14" s="4" customFormat="1" ht="60" x14ac:dyDescent="0.2">
      <c r="A74" s="240"/>
      <c r="B74" s="240"/>
      <c r="C74" s="131" t="s">
        <v>72</v>
      </c>
      <c r="D74" s="555">
        <v>0.28000000000000003</v>
      </c>
      <c r="E74" s="222"/>
      <c r="F74" s="138" t="s">
        <v>719</v>
      </c>
      <c r="G74" s="142">
        <v>46143</v>
      </c>
      <c r="H74" s="142">
        <v>46172</v>
      </c>
      <c r="I74" s="138" t="s">
        <v>719</v>
      </c>
      <c r="J74" s="141">
        <v>1</v>
      </c>
      <c r="K74" s="234"/>
      <c r="L74" s="138" t="s">
        <v>719</v>
      </c>
      <c r="M74" s="142">
        <v>46143</v>
      </c>
      <c r="N74" s="132">
        <v>46172</v>
      </c>
    </row>
    <row r="75" spans="1:14" ht="45" x14ac:dyDescent="0.2">
      <c r="A75" s="240"/>
      <c r="B75" s="240"/>
      <c r="C75" s="131" t="s">
        <v>70</v>
      </c>
      <c r="D75" s="555">
        <v>0.28000000000000003</v>
      </c>
      <c r="E75" s="222"/>
      <c r="F75" s="131" t="s">
        <v>720</v>
      </c>
      <c r="G75" s="142">
        <v>46143</v>
      </c>
      <c r="H75" s="142">
        <v>46173</v>
      </c>
      <c r="I75" s="131" t="s">
        <v>720</v>
      </c>
      <c r="J75" s="141">
        <v>1</v>
      </c>
      <c r="K75" s="234"/>
      <c r="L75" s="131" t="s">
        <v>721</v>
      </c>
      <c r="M75" s="142">
        <v>46143</v>
      </c>
      <c r="N75" s="132">
        <v>46172</v>
      </c>
    </row>
    <row r="76" spans="1:14" ht="45" x14ac:dyDescent="0.2">
      <c r="A76" s="240"/>
      <c r="B76" s="240"/>
      <c r="C76" s="131" t="s">
        <v>722</v>
      </c>
      <c r="D76" s="555">
        <v>0.28000000000000003</v>
      </c>
      <c r="E76" s="222"/>
      <c r="F76" s="131" t="s">
        <v>723</v>
      </c>
      <c r="G76" s="142">
        <v>46143</v>
      </c>
      <c r="H76" s="142">
        <v>46173</v>
      </c>
      <c r="I76" s="131" t="s">
        <v>723</v>
      </c>
      <c r="J76" s="141">
        <v>1</v>
      </c>
      <c r="K76" s="234"/>
      <c r="L76" s="131" t="s">
        <v>724</v>
      </c>
      <c r="M76" s="142">
        <v>46143</v>
      </c>
      <c r="N76" s="142">
        <v>46173</v>
      </c>
    </row>
    <row r="77" spans="1:14" s="4" customFormat="1" ht="33.6" customHeight="1" x14ac:dyDescent="0.2">
      <c r="A77" s="240"/>
      <c r="B77" s="240"/>
      <c r="C77" s="138" t="s">
        <v>52</v>
      </c>
      <c r="D77" s="555">
        <v>0.28000000000000003</v>
      </c>
      <c r="E77" s="222"/>
      <c r="F77" s="138" t="s">
        <v>67</v>
      </c>
      <c r="G77" s="137">
        <v>46174</v>
      </c>
      <c r="H77" s="137">
        <v>46203</v>
      </c>
      <c r="I77" s="140" t="s">
        <v>68</v>
      </c>
      <c r="J77" s="141">
        <v>1</v>
      </c>
      <c r="K77" s="234"/>
      <c r="L77" s="131" t="s">
        <v>68</v>
      </c>
      <c r="M77" s="137">
        <v>46174</v>
      </c>
      <c r="N77" s="137">
        <v>46203</v>
      </c>
    </row>
    <row r="78" spans="1:14" ht="30" x14ac:dyDescent="0.2">
      <c r="A78" s="240"/>
      <c r="B78" s="240"/>
      <c r="C78" s="131" t="s">
        <v>73</v>
      </c>
      <c r="D78" s="555">
        <v>0.28000000000000003</v>
      </c>
      <c r="E78" s="222"/>
      <c r="F78" s="131" t="s">
        <v>720</v>
      </c>
      <c r="G78" s="142">
        <v>46174</v>
      </c>
      <c r="H78" s="142">
        <v>46203</v>
      </c>
      <c r="I78" s="131" t="s">
        <v>720</v>
      </c>
      <c r="J78" s="141">
        <v>1</v>
      </c>
      <c r="K78" s="234"/>
      <c r="L78" s="131" t="s">
        <v>74</v>
      </c>
      <c r="M78" s="142">
        <v>46174</v>
      </c>
      <c r="N78" s="132">
        <v>46203</v>
      </c>
    </row>
    <row r="79" spans="1:14" ht="60" x14ac:dyDescent="0.2">
      <c r="A79" s="240"/>
      <c r="B79" s="240"/>
      <c r="C79" s="131" t="s">
        <v>75</v>
      </c>
      <c r="D79" s="555">
        <v>0.28000000000000003</v>
      </c>
      <c r="E79" s="222"/>
      <c r="F79" s="131" t="s">
        <v>713</v>
      </c>
      <c r="G79" s="142">
        <v>46174</v>
      </c>
      <c r="H79" s="142">
        <v>46203</v>
      </c>
      <c r="I79" s="131" t="s">
        <v>713</v>
      </c>
      <c r="J79" s="141">
        <v>1</v>
      </c>
      <c r="K79" s="234"/>
      <c r="L79" s="131" t="s">
        <v>66</v>
      </c>
      <c r="M79" s="142">
        <v>46174</v>
      </c>
      <c r="N79" s="132">
        <v>46203</v>
      </c>
    </row>
    <row r="80" spans="1:14" ht="38.25" customHeight="1" x14ac:dyDescent="0.2">
      <c r="A80" s="240"/>
      <c r="B80" s="240"/>
      <c r="C80" s="545" t="s">
        <v>725</v>
      </c>
      <c r="D80" s="558">
        <v>0.28000000000000003</v>
      </c>
      <c r="E80" s="222"/>
      <c r="F80" s="571" t="s">
        <v>726</v>
      </c>
      <c r="G80" s="543">
        <v>46174</v>
      </c>
      <c r="H80" s="543">
        <v>46371</v>
      </c>
      <c r="I80" s="556" t="s">
        <v>727</v>
      </c>
      <c r="J80" s="141">
        <v>0.5</v>
      </c>
      <c r="K80" s="234"/>
      <c r="L80" s="571" t="s">
        <v>728</v>
      </c>
      <c r="M80" s="142">
        <v>46174</v>
      </c>
      <c r="N80" s="142">
        <v>46203</v>
      </c>
    </row>
    <row r="81" spans="1:14" ht="30" customHeight="1" x14ac:dyDescent="0.2">
      <c r="A81" s="240"/>
      <c r="B81" s="240"/>
      <c r="C81" s="549"/>
      <c r="D81" s="559"/>
      <c r="E81" s="222"/>
      <c r="F81" s="572"/>
      <c r="G81" s="547"/>
      <c r="H81" s="547"/>
      <c r="I81" s="572" t="s">
        <v>729</v>
      </c>
      <c r="J81" s="573">
        <v>0.5</v>
      </c>
      <c r="K81" s="234"/>
      <c r="L81" s="572"/>
      <c r="M81" s="142">
        <v>46296</v>
      </c>
      <c r="N81" s="142">
        <v>46326</v>
      </c>
    </row>
    <row r="82" spans="1:14" x14ac:dyDescent="0.2">
      <c r="A82" s="240"/>
      <c r="B82" s="240"/>
      <c r="C82" s="550"/>
      <c r="D82" s="560"/>
      <c r="E82" s="222"/>
      <c r="F82" s="574"/>
      <c r="G82" s="552"/>
      <c r="H82" s="552"/>
      <c r="I82" s="574"/>
      <c r="J82" s="575"/>
      <c r="K82" s="234"/>
      <c r="L82" s="574"/>
      <c r="M82" s="142"/>
      <c r="N82" s="142"/>
    </row>
    <row r="83" spans="1:14" ht="45" x14ac:dyDescent="0.2">
      <c r="A83" s="240"/>
      <c r="B83" s="240"/>
      <c r="C83" s="564" t="s">
        <v>730</v>
      </c>
      <c r="D83" s="555">
        <v>0.28000000000000003</v>
      </c>
      <c r="E83" s="222"/>
      <c r="F83" s="556" t="s">
        <v>731</v>
      </c>
      <c r="G83" s="142">
        <v>46174</v>
      </c>
      <c r="H83" s="142">
        <v>46203</v>
      </c>
      <c r="I83" s="563" t="s">
        <v>732</v>
      </c>
      <c r="J83" s="141">
        <v>1</v>
      </c>
      <c r="K83" s="234"/>
      <c r="L83" s="556" t="s">
        <v>731</v>
      </c>
      <c r="M83" s="142">
        <v>46174</v>
      </c>
      <c r="N83" s="142">
        <v>46203</v>
      </c>
    </row>
    <row r="84" spans="1:14" ht="67.900000000000006" customHeight="1" x14ac:dyDescent="0.2">
      <c r="A84" s="240"/>
      <c r="B84" s="240"/>
      <c r="C84" s="131" t="s">
        <v>76</v>
      </c>
      <c r="D84" s="555">
        <v>0.28000000000000003</v>
      </c>
      <c r="E84" s="222"/>
      <c r="F84" s="131" t="s">
        <v>77</v>
      </c>
      <c r="G84" s="142">
        <v>46174</v>
      </c>
      <c r="H84" s="142">
        <v>46203</v>
      </c>
      <c r="I84" s="131" t="s">
        <v>77</v>
      </c>
      <c r="J84" s="141">
        <v>1</v>
      </c>
      <c r="K84" s="234"/>
      <c r="L84" s="131" t="s">
        <v>77</v>
      </c>
      <c r="M84" s="142">
        <v>46174</v>
      </c>
      <c r="N84" s="132">
        <v>46203</v>
      </c>
    </row>
    <row r="85" spans="1:14" ht="30" x14ac:dyDescent="0.2">
      <c r="A85" s="240"/>
      <c r="B85" s="240"/>
      <c r="C85" s="556" t="s">
        <v>733</v>
      </c>
      <c r="D85" s="555">
        <v>0.28000000000000003</v>
      </c>
      <c r="E85" s="222"/>
      <c r="F85" s="556" t="s">
        <v>734</v>
      </c>
      <c r="G85" s="142">
        <v>46204</v>
      </c>
      <c r="H85" s="142">
        <v>46234</v>
      </c>
      <c r="I85" s="556" t="s">
        <v>734</v>
      </c>
      <c r="J85" s="141">
        <v>1</v>
      </c>
      <c r="K85" s="234"/>
      <c r="L85" s="556" t="s">
        <v>734</v>
      </c>
      <c r="M85" s="142">
        <v>46204</v>
      </c>
      <c r="N85" s="142">
        <v>46234</v>
      </c>
    </row>
    <row r="86" spans="1:14" s="4" customFormat="1" ht="51.6" customHeight="1" x14ac:dyDescent="0.2">
      <c r="A86" s="240"/>
      <c r="B86" s="240"/>
      <c r="C86" s="131" t="s">
        <v>64</v>
      </c>
      <c r="D86" s="555">
        <v>0.28000000000000003</v>
      </c>
      <c r="E86" s="222"/>
      <c r="F86" s="131" t="s">
        <v>65</v>
      </c>
      <c r="G86" s="142">
        <v>46204</v>
      </c>
      <c r="H86" s="142">
        <v>46234</v>
      </c>
      <c r="I86" s="131" t="s">
        <v>65</v>
      </c>
      <c r="J86" s="141">
        <v>1</v>
      </c>
      <c r="K86" s="234"/>
      <c r="L86" s="131" t="s">
        <v>79</v>
      </c>
      <c r="M86" s="142">
        <v>46204</v>
      </c>
      <c r="N86" s="132">
        <v>46234</v>
      </c>
    </row>
    <row r="87" spans="1:14" ht="60" x14ac:dyDescent="0.2">
      <c r="A87" s="240"/>
      <c r="B87" s="240"/>
      <c r="C87" s="556" t="s">
        <v>735</v>
      </c>
      <c r="D87" s="555">
        <v>0.28000000000000003</v>
      </c>
      <c r="E87" s="222"/>
      <c r="F87" s="556" t="s">
        <v>736</v>
      </c>
      <c r="G87" s="142">
        <v>46204</v>
      </c>
      <c r="H87" s="142">
        <v>46234</v>
      </c>
      <c r="I87" s="556" t="s">
        <v>736</v>
      </c>
      <c r="J87" s="141">
        <v>1</v>
      </c>
      <c r="K87" s="234"/>
      <c r="L87" s="556" t="s">
        <v>736</v>
      </c>
      <c r="M87" s="142">
        <v>46204</v>
      </c>
      <c r="N87" s="142">
        <v>46234</v>
      </c>
    </row>
    <row r="88" spans="1:14" ht="30" x14ac:dyDescent="0.2">
      <c r="A88" s="240"/>
      <c r="B88" s="240"/>
      <c r="C88" s="563" t="s">
        <v>737</v>
      </c>
      <c r="D88" s="555">
        <v>0.28000000000000003</v>
      </c>
      <c r="E88" s="222"/>
      <c r="F88" s="556" t="s">
        <v>738</v>
      </c>
      <c r="G88" s="142">
        <v>46235</v>
      </c>
      <c r="H88" s="142">
        <v>46265</v>
      </c>
      <c r="I88" s="556" t="s">
        <v>739</v>
      </c>
      <c r="J88" s="141">
        <v>1</v>
      </c>
      <c r="K88" s="234"/>
      <c r="L88" s="556" t="s">
        <v>738</v>
      </c>
      <c r="M88" s="142">
        <v>46235</v>
      </c>
      <c r="N88" s="142">
        <v>46265</v>
      </c>
    </row>
    <row r="89" spans="1:14" s="4" customFormat="1" ht="33.6" customHeight="1" x14ac:dyDescent="0.2">
      <c r="A89" s="240"/>
      <c r="B89" s="240"/>
      <c r="C89" s="138" t="s">
        <v>52</v>
      </c>
      <c r="D89" s="555">
        <v>0.28000000000000003</v>
      </c>
      <c r="E89" s="222"/>
      <c r="F89" s="138" t="s">
        <v>67</v>
      </c>
      <c r="G89" s="137">
        <v>46266</v>
      </c>
      <c r="H89" s="137">
        <v>46295</v>
      </c>
      <c r="I89" s="140" t="s">
        <v>68</v>
      </c>
      <c r="J89" s="141">
        <v>1</v>
      </c>
      <c r="K89" s="234"/>
      <c r="L89" s="131" t="s">
        <v>68</v>
      </c>
      <c r="M89" s="137">
        <v>46266</v>
      </c>
      <c r="N89" s="137">
        <v>46295</v>
      </c>
    </row>
    <row r="90" spans="1:14" ht="47.25" customHeight="1" x14ac:dyDescent="0.2">
      <c r="A90" s="240"/>
      <c r="B90" s="240"/>
      <c r="C90" s="131" t="s">
        <v>740</v>
      </c>
      <c r="D90" s="555">
        <v>0.28000000000000003</v>
      </c>
      <c r="E90" s="222"/>
      <c r="F90" s="131" t="s">
        <v>741</v>
      </c>
      <c r="G90" s="142">
        <v>46266</v>
      </c>
      <c r="H90" s="142">
        <v>46266</v>
      </c>
      <c r="I90" s="131" t="s">
        <v>741</v>
      </c>
      <c r="J90" s="141">
        <v>1</v>
      </c>
      <c r="K90" s="234"/>
      <c r="L90" s="131" t="s">
        <v>80</v>
      </c>
      <c r="M90" s="142">
        <v>46266</v>
      </c>
      <c r="N90" s="132">
        <v>46266</v>
      </c>
    </row>
    <row r="91" spans="1:14" ht="30" x14ac:dyDescent="0.2">
      <c r="A91" s="240"/>
      <c r="B91" s="240"/>
      <c r="C91" s="131" t="s">
        <v>81</v>
      </c>
      <c r="D91" s="555">
        <v>0.28000000000000003</v>
      </c>
      <c r="E91" s="222"/>
      <c r="F91" s="131" t="s">
        <v>82</v>
      </c>
      <c r="G91" s="142">
        <v>46296</v>
      </c>
      <c r="H91" s="142">
        <v>46326</v>
      </c>
      <c r="I91" s="131" t="s">
        <v>82</v>
      </c>
      <c r="J91" s="141">
        <v>1</v>
      </c>
      <c r="K91" s="234"/>
      <c r="L91" s="131" t="s">
        <v>83</v>
      </c>
      <c r="M91" s="142">
        <v>46296</v>
      </c>
      <c r="N91" s="142">
        <v>46326</v>
      </c>
    </row>
    <row r="92" spans="1:14" ht="30" x14ac:dyDescent="0.2">
      <c r="A92" s="240"/>
      <c r="B92" s="240"/>
      <c r="C92" s="131" t="s">
        <v>84</v>
      </c>
      <c r="D92" s="555">
        <v>0.28000000000000003</v>
      </c>
      <c r="E92" s="222"/>
      <c r="F92" s="131" t="s">
        <v>85</v>
      </c>
      <c r="G92" s="142">
        <v>46296</v>
      </c>
      <c r="H92" s="142">
        <v>46326</v>
      </c>
      <c r="I92" s="131" t="s">
        <v>85</v>
      </c>
      <c r="J92" s="141">
        <v>1</v>
      </c>
      <c r="K92" s="234"/>
      <c r="L92" s="131" t="s">
        <v>86</v>
      </c>
      <c r="M92" s="142">
        <v>46296</v>
      </c>
      <c r="N92" s="142">
        <v>46326</v>
      </c>
    </row>
    <row r="93" spans="1:14" s="4" customFormat="1" ht="45" x14ac:dyDescent="0.2">
      <c r="A93" s="240"/>
      <c r="B93" s="240"/>
      <c r="C93" s="131" t="s">
        <v>88</v>
      </c>
      <c r="D93" s="555">
        <v>0.28000000000000003</v>
      </c>
      <c r="E93" s="222"/>
      <c r="F93" s="131" t="s">
        <v>65</v>
      </c>
      <c r="G93" s="142">
        <v>46327</v>
      </c>
      <c r="H93" s="142">
        <v>46356</v>
      </c>
      <c r="I93" s="131" t="s">
        <v>79</v>
      </c>
      <c r="J93" s="141">
        <v>1</v>
      </c>
      <c r="K93" s="234"/>
      <c r="L93" s="131" t="s">
        <v>79</v>
      </c>
      <c r="M93" s="142">
        <v>46327</v>
      </c>
      <c r="N93" s="132">
        <v>46356</v>
      </c>
    </row>
    <row r="94" spans="1:14" ht="45" x14ac:dyDescent="0.2">
      <c r="A94" s="240"/>
      <c r="B94" s="240"/>
      <c r="C94" s="563" t="s">
        <v>742</v>
      </c>
      <c r="D94" s="555">
        <v>0.28000000000000003</v>
      </c>
      <c r="E94" s="222"/>
      <c r="F94" s="556" t="s">
        <v>743</v>
      </c>
      <c r="G94" s="142">
        <v>46327</v>
      </c>
      <c r="H94" s="142">
        <v>46356</v>
      </c>
      <c r="I94" s="563" t="s">
        <v>744</v>
      </c>
      <c r="J94" s="141">
        <v>1</v>
      </c>
      <c r="K94" s="234"/>
      <c r="L94" s="556" t="s">
        <v>743</v>
      </c>
      <c r="M94" s="142">
        <v>46327</v>
      </c>
      <c r="N94" s="142">
        <v>46356</v>
      </c>
    </row>
    <row r="95" spans="1:14" ht="45" x14ac:dyDescent="0.2">
      <c r="A95" s="240"/>
      <c r="B95" s="240"/>
      <c r="C95" s="131" t="s">
        <v>89</v>
      </c>
      <c r="D95" s="555">
        <v>0.28000000000000003</v>
      </c>
      <c r="E95" s="222"/>
      <c r="F95" s="131" t="s">
        <v>745</v>
      </c>
      <c r="G95" s="142">
        <v>46357</v>
      </c>
      <c r="H95" s="142">
        <v>46371</v>
      </c>
      <c r="I95" s="131" t="s">
        <v>745</v>
      </c>
      <c r="J95" s="141">
        <v>1</v>
      </c>
      <c r="K95" s="234"/>
      <c r="L95" s="131" t="s">
        <v>90</v>
      </c>
      <c r="M95" s="142">
        <v>46357</v>
      </c>
      <c r="N95" s="142">
        <v>46371</v>
      </c>
    </row>
    <row r="96" spans="1:14" ht="45" x14ac:dyDescent="0.2">
      <c r="A96" s="240"/>
      <c r="B96" s="240"/>
      <c r="C96" s="131" t="s">
        <v>91</v>
      </c>
      <c r="D96" s="555">
        <v>0.4</v>
      </c>
      <c r="E96" s="222"/>
      <c r="F96" s="131" t="s">
        <v>746</v>
      </c>
      <c r="G96" s="142">
        <v>46357</v>
      </c>
      <c r="H96" s="142">
        <v>46371</v>
      </c>
      <c r="I96" s="131" t="s">
        <v>746</v>
      </c>
      <c r="J96" s="141">
        <v>1</v>
      </c>
      <c r="K96" s="234"/>
      <c r="L96" s="131" t="s">
        <v>87</v>
      </c>
      <c r="M96" s="142">
        <v>46357</v>
      </c>
      <c r="N96" s="142">
        <v>46371</v>
      </c>
    </row>
    <row r="97" spans="1:14" ht="60" x14ac:dyDescent="0.2">
      <c r="A97" s="241"/>
      <c r="B97" s="241"/>
      <c r="C97" s="131" t="s">
        <v>92</v>
      </c>
      <c r="D97" s="555">
        <v>0.4</v>
      </c>
      <c r="E97" s="223"/>
      <c r="F97" s="131" t="s">
        <v>747</v>
      </c>
      <c r="G97" s="142">
        <v>46357</v>
      </c>
      <c r="H97" s="142">
        <v>46371</v>
      </c>
      <c r="I97" s="131" t="s">
        <v>747</v>
      </c>
      <c r="J97" s="141">
        <v>1</v>
      </c>
      <c r="K97" s="235"/>
      <c r="L97" s="131" t="s">
        <v>87</v>
      </c>
      <c r="M97" s="142">
        <v>46357</v>
      </c>
      <c r="N97" s="142">
        <v>46371</v>
      </c>
    </row>
    <row r="98" spans="1:14" ht="32.450000000000003" customHeight="1" x14ac:dyDescent="0.2">
      <c r="A98" s="171" t="s">
        <v>39</v>
      </c>
      <c r="B98" s="171"/>
      <c r="C98" s="576">
        <f>SUM(D15:D97)</f>
        <v>11.999999999999998</v>
      </c>
      <c r="D98" s="577"/>
    </row>
  </sheetData>
  <mergeCells count="114">
    <mergeCell ref="A98:B98"/>
    <mergeCell ref="C98:D98"/>
    <mergeCell ref="C80:C82"/>
    <mergeCell ref="D80:D82"/>
    <mergeCell ref="F80:F82"/>
    <mergeCell ref="G80:G82"/>
    <mergeCell ref="H80:H82"/>
    <mergeCell ref="L80:L82"/>
    <mergeCell ref="I81:I82"/>
    <mergeCell ref="J81:J82"/>
    <mergeCell ref="N54:N56"/>
    <mergeCell ref="C57:C59"/>
    <mergeCell ref="D57:D59"/>
    <mergeCell ref="F57:F59"/>
    <mergeCell ref="G57:G59"/>
    <mergeCell ref="H57:H59"/>
    <mergeCell ref="M57:M59"/>
    <mergeCell ref="N57:N59"/>
    <mergeCell ref="C54:C56"/>
    <mergeCell ref="D54:D56"/>
    <mergeCell ref="F54:F56"/>
    <mergeCell ref="G54:G56"/>
    <mergeCell ref="H54:H56"/>
    <mergeCell ref="M54:M56"/>
    <mergeCell ref="I45:I47"/>
    <mergeCell ref="J45:J47"/>
    <mergeCell ref="L45:L47"/>
    <mergeCell ref="M45:M47"/>
    <mergeCell ref="N45:N47"/>
    <mergeCell ref="I48:I50"/>
    <mergeCell ref="J48:J50"/>
    <mergeCell ref="L48:L50"/>
    <mergeCell ref="M48:M50"/>
    <mergeCell ref="N48:N50"/>
    <mergeCell ref="I39:I41"/>
    <mergeCell ref="J39:J41"/>
    <mergeCell ref="L39:L41"/>
    <mergeCell ref="M39:M41"/>
    <mergeCell ref="N39:N41"/>
    <mergeCell ref="I42:I44"/>
    <mergeCell ref="J42:J44"/>
    <mergeCell ref="L42:L44"/>
    <mergeCell ref="M42:M44"/>
    <mergeCell ref="N42:N44"/>
    <mergeCell ref="I33:I35"/>
    <mergeCell ref="J33:J35"/>
    <mergeCell ref="L33:L35"/>
    <mergeCell ref="M33:M35"/>
    <mergeCell ref="N33:N35"/>
    <mergeCell ref="I36:I38"/>
    <mergeCell ref="J36:J38"/>
    <mergeCell ref="L36:L38"/>
    <mergeCell ref="M36:M38"/>
    <mergeCell ref="N36:N38"/>
    <mergeCell ref="I27:I29"/>
    <mergeCell ref="J27:J29"/>
    <mergeCell ref="L27:L29"/>
    <mergeCell ref="M27:M29"/>
    <mergeCell ref="N27:N29"/>
    <mergeCell ref="I30:I32"/>
    <mergeCell ref="J30:J32"/>
    <mergeCell ref="L30:L32"/>
    <mergeCell ref="M30:M32"/>
    <mergeCell ref="N30:N32"/>
    <mergeCell ref="N21:N23"/>
    <mergeCell ref="I24:I26"/>
    <mergeCell ref="J24:J26"/>
    <mergeCell ref="L24:L26"/>
    <mergeCell ref="M24:M26"/>
    <mergeCell ref="N24:N26"/>
    <mergeCell ref="N15:N17"/>
    <mergeCell ref="I18:I20"/>
    <mergeCell ref="J18:J20"/>
    <mergeCell ref="L18:L20"/>
    <mergeCell ref="M18:M20"/>
    <mergeCell ref="N18:N20"/>
    <mergeCell ref="H15:H50"/>
    <mergeCell ref="I15:I17"/>
    <mergeCell ref="J15:J17"/>
    <mergeCell ref="K15:K97"/>
    <mergeCell ref="L15:L17"/>
    <mergeCell ref="M15:M17"/>
    <mergeCell ref="I21:I23"/>
    <mergeCell ref="J21:J23"/>
    <mergeCell ref="L21:L23"/>
    <mergeCell ref="M21:M23"/>
    <mergeCell ref="A12:C12"/>
    <mergeCell ref="D12:N12"/>
    <mergeCell ref="A13:N13"/>
    <mergeCell ref="A15:A97"/>
    <mergeCell ref="B15:B97"/>
    <mergeCell ref="C15:C50"/>
    <mergeCell ref="D15:D50"/>
    <mergeCell ref="E15:E97"/>
    <mergeCell ref="F15:F50"/>
    <mergeCell ref="G15:G50"/>
    <mergeCell ref="A10:C10"/>
    <mergeCell ref="D10:F10"/>
    <mergeCell ref="H10:I10"/>
    <mergeCell ref="J10:L10"/>
    <mergeCell ref="A11:C11"/>
    <mergeCell ref="D11:N11"/>
    <mergeCell ref="M6:N6"/>
    <mergeCell ref="M7:N7"/>
    <mergeCell ref="A8:C8"/>
    <mergeCell ref="D8:F8"/>
    <mergeCell ref="H8:K8"/>
    <mergeCell ref="B9:C9"/>
    <mergeCell ref="A1:C4"/>
    <mergeCell ref="D1:L3"/>
    <mergeCell ref="D4:L4"/>
    <mergeCell ref="A6:C6"/>
    <mergeCell ref="D6:F6"/>
    <mergeCell ref="I6:J6"/>
  </mergeCells>
  <dataValidations count="4">
    <dataValidation allowBlank="1" showInputMessage="1" showErrorMessage="1" prompt="La sumatoria de las ponderaciones por actividad debe ser igual al porcentaje asignado al plan_x000a__x000a_A1+A2+A3+A4+…+An= Porcentaje asignado al plan" sqref="C98:D98"/>
    <dataValidation allowBlank="1" showInputMessage="1" showErrorMessage="1" prompt="La sumatoria de La ponderación asignada a las tareas de cada actividad debe ser igual al 100% " sqref="O14 J14"/>
    <dataValidation allowBlank="1" showInputMessage="1" showErrorMessage="1" prompt="Registrar fecha en formato: dd/mm/aaaa" sqref="D6:F6 P6"/>
    <dataValidation allowBlank="1" showInputMessage="1" showErrorMessage="1" prompt="Seleccionar de la lista desplegable" sqref="A14"/>
  </dataValidations>
  <pageMargins left="0.70866141732283472" right="0.70866141732283472" top="0.74803149606299213" bottom="0.74803149606299213" header="0.31496062992125984" footer="0.31496062992125984"/>
  <pageSetup paperSize="9" scale="19" fitToHeight="0" orientation="landscape" r:id="rId1"/>
  <headerFooter>
    <oddFooter>&amp;C&amp;P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'[PLAN DE BIENESTAR 2026 VF.xlsb]Hoja2'!#REF!</xm:f>
          </x14:formula1>
          <xm:sqref>A15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FORMATO V. 6</vt:lpstr>
      <vt:lpstr>SST</vt:lpstr>
      <vt:lpstr>PETH</vt:lpstr>
      <vt:lpstr>PETI</vt:lpstr>
      <vt:lpstr>PTEP</vt:lpstr>
      <vt:lpstr>PIC</vt:lpstr>
      <vt:lpstr>BIENESTAR E INCENTIVOS</vt:lpstr>
      <vt:lpstr>PIC!Títulos_a_imprimir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2026-01-30T22:47:59Z</dcterms:created>
  <dcterms:modified xsi:type="dcterms:W3CDTF">2026-07-06T04:45:25Z</dcterms:modified>
</cp:coreProperties>
</file>