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DOCUMENTOS USUARIO\Desktop\FORMULACIÓN PLANES DE ACCIÓN Y POLÍTICAS\PLANES Y POLITICAS PUBLICADOS\"/>
    </mc:Choice>
  </mc:AlternateContent>
  <bookViews>
    <workbookView xWindow="0" yWindow="0" windowWidth="20490" windowHeight="6705" firstSheet="2" activeTab="2"/>
  </bookViews>
  <sheets>
    <sheet name="FORMATO V. 6" sheetId="1" r:id="rId1"/>
    <sheet name="Integridad" sheetId="2" r:id="rId2"/>
    <sheet name="Servicio al Ciudadano (2)" sheetId="4" r:id="rId3"/>
    <sheet name="Gestión Documental" sheetId="5" r:id="rId4"/>
    <sheet name="Gestión del Conocimiento" sheetId="6" r:id="rId5"/>
    <sheet name="Fortalecimiento Simpli procesos" sheetId="7" r:id="rId6"/>
    <sheet name="Seguimiento y evaluacion " sheetId="8" r:id="rId7"/>
  </sheets>
  <externalReferences>
    <externalReference r:id="rId8"/>
    <externalReference r:id="rId9"/>
    <externalReference r:id="rId10"/>
    <externalReference r:id="rId11"/>
    <externalReference r:id="rId12"/>
  </externalReferences>
  <definedNames>
    <definedName name="_xlnm._FilterDatabase" localSheetId="2" hidden="1">'Servicio al Ciudadano (2)'!$A$17:$T$27</definedName>
    <definedName name="Estrategia__Transversal">[1]Varios!$H$4:$H$8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8" l="1"/>
  <c r="C26" i="7" l="1"/>
  <c r="H13" i="7" l="1"/>
  <c r="C47" i="6" l="1"/>
  <c r="H13" i="6"/>
  <c r="C27" i="4" l="1"/>
  <c r="H13" i="4"/>
  <c r="C31" i="2" l="1"/>
  <c r="H13" i="2"/>
</calcChain>
</file>

<file path=xl/comments1.xml><?xml version="1.0" encoding="utf-8"?>
<comments xmlns="http://schemas.openxmlformats.org/spreadsheetml/2006/main">
  <authors>
    <author>tc={758DDF17-AC8B-48BB-A63B-A2F81F68BDA4}</author>
  </authors>
  <commentList>
    <comment ref="C17"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@Ramon Darío Gachancipa Carrión @Carolina López Hernández  Dentro de las recomendaciones FURAG se encuentra un punto de atención itinerante en ferias, caravanas para la ciudadanía, Documentar buenas prácticas de relacionamiento con la ciudadanía a partir de los resultados de la evaluación del servicio y medición de la experiencia ciudadana, prevención temprana y superación de la estigmatización de las personas en condición de reincorporación y reintegración en el PIC y en los espacios de inducción y reinducción, promover talento humano própio y suficiente o realizar convenios y alianzas con otras entidades para atender las necesidades de personas en condición de discapacidad en los canales presenciales. Canal de atención de centros integrados de servicio para las ciudadanías.</t>
        </r>
      </text>
    </comment>
  </commentList>
</comments>
</file>

<file path=xl/sharedStrings.xml><?xml version="1.0" encoding="utf-8"?>
<sst xmlns="http://schemas.openxmlformats.org/spreadsheetml/2006/main" count="745" uniqueCount="248">
  <si>
    <t>FORMATO PLAN DE ACCIÓN</t>
  </si>
  <si>
    <t>CÓDIGO:</t>
  </si>
  <si>
    <t>F-DE-07</t>
  </si>
  <si>
    <t>VERSIÓN:</t>
  </si>
  <si>
    <t>VIGENCIA:</t>
  </si>
  <si>
    <t>DIRECCIONAMIENTO ESTRATÉGICO</t>
  </si>
  <si>
    <t>CLASIFICACIÓN:</t>
  </si>
  <si>
    <t>IP</t>
  </si>
  <si>
    <t>FECHA DE FORMULACIÓN:</t>
  </si>
  <si>
    <t xml:space="preserve"> dd/mm/aaaa </t>
  </si>
  <si>
    <t>VIGENCIA DEL PLAN:</t>
  </si>
  <si>
    <t>FECHA APROBACIÓN</t>
  </si>
  <si>
    <t>INSTANCIA DE APROBACIÓN</t>
  </si>
  <si>
    <t>CIGD</t>
  </si>
  <si>
    <t>NOMBRE DEL PROGRAMA:</t>
  </si>
  <si>
    <t>Ponderación del Programa</t>
  </si>
  <si>
    <t>Indicador 1</t>
  </si>
  <si>
    <t>fórmula</t>
  </si>
  <si>
    <t>Tipo de indicador</t>
  </si>
  <si>
    <t>Periodicidad de medición del Indicador</t>
  </si>
  <si>
    <t>Meta del Indicador</t>
  </si>
  <si>
    <t>Indicador 2</t>
  </si>
  <si>
    <t>Indicador 3</t>
  </si>
  <si>
    <t>Indicador 4</t>
  </si>
  <si>
    <t>NOMBRE DEL PLAN:</t>
  </si>
  <si>
    <t>Ponderación del plan</t>
  </si>
  <si>
    <t>OBJETIVOS DE DESARROLLO SOSTENIBLE:</t>
  </si>
  <si>
    <t>ALINEACIÓN PLAN NACIONAL DE DESARROLLO 2022-2026 -CATALIZADORES:</t>
  </si>
  <si>
    <t>ORIENTADORES ESTRATÉGICOS:     ALIANZAS Y COOPERACIÓN  
                                                               CAPACIDAD TÉCNICA Y TRANSFERENCIA DE CONOCIMIENTO 
                                                               SOSTENIBILIDAD E INNOVACIÓN</t>
  </si>
  <si>
    <t>PERSPECTIVA ESTRATÉGICA</t>
  </si>
  <si>
    <t>OBJETIVO ESTRATÉGICO</t>
  </si>
  <si>
    <t>ACTIVIDADES</t>
  </si>
  <si>
    <t>PONDERACION POR ACTIVIDAD</t>
  </si>
  <si>
    <t>RESPONSABLE DE LA ACTIVIDAD</t>
  </si>
  <si>
    <t>PRODUCTO / ENTREGABLE</t>
  </si>
  <si>
    <t>FECHA DE INICIO</t>
  </si>
  <si>
    <t>FECHA DE FINALIZACIÓN</t>
  </si>
  <si>
    <t>TAREAS</t>
  </si>
  <si>
    <t>PONDERACION POR TAREA</t>
  </si>
  <si>
    <t>RESPONSABLE DE LA TAREA</t>
  </si>
  <si>
    <t>PESO TOTAL PLAN DE ACCION</t>
  </si>
  <si>
    <t xml:space="preserve"> 15/12/2025 </t>
  </si>
  <si>
    <t>Programa de Implementación del Modelo Integrado de Planeación y Gestión a través del Plan Institucional de Gestión y Desempeño</t>
  </si>
  <si>
    <t>Política de integridad</t>
  </si>
  <si>
    <t xml:space="preserve">ODS 16: Paz, justicia e instituciones sólidas </t>
  </si>
  <si>
    <t>PARTE GENERAL DEL PLAN NACIONAL DE DESARROLLO: Convergencia Regional</t>
  </si>
  <si>
    <t>APRENDIZAJE</t>
  </si>
  <si>
    <t>A.1. Mejorar las capacidades
del talento humano.</t>
  </si>
  <si>
    <t>Elaborar un informe estadístico dirigido a la Presidencia de la entidad, en el cual se indique el número de casos de acoso laboral registrados durante el semestre.</t>
  </si>
  <si>
    <t>Grupo Gestión del Talento Humano</t>
  </si>
  <si>
    <t>Reporte semestral de los casos de acoso laboral presentados en el semestre</t>
  </si>
  <si>
    <t>Informe sobre casos de acoso laboral registrados en el semestre</t>
  </si>
  <si>
    <t>Grupo de Gestión del Talento Humano</t>
  </si>
  <si>
    <t>Elaborar un autodiagnóstico del estado de los elementos de la política de integridad pública, teniendo en cuenta: Encuesta de percepción del Desempeño Institucional del Departamento Nacional de Estadística -DANE, lineamientos internacionales -OCDE, Naciones Unidas, encuesta de percepción realizada por gestión comercial, análisis de PQRSDF, otros</t>
  </si>
  <si>
    <t>Documento con diagnóstico que incluya recomendaciones para ser incluidas como acciones en la planeación de la Estrategia de Integridad 2027</t>
  </si>
  <si>
    <t>Remitir correo con la invitación participación de la encuesta</t>
  </si>
  <si>
    <t>Correos de invitación</t>
  </si>
  <si>
    <t>Generar el listado de participantes</t>
  </si>
  <si>
    <t>Listado de participantes</t>
  </si>
  <si>
    <t>Realizar el Informe con el diagnóstico de resultados</t>
  </si>
  <si>
    <t>Documento con diagnostico que incluya recomendaciones para ser incluidas como acciones en la planeación de la Estrategia de Integridad 2027</t>
  </si>
  <si>
    <t>Aplicación del instrumento Batería de Riesgo Psicoocial y formulación del plan de intervención de los factores de riesgo psicosocial.</t>
  </si>
  <si>
    <t>Plan de Intervención factores de riesgo psicosocial</t>
  </si>
  <si>
    <t>Aplivación de la Batería de Riesgo Psicosocial</t>
  </si>
  <si>
    <t>Formato Consentimiento Informado
Registros de asistencia</t>
  </si>
  <si>
    <t>Realizar el Informe con el diagnóstico de resultados y propuesta de intervención de los factores de riesgo psicosocial</t>
  </si>
  <si>
    <t xml:space="preserve">Informe resultados aplicación instrumento y matriz de intervención </t>
  </si>
  <si>
    <t>Ejecución del plan de intervención de los factores de riesgo psicosocial</t>
  </si>
  <si>
    <t>Informe de la gestión del plan de intervención de riesgo psicosocial</t>
  </si>
  <si>
    <t>Política de servicio al ciudadano</t>
  </si>
  <si>
    <t>PROCESOS</t>
  </si>
  <si>
    <t>P.5. Implementar una comercialización efectiva, una comunicación asertiva y estrategias de conocimiento de actores y comunidades en los territorios  que tenga un impacto positivo y logre una fidelización del cliente</t>
  </si>
  <si>
    <t>Elaborar informe ejecutivo semestral de análisis de la caracterización de usuarios que utilizan los canales de atención.</t>
  </si>
  <si>
    <t>Grupo de Servicios Administrativos</t>
  </si>
  <si>
    <t>Informe ejecutivo</t>
  </si>
  <si>
    <t>Consolidar los datos de caracterización de usuarios del primer semestre de 2026.</t>
  </si>
  <si>
    <t>Informe ejecutivo en formato PDF</t>
  </si>
  <si>
    <t>Consolidar los datos de caracterización de usuarios del segundo semestre de 2026.</t>
  </si>
  <si>
    <t>Elaborar informe ejecutivo semestral de análisis de la encuesta de satisfacción del servicio</t>
  </si>
  <si>
    <t>Elaborar informe ejecutivo del primer semestre de 2026 con el resultado del análisis de la encuesta de satisfacción del servicio.</t>
  </si>
  <si>
    <t>Elaborar informe ejecutivo del segundo semestre de 2026 con el resultado del análisis de la encuesta de satisfacción del servicio.</t>
  </si>
  <si>
    <t>Presentar resúmen ejecutivo de informes trimestrales de la gestión de PQRDSF en el Comité Institucional de Gestión y Desempeño.</t>
  </si>
  <si>
    <t>Presentación comité</t>
  </si>
  <si>
    <t>Elaborar resumen de la gestión de las PQRDSF del primer trimestre de 2026.</t>
  </si>
  <si>
    <t>Resumen de gestión en PPT</t>
  </si>
  <si>
    <t>Elaborar resumen de la gestión de las PQRDSF del segundo trimestre de 2026.</t>
  </si>
  <si>
    <t>Elaborar resumen de la gestión de las PQRDSF del tercer trimestre de 2026.</t>
  </si>
  <si>
    <t>Presentar informe ejecutivo semestral de participación en el E-Learning de Gestión de PQRDSF en el Comité Institucional de Gestión y Desempeño.</t>
  </si>
  <si>
    <t>Elaborar informe ejecutivo del primer semestre de 2026 con el resultado de la participación en el E-Learning de Gestión de PQRDSF.</t>
  </si>
  <si>
    <t>Elaborar informe ejecutivo del segundo semestre de 2026 con el resultado de la participación en el E-Learning de Gestión de PQRDSF.</t>
  </si>
  <si>
    <t>ALINEACIÓN PLAN NACIONAL DE DESARROLLO 2023-2026 -CATALIZADORES:</t>
  </si>
  <si>
    <t>ORIENTADORES ESTRATÉGICOS:     ALIANZAS Y COOPERACIÓN  
                                                                 CAPACIDAD TÉCNICA Y TRANSFERENCIA DE CONOCIMIENTO 
                                                                 SOSTENIBILIDAD E INNOVACIÓN</t>
  </si>
  <si>
    <t>A.3. Fomentar la innovación y la gestión del conocimiento en la entidad </t>
  </si>
  <si>
    <t>Realizar seguimiento semestral al cumplimiento del programa de auditoria y control</t>
  </si>
  <si>
    <t>Servicios Administrativo</t>
  </si>
  <si>
    <t>Informe ejecutivo sobre el avance y cumplimiento del programa de auditoria y control</t>
  </si>
  <si>
    <t>Realizar informe ejecutivo I semestre sobre el avance y cumplimiento del programa de auditoria y control</t>
  </si>
  <si>
    <t>Servicios Administrativos</t>
  </si>
  <si>
    <t>Informe de seguimiento del programa II Semestre</t>
  </si>
  <si>
    <t>Realizar informe ejecutivo II semestre sobre el avance y cumplimiento del programa de auditoria y control</t>
  </si>
  <si>
    <t>Realizar seguimiento semestral al plan de conservación documental</t>
  </si>
  <si>
    <t xml:space="preserve">Matriz de seguimiento y evidencias de ejecución - I semestre
</t>
  </si>
  <si>
    <t>Realizar seguimiento I semestre al plan de conservación documental</t>
  </si>
  <si>
    <t>Matriz de seguimiento y evidencias de ejecución II semestre</t>
  </si>
  <si>
    <t>Realizar seguimiento II semestre al plan de conservación documental</t>
  </si>
  <si>
    <t>Realizar acompañamiento y seguimiento a la aplicación de las TRD en cada una de los grupos</t>
  </si>
  <si>
    <t>Actas semestrales de acopañamiento y seguimiento a la aplicación de las TRD en cada una de los grupos</t>
  </si>
  <si>
    <t xml:space="preserve">Realizar acompañamiento en la aplicación de las TRD a los grupos de trabajo </t>
  </si>
  <si>
    <t>Realizar la reformularción del Plan Institucional de Archivos - PINAR Corto, mediano y largo Plazo vigencias 2027 - 2031</t>
  </si>
  <si>
    <t>PINAR 
Aprobado y publicado</t>
  </si>
  <si>
    <t>Realizar la reformulación del Plan Institucional de Archivos - PINAR Corto, mediano y largo Plazo vigencias 2027 - 2031</t>
  </si>
  <si>
    <t>Realizar la reformulación del Programa de Gestión Documental - PGD Corto, mediano y largo Plazo vigencias 2027 - 2031</t>
  </si>
  <si>
    <t>PGD 
Aprobado y publicado</t>
  </si>
  <si>
    <t>Realizar la reformularción  del Sistema Integrado de Conservación SIC Corto, mediano y largo Plazo vigencias 2027 - 2031</t>
  </si>
  <si>
    <t>SIC
Aprobado y publicado</t>
  </si>
  <si>
    <t>Realizar la reformulación del Sistema Integrado de Conservación SIC Corto, mediano y largo Plazo vigencias 2027 - 2031</t>
  </si>
  <si>
    <t>22/11/2024</t>
  </si>
  <si>
    <t>Política Gestión del Conocimiento</t>
  </si>
  <si>
    <t>ORIENTADORES ESTRATÉGICOS: *ALIANZAS Y COOPERACIÓN  
                                                                 * CAPACIDAD TÉCNICA Y TRANSFERENCIA DE CONOCIMIENTO 
                                                                  * SOSTENIBILIDAD E INNOVACIÓN</t>
  </si>
  <si>
    <t>Desarrollar el eje de Planeación de la Gestión del Conocimiento Institucional - Realizar Seguimiento trimestral al plan que contiene las acciones para mitigar la fuga de conocimiento</t>
  </si>
  <si>
    <t>Grupo de Planeación y Desarrollo Organizacional -  Talento Humano</t>
  </si>
  <si>
    <t>Informe de seguimiento trimestral al Plan para mitigar la fuga de conocimiento</t>
  </si>
  <si>
    <t>Desarrollar el eje de Planeación de la Gestión del Conocimiento Institucional. Realizar seguimiento trimestral al plan que contiene las acciones para mitigar la fuga de conocimiento. 1er Reporte- I trimestre</t>
  </si>
  <si>
    <t>Grupo de Planeación y Desarrollo Organizacional</t>
  </si>
  <si>
    <t xml:space="preserve">Informe I Trimestre de Seguimiento al plan que contiene las acciones para mitigar la fuga de conocimiento </t>
  </si>
  <si>
    <t>Desarrollar el eje de Planeación de la Gestión del Conocimiento Institucional. Realizar seguimiento trimestral al plan que contiene las acciones para mitigar la fuga de conocimiento. 2er Reporte- II trimestre</t>
  </si>
  <si>
    <t xml:space="preserve">Informe II Trimestre de Seguimiento al plan que contiene las acciones para mitigar la fuga de conocimiento </t>
  </si>
  <si>
    <t xml:space="preserve">Informe III Trimestre de Seguimiento al plan que contiene las acciones para mitigar la fuga de conocimiento </t>
  </si>
  <si>
    <t xml:space="preserve">Informe IV Trimestre de Seguimiento al plan que contiene las acciones para mitigar la fuga de conocimiento </t>
  </si>
  <si>
    <t xml:space="preserve">Desarrollar el eje de Planeación de la Gestión del Conocimiento Institucional - Realizar (2) informes, 1 por semestre, de encuestas de satisfacción y apropiación de las actividades establecidas en el Plan Institucional de Capacitación. </t>
  </si>
  <si>
    <t>Informe semestral de satisfacción y apropiación de las actividades realizadas de acuerdo con el Plan Institucional de Capacitaciones de la Vigencia.</t>
  </si>
  <si>
    <t>Realizar informe semestral de satisfacción y apropiación de las actividades realizadas de acuerdo con el Plan Institucional de Capacitaciones de la Vigencia.</t>
  </si>
  <si>
    <t>I Informe Semestral de satisfacción y apropiación de las actividades realizadas de acuerdo con el Plan Institucional de Capacitaciones de la vigencia.</t>
  </si>
  <si>
    <t>II Informe Semestral de satisfacción y apropiación de las actividades realizadas de acuerdo con el Plan Institucional de Capacitaciones de la vigencia.</t>
  </si>
  <si>
    <t>Desarrollar el eje de Planeación de la Gestión del Conocimiento Institucional - Presentar ante el CIGD 1 reporte por semestre sobre los avances obtenidos en el desarrollo de la Política de Gestión del Conocimiento y la Innovación - GESCO+I.</t>
  </si>
  <si>
    <t xml:space="preserve">Grupo de Planeación y Desarrollo Organizacional </t>
  </si>
  <si>
    <t>Soporte de presentación realizada ante el Comité Institucional de Gestión y Desempeño. 1 por semestre</t>
  </si>
  <si>
    <t>Presentar reporte de los avances obtenidos en el desarrollo de la Politica de Gestión del Conocimiento e Innovación. Primer semestre</t>
  </si>
  <si>
    <t>Soporte de presentación realizada ante el Comité Institucional de Gestión y Desempeño. I semestre</t>
  </si>
  <si>
    <t>Presentar reporte de los avances obtenidos en el desarrollo de la Politica de Gestión del Conocimiento e Innovación. Segundo semestre</t>
  </si>
  <si>
    <t>Soporte de presentación realizada ante el Comité Institucional de Gestión y Desempeño. II semestre</t>
  </si>
  <si>
    <t>Desarrollar el eje de Planeación de la Gestión del Conocimiento institucional - Realizar trimestralmente el inventario de conocimiento explicito de la entidad, articulado con la politica de gestión documental.</t>
  </si>
  <si>
    <t>Infome trimestral de inventario de conocimiento explicito de la entidad.</t>
  </si>
  <si>
    <t>Presentar informe trimestral del inventario de conocimiento explicito de la entidad. I Trimestre.</t>
  </si>
  <si>
    <t>Informe trimestral del inventario de conocimiento explicito de la entidad. I Trimestre</t>
  </si>
  <si>
    <t>Presentar informe trimestral del inventario de conocimiento explicito de la entidad. II Trimestre.</t>
  </si>
  <si>
    <t>Informe trimestral del inventario de conocimiento explicito de la entidad. II Trimestre</t>
  </si>
  <si>
    <t>Presentar informe trimestral del inventario de conocimiento explicito de la entidad. III Trimestre.</t>
  </si>
  <si>
    <t>Informe trimestral del inventario de conocimiento explicito de la entidad. III Trimestre</t>
  </si>
  <si>
    <t>Presentar informe trimestral del inventario de conocimiento explicito de la entidad. IV Trimestre.</t>
  </si>
  <si>
    <t>Informe trimestral del inventario de conocimiento explicito de la entidad. IV Trimestre</t>
  </si>
  <si>
    <t>Eje 1: Desarrollar actividades que fortalezcan la generación y producción de conocimiento dentro de la entidad - Participar en 1 evento de innovación pública o privada.</t>
  </si>
  <si>
    <t>Soporte de participación.</t>
  </si>
  <si>
    <t>Participar en 1 evento de Innovación Pública o privada</t>
  </si>
  <si>
    <t>Soporte de participación</t>
  </si>
  <si>
    <t>Eje 1: Desarrollar actividades que fortalezcan la generación y producción de conocimiento dentro de la entidad - Realizar una actividad (taller, capacitación, sensibilización, charla) relacionada con metodologías y/o herramientas para el fortalecimiento de la innovación o soluciones innovadoras.</t>
  </si>
  <si>
    <t xml:space="preserve">Grupo de Planeación y Desarrollo Organizacional -  Talento Humano </t>
  </si>
  <si>
    <t>Soportes de la actividad realizada</t>
  </si>
  <si>
    <t>Realizar un taller, capacitación, sensibilización o charla, relacionada con el fortalecimiento de la innovación o en soluciones innovadoras.</t>
  </si>
  <si>
    <t>Soporte de actividad realizada</t>
  </si>
  <si>
    <t>Eje 1: Desarrollar actividades que fortalezcan la generación y producción de conocimiento dentro de la entidad - Generar una campaña para llevar a cabo una sensibilización relacionada con Gestión del Conocimiento y la Innovación, que nos permita fortalecer la cultura organizacional orientada a la GESCOI de Enterritorio SA.</t>
  </si>
  <si>
    <t>Grupo de Planeación y Desarrollo Organizacional - Grupo de Comunicaciones - Gestores de Conocimiento</t>
  </si>
  <si>
    <t>Soportes campaña de gestión del conocimiento y la innovación. (Presentaciones, mesas de trabajo, piezas o videos)</t>
  </si>
  <si>
    <t>Realizar una campaña para llevar a cabo una sensibilización relacionada con Gestión del Conocimiento y la Innovación, que nos permita fortalecer la cultura organizacional orientada a la GESCOI de Enterritorio SA.</t>
  </si>
  <si>
    <t>Soportes campaña de de gestión del conocimiento y la innovación. (Presentaciones, mesas de trabajo, piezas o videos)</t>
  </si>
  <si>
    <t>Eje 2: Desarrollar el eje de Herramientas de uso y apropiación en la Entidad - Realizar la actualización trimestral del repositorio de Gestión del Conocimiento y la Innovación, incluyendo la sistematización de los formatos de Buenas Practicas y Lecciones Aprendidas de la entidad, con el apoyo de los gestores de conocimiento, a través de mesas de cocreación</t>
  </si>
  <si>
    <t>Grupo de Planeación y Desarrollo Organizacional - Talento Humano - Tecnologias de la Información</t>
  </si>
  <si>
    <t>Informe por trimestral sobre la actualización del Repositorio</t>
  </si>
  <si>
    <t>Presentar I informe trimestral sobre la actualización del Repositorio</t>
  </si>
  <si>
    <t xml:space="preserve">Informe I trimestre sobre la actualización del Repositorio de Conocimiento </t>
  </si>
  <si>
    <t>Presentar II informe trimestral sobre la actualización del Repositorio</t>
  </si>
  <si>
    <t xml:space="preserve">Informe II trimestre sobre la actualización del Repositorio de Conocimiento </t>
  </si>
  <si>
    <t>Presentar III informe trimestral sobre la actualización del Repositorio</t>
  </si>
  <si>
    <t xml:space="preserve">Informe III trimestre sobre la actualización del Repositorio de Conocimiento </t>
  </si>
  <si>
    <t>Presentar IV informe trimestral sobre la actualización del Repositorio</t>
  </si>
  <si>
    <t xml:space="preserve">Informe IV trimestre sobre la actualización del Repositorio de Conocimiento </t>
  </si>
  <si>
    <t xml:space="preserve">Eje 2: Desarrollar el eje de Herramientas de uso y apropiación en la Entidad. - Actualizar el banco de expertos de la entidad </t>
  </si>
  <si>
    <t>Grupo de Planeación y Desarrollo Organizacional - Talento Humano - Operaciones</t>
  </si>
  <si>
    <t>Banco de Expertos actualizado semestralmente</t>
  </si>
  <si>
    <t>Realizar actualización del banco de expertos I semestre</t>
  </si>
  <si>
    <t>Documento Banco de expertos actualizado I Semestre</t>
  </si>
  <si>
    <t>Realizar actualización del banco de expertos II semestre</t>
  </si>
  <si>
    <t>Documento Banco de expertos actualizado II Semestre</t>
  </si>
  <si>
    <t>Eje 2: Desarrollar el eje de Herramientas de uso y apropiación en la Entidad - Realizar una encuesta de seguimiento sobre apropiación de las herramientas de gestión del conocimiento con los colaboradores de la entidad</t>
  </si>
  <si>
    <t>Grupo de Planeación y Desarrollo Organizacional </t>
  </si>
  <si>
    <t>Informe evaluación del impacto de las herramientas de gestión del conocimiento y la innovación</t>
  </si>
  <si>
    <t>Realizar informe evaluación del impacto de las herramientas de gestión del conocimiento y la innovación</t>
  </si>
  <si>
    <t>Informe de evaluación</t>
  </si>
  <si>
    <t>Eje 3: Desarrollar el eje de Analítica Institucional en la Entidad. - Hacer seguimiento a la actualización de los informes mensuales de analítica institucional</t>
  </si>
  <si>
    <t>Grupo de Planeación y Desarrollo Organizacional - Grupo de Tecnologías de Información</t>
  </si>
  <si>
    <t>Informes de analítica actualizados</t>
  </si>
  <si>
    <t>Realizar mensualmente informe de seguimiento de los reportes gerenciales</t>
  </si>
  <si>
    <t>Informe de Seguimiento mensual de reportes gerenciales</t>
  </si>
  <si>
    <t xml:space="preserve">Eje 3: Desarrollar el eje de Herramientas de uso y apropiación en la Entidad. - Implementar la tecnica de analisis prescriptivo para el analisis de datos de la entidad </t>
  </si>
  <si>
    <t xml:space="preserve">Informe semestral de seguimiento de los pronosticos de las metricas de redes sociales utilizadas por la entidad, aplicando la tecnica de analisis descriptivo con el fin de establecer cumplimiento de metas de impacto semestrales. </t>
  </si>
  <si>
    <t>Realizar 1er. Informe semestral de seguimiento de los pronosticos de las metricas de redes sociales utilizadas por la entidad, aplicando la tecnica de analisis prescriptivo con el fin de establecer cumplimiento de metas de impacto semestrales.</t>
  </si>
  <si>
    <t>1er. Informe semestral de seguimiento de los pronosticos de las metricas de redes sociales utilizadas por la entidad, aplicando la tecnica de analisis prescriptivo con el fin de establecer cumplimiento de metas de impacto semestrales.</t>
  </si>
  <si>
    <t>Realizar 2do. Informe semestral de seguimiento de los pronosticos de las metricas de redes sociales utilizadas por la entidad, aplicando la tecnica de analisis prescriptivo con el fin de establecer cumplimiento de metas de impacto semestrales.</t>
  </si>
  <si>
    <t>2do. Informe semestral de seguimiento de los pronosticos de las metricas de redes sociales utilizadas por la entidad, aplicando la tecnica de analisis prescriptivo con el fin de establecer cumplimiento de metas de impacto semestrales.</t>
  </si>
  <si>
    <t>Eje 4: Desarrollar actividades para fortalecer el eje de Cultura de compartir y difundir en la Entidad. - Realizar la semana GESCO+I</t>
  </si>
  <si>
    <t>Soporte de la actividad realizada</t>
  </si>
  <si>
    <t>Realizar la semana GESCO+I</t>
  </si>
  <si>
    <t>Eje 4: Desarrollar actividades que fortalezcan la generación y producción de conocimiento dentro de la entidad. Participar en 1 mesa sectorial.</t>
  </si>
  <si>
    <t>Participar en 1 mesa sectorial.</t>
  </si>
  <si>
    <t>Eje 4: Desarrollar actividades que fortalezcan la generación y producción de conocimiento dentro de la entidad - Registro de 4 Buenas Prácticas y 2 Lecciones Aprendidas de los diferentes grupos  de la entidad.</t>
  </si>
  <si>
    <t>Evidencias registro 4 Buenas Prácticas y 2 Lecciones Aprendidas de los diferentes grupos  de la entidad.</t>
  </si>
  <si>
    <t>Realizar registro de 2 Buenas Prácticas y 1 Lecciones Aprendidas de los diferentes grupos  de la entidad.</t>
  </si>
  <si>
    <t>Soporte de registro de 2 Buenas Practicas y 1 Lección Aprendida de los diferentes grupos de la entidad</t>
  </si>
  <si>
    <t>Formular el plan de actualización de documentos priorizados del Sistema Integrado de Gestión</t>
  </si>
  <si>
    <t>Gerente grupo de Planeación y Desarrollo Organizacional</t>
  </si>
  <si>
    <t>Plan de actualización priorizada 2025</t>
  </si>
  <si>
    <t>Realizar y consolidar las autoevaluaciones con los procesos</t>
  </si>
  <si>
    <t>Consolidar y formular el plan de priorizado de actualización documental del SIG</t>
  </si>
  <si>
    <t>Presentar en el CIGD el plan de priorización de actualización documental</t>
  </si>
  <si>
    <t>Formato de autoevaluaciones</t>
  </si>
  <si>
    <t>Presentación de actualización de documentos priorizados</t>
  </si>
  <si>
    <t>Acta CIGD</t>
  </si>
  <si>
    <t>Implementar el plan de actualización de documentos priorizados del Sistema Integrado de Gestión</t>
  </si>
  <si>
    <t>Matriz de seguimiento de actualización</t>
  </si>
  <si>
    <t>Realizar medición bimensual de avance de actualizaciones documentales del SIG</t>
  </si>
  <si>
    <t>Matriz de seguimiento</t>
  </si>
  <si>
    <t>Medir y presentar los resultados del Sistema Integrado de Gestión a la Alta Dirección</t>
  </si>
  <si>
    <t>Informe revisión SIG por la Alta Dirección</t>
  </si>
  <si>
    <t>Consolidar y realizar el informe de la revisión del SIG por la Alta Dirección</t>
  </si>
  <si>
    <t>Certificado de comité directivo</t>
  </si>
  <si>
    <t>Informe de salidas y conclusiones del SIG</t>
  </si>
  <si>
    <t>P2. Consolidar el Gobierno Corporativo, la estructura organizacional  y el mapa de procesos para conseguir una organización más ágil y oportuna</t>
  </si>
  <si>
    <t>Fortalecimiento Organizacional y Simplificación de Procesos</t>
  </si>
  <si>
    <t>Plan de mejora en GRC</t>
  </si>
  <si>
    <t>Analizar y formular el plan de mejoramiento de acuerdo con los resultados de la auditoría externa</t>
  </si>
  <si>
    <t>Plan de mejoramiento formulado en GRC</t>
  </si>
  <si>
    <t>2.0%</t>
  </si>
  <si>
    <t>Formular el plan de mejoramiento  del sistema integrado de gestión de acuerdo con los resultados obtenidos por el proceso de evaluación externa.</t>
  </si>
  <si>
    <t>Informe de auditoría</t>
  </si>
  <si>
    <t>Divulgar resultados de auditoría interna</t>
  </si>
  <si>
    <t>Reunión de cierre de auditorías</t>
  </si>
  <si>
    <t>Realizar evaluación de cumplimiento normativo ISO a través de auditoría interna</t>
  </si>
  <si>
    <t>Plan de auditoría</t>
  </si>
  <si>
    <t>Revisar y aprobar el plan de auditoría propuesto</t>
  </si>
  <si>
    <t>Informe de auditoría externa</t>
  </si>
  <si>
    <t>Evaluar externamente los requisitos normativos del sistema integrado de gestión para proceso de renovación de certificados ISO obtenidos.</t>
  </si>
  <si>
    <t>Informe semestral de indicadores</t>
  </si>
  <si>
    <t>Consolidar y reportar los resultados de los indicadores del primer semestre 2025</t>
  </si>
  <si>
    <t>Consolidar y reportar los resultados de los indicadores del segundo semestre 2024</t>
  </si>
  <si>
    <t>Reporte semestral indicadores SIG</t>
  </si>
  <si>
    <t>Medir la gestión de los procesos a través de los indicadores del SIG</t>
  </si>
  <si>
    <t>Política de seguimiento y evaluación del desempeño institucional</t>
  </si>
  <si>
    <t>CIGD No.97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</si>
</sst>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yyyy\-mm\-dd;@"/>
    <numFmt numFmtId="166" formatCode="dd/mm/yyyy;@"/>
    <numFmt numFmtId="167" formatCode="0.0%"/>
  </numFmts>
  <fonts count="33" x14ac:knownFonts="1">
    <font>
      <sz val="11"/>
      <color theme="1"/>
      <name val="Calibri"/>
      <family val="2"/>
      <scheme val="minor"/>
    </font>
    <font>
      <sz val="11"/>
      <color theme="1"/>
      <name val="Calibri"/>
      <family val="2"/>
      <scheme val="minor"/>
    </font>
    <font>
      <sz val="12"/>
      <color theme="1"/>
      <name val="Arial"/>
      <family val="2"/>
    </font>
    <font>
      <sz val="10"/>
      <name val="Arial"/>
      <family val="2"/>
    </font>
    <font>
      <b/>
      <sz val="11"/>
      <name val="Arial"/>
      <family val="2"/>
    </font>
    <font>
      <sz val="12"/>
      <name val="Arial"/>
      <family val="2"/>
    </font>
    <font>
      <b/>
      <sz val="12"/>
      <name val="Arial"/>
      <family val="2"/>
    </font>
    <font>
      <b/>
      <sz val="12"/>
      <color indexed="63"/>
      <name val="Arial"/>
      <family val="2"/>
    </font>
    <font>
      <b/>
      <sz val="12"/>
      <color rgb="FF00B0F0"/>
      <name val="Arial"/>
      <family val="2"/>
    </font>
    <font>
      <b/>
      <sz val="10"/>
      <name val="Arial"/>
      <family val="2"/>
    </font>
    <font>
      <b/>
      <sz val="12"/>
      <color theme="0"/>
      <name val="Arial"/>
      <family val="2"/>
    </font>
    <font>
      <b/>
      <sz val="16"/>
      <color theme="0" tint="-0.34998626667073579"/>
      <name val="Arial"/>
      <family val="2"/>
    </font>
    <font>
      <b/>
      <sz val="12"/>
      <color rgb="FF193C69"/>
      <name val="Arial"/>
      <family val="2"/>
    </font>
    <font>
      <b/>
      <sz val="12"/>
      <color theme="3"/>
      <name val="Arial"/>
      <family val="2"/>
    </font>
    <font>
      <sz val="12"/>
      <color theme="3"/>
      <name val="Arial"/>
      <family val="2"/>
    </font>
    <font>
      <b/>
      <sz val="12"/>
      <color rgb="FF0070C0"/>
      <name val="Arial"/>
      <family val="2"/>
    </font>
    <font>
      <b/>
      <sz val="12"/>
      <color rgb="FF002060"/>
      <name val="Arial"/>
      <family val="2"/>
    </font>
    <font>
      <sz val="12"/>
      <color theme="0" tint="-0.34998626667073579"/>
      <name val="Arial"/>
      <family val="2"/>
    </font>
    <font>
      <b/>
      <sz val="10"/>
      <color rgb="FF193C69"/>
      <name val="Arial"/>
      <family val="2"/>
    </font>
    <font>
      <b/>
      <sz val="10"/>
      <color theme="3"/>
      <name val="Arial"/>
      <family val="2"/>
    </font>
    <font>
      <b/>
      <sz val="10"/>
      <color rgb="FF002060"/>
      <name val="Arial"/>
      <family val="2"/>
    </font>
    <font>
      <sz val="10"/>
      <color theme="1"/>
      <name val="Arial"/>
      <family val="2"/>
    </font>
    <font>
      <sz val="12"/>
      <color rgb="FF000000"/>
      <name val="Arial"/>
      <family val="2"/>
    </font>
    <font>
      <sz val="11"/>
      <name val="Arial"/>
      <family val="2"/>
    </font>
    <font>
      <sz val="12"/>
      <color indexed="63"/>
      <name val="Arial"/>
      <family val="2"/>
    </font>
    <font>
      <sz val="12"/>
      <color theme="0"/>
      <name val="Arial"/>
      <family val="2"/>
    </font>
    <font>
      <sz val="16"/>
      <color theme="0" tint="-0.34998626667073579"/>
      <name val="Arial"/>
      <family val="2"/>
    </font>
    <font>
      <sz val="12"/>
      <color rgb="FF193C69"/>
      <name val="Arial"/>
      <family val="2"/>
    </font>
    <font>
      <sz val="12"/>
      <color rgb="FF0070C0"/>
      <name val="Arial"/>
      <family val="2"/>
    </font>
    <font>
      <sz val="12"/>
      <color rgb="FF002060"/>
      <name val="Arial"/>
      <family val="2"/>
    </font>
    <font>
      <b/>
      <sz val="12"/>
      <color rgb="FF000000"/>
      <name val="Arial"/>
      <family val="2"/>
    </font>
    <font>
      <b/>
      <sz val="16"/>
      <color rgb="FF000000"/>
      <name val="Arial"/>
      <family val="2"/>
    </font>
    <font>
      <sz val="10"/>
      <color rgb="FF000000"/>
      <name val="Arial"/>
      <family val="2"/>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193C69"/>
        <bgColor rgb="FF000000"/>
      </patternFill>
    </fill>
    <fill>
      <patternFill patternType="solid">
        <fgColor theme="9" tint="0.79998168889431442"/>
        <bgColor indexed="64"/>
      </patternFill>
    </fill>
    <fill>
      <patternFill patternType="solid">
        <fgColor rgb="FF193C69"/>
        <bgColor indexed="64"/>
      </patternFill>
    </fill>
    <fill>
      <patternFill patternType="solid">
        <fgColor theme="0" tint="-4.9989318521683403E-2"/>
        <bgColor rgb="FF000000"/>
      </patternFill>
    </fill>
    <fill>
      <patternFill patternType="solid">
        <fgColor theme="7"/>
        <bgColor indexed="64"/>
      </patternFill>
    </fill>
    <fill>
      <patternFill patternType="solid">
        <fgColor theme="0"/>
        <bgColor rgb="FF000000"/>
      </patternFill>
    </fill>
    <fill>
      <patternFill patternType="solid">
        <fgColor theme="2"/>
        <bgColor rgb="FF000000"/>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321">
    <xf numFmtId="0" fontId="0" fillId="0" borderId="0" xfId="0"/>
    <xf numFmtId="0" fontId="5" fillId="0" borderId="1" xfId="2" applyFont="1" applyBorder="1" applyAlignment="1">
      <alignment horizontal="center" vertical="center"/>
    </xf>
    <xf numFmtId="0" fontId="6" fillId="0" borderId="1" xfId="2" applyFont="1" applyBorder="1" applyAlignment="1">
      <alignment horizontal="center" vertical="center"/>
    </xf>
    <xf numFmtId="0" fontId="7" fillId="3" borderId="0" xfId="0" applyFont="1" applyFill="1" applyAlignment="1">
      <alignment vertical="center" wrapText="1"/>
    </xf>
    <xf numFmtId="0" fontId="2" fillId="2" borderId="0" xfId="0" applyFont="1" applyFill="1"/>
    <xf numFmtId="164" fontId="6" fillId="0" borderId="1" xfId="2" applyNumberFormat="1" applyFont="1" applyBorder="1" applyAlignment="1">
      <alignment horizontal="center" vertical="center"/>
    </xf>
    <xf numFmtId="0" fontId="7" fillId="2" borderId="0" xfId="0" applyFont="1" applyFill="1" applyAlignment="1">
      <alignment vertical="center" wrapText="1"/>
    </xf>
    <xf numFmtId="165" fontId="8" fillId="0" borderId="1" xfId="2" applyNumberFormat="1" applyFont="1" applyBorder="1" applyAlignment="1">
      <alignment horizontal="center" vertical="center"/>
    </xf>
    <xf numFmtId="0" fontId="10" fillId="0" borderId="0" xfId="2" applyFont="1" applyAlignment="1">
      <alignment vertical="center"/>
    </xf>
    <xf numFmtId="0" fontId="10" fillId="6" borderId="1" xfId="0" applyFont="1" applyFill="1" applyBorder="1" applyAlignment="1">
      <alignment horizontal="center" vertical="center" wrapText="1"/>
    </xf>
    <xf numFmtId="0" fontId="7" fillId="3" borderId="0" xfId="0" applyFont="1" applyFill="1" applyAlignment="1">
      <alignment horizontal="center" vertical="center" wrapText="1"/>
    </xf>
    <xf numFmtId="0" fontId="10" fillId="6" borderId="1" xfId="0" applyFont="1" applyFill="1" applyBorder="1" applyAlignment="1">
      <alignment vertical="center" wrapText="1"/>
    </xf>
    <xf numFmtId="0" fontId="7" fillId="3" borderId="11" xfId="0" applyFont="1" applyFill="1" applyBorder="1" applyAlignment="1">
      <alignment vertical="center" wrapText="1"/>
    </xf>
    <xf numFmtId="0" fontId="10" fillId="0" borderId="0" xfId="0" applyFont="1" applyAlignment="1">
      <alignment horizontal="center" vertical="center" wrapText="1"/>
    </xf>
    <xf numFmtId="0" fontId="13" fillId="7" borderId="1" xfId="0" applyFont="1" applyFill="1" applyBorder="1" applyAlignment="1">
      <alignment vertical="center"/>
    </xf>
    <xf numFmtId="0" fontId="13" fillId="9" borderId="0" xfId="0" applyFont="1" applyFill="1" applyAlignment="1">
      <alignment horizontal="center" vertical="center"/>
    </xf>
    <xf numFmtId="0" fontId="13" fillId="3" borderId="0" xfId="0" applyFont="1" applyFill="1" applyAlignment="1">
      <alignment vertical="center" wrapText="1"/>
    </xf>
    <xf numFmtId="0" fontId="13" fillId="7" borderId="1" xfId="0" applyFont="1" applyFill="1" applyBorder="1" applyAlignment="1">
      <alignment horizontal="left" vertical="center"/>
    </xf>
    <xf numFmtId="0" fontId="14" fillId="5" borderId="1" xfId="0" applyFont="1" applyFill="1" applyBorder="1"/>
    <xf numFmtId="0" fontId="13" fillId="5" borderId="12" xfId="0" applyFont="1" applyFill="1" applyBorder="1" applyAlignment="1">
      <alignment vertical="center"/>
    </xf>
    <xf numFmtId="0" fontId="13" fillId="7" borderId="1" xfId="0" applyFont="1" applyFill="1" applyBorder="1" applyAlignment="1">
      <alignment horizontal="center" vertical="center"/>
    </xf>
    <xf numFmtId="0" fontId="13" fillId="5" borderId="1" xfId="0" applyFont="1" applyFill="1" applyBorder="1" applyAlignment="1">
      <alignment vertical="center" wrapText="1"/>
    </xf>
    <xf numFmtId="0" fontId="13" fillId="2" borderId="0" xfId="0" applyFont="1" applyFill="1" applyAlignment="1">
      <alignment vertical="center" wrapText="1"/>
    </xf>
    <xf numFmtId="0" fontId="14" fillId="2" borderId="1" xfId="0" applyFont="1" applyFill="1" applyBorder="1"/>
    <xf numFmtId="0" fontId="13" fillId="9" borderId="12" xfId="0" applyFont="1" applyFill="1" applyBorder="1" applyAlignment="1">
      <alignment vertical="center"/>
    </xf>
    <xf numFmtId="0" fontId="13" fillId="3" borderId="1" xfId="0" applyFont="1" applyFill="1" applyBorder="1" applyAlignment="1">
      <alignment vertical="center" wrapText="1"/>
    </xf>
    <xf numFmtId="0" fontId="13" fillId="7" borderId="13" xfId="0" applyFont="1" applyFill="1" applyBorder="1" applyAlignment="1">
      <alignment vertical="center"/>
    </xf>
    <xf numFmtId="0" fontId="10" fillId="2" borderId="0" xfId="0" applyFont="1" applyFill="1" applyAlignment="1">
      <alignment vertical="center" wrapText="1"/>
    </xf>
    <xf numFmtId="0" fontId="12" fillId="10" borderId="1" xfId="2" applyFont="1" applyFill="1" applyBorder="1" applyAlignment="1">
      <alignment horizontal="center" vertical="center" wrapText="1"/>
    </xf>
    <xf numFmtId="0" fontId="13" fillId="10" borderId="1" xfId="2" applyFont="1" applyFill="1" applyBorder="1" applyAlignment="1">
      <alignment horizontal="center" vertical="center" wrapText="1"/>
    </xf>
    <xf numFmtId="0" fontId="16" fillId="10" borderId="1" xfId="2" applyFont="1" applyFill="1" applyBorder="1" applyAlignment="1">
      <alignment horizontal="center" vertical="center" wrapText="1"/>
    </xf>
    <xf numFmtId="0" fontId="13" fillId="9" borderId="0" xfId="2" applyFont="1" applyFill="1" applyAlignment="1">
      <alignment horizontal="center" vertical="center" wrapText="1"/>
    </xf>
    <xf numFmtId="0" fontId="16" fillId="9" borderId="0" xfId="2" applyFont="1" applyFill="1" applyAlignment="1">
      <alignment horizontal="center" vertical="center" wrapText="1"/>
    </xf>
    <xf numFmtId="0" fontId="2" fillId="2" borderId="1" xfId="0" applyFont="1" applyFill="1" applyBorder="1"/>
    <xf numFmtId="0" fontId="17" fillId="2" borderId="1" xfId="0" applyFont="1" applyFill="1" applyBorder="1"/>
    <xf numFmtId="0" fontId="17" fillId="2" borderId="0" xfId="0" applyFont="1" applyFill="1"/>
    <xf numFmtId="0" fontId="2" fillId="2" borderId="1" xfId="0" applyFont="1" applyFill="1" applyBorder="1" applyAlignment="1">
      <alignment horizontal="center" vertical="center" wrapText="1"/>
    </xf>
    <xf numFmtId="0" fontId="2" fillId="2" borderId="0" xfId="0" applyFont="1" applyFill="1" applyAlignment="1">
      <alignment horizontal="center"/>
    </xf>
    <xf numFmtId="0" fontId="13" fillId="3" borderId="0" xfId="0" applyFont="1" applyFill="1" applyAlignment="1">
      <alignment horizontal="center" vertical="center" wrapText="1"/>
    </xf>
    <xf numFmtId="0" fontId="13" fillId="5" borderId="1" xfId="0" applyFont="1" applyFill="1" applyBorder="1" applyAlignment="1">
      <alignment wrapText="1"/>
    </xf>
    <xf numFmtId="0" fontId="13" fillId="5" borderId="1" xfId="0" applyFont="1" applyFill="1" applyBorder="1"/>
    <xf numFmtId="9" fontId="13" fillId="5" borderId="1" xfId="0" applyNumberFormat="1" applyFont="1" applyFill="1" applyBorder="1" applyAlignment="1">
      <alignment horizontal="right" vertical="center" wrapText="1"/>
    </xf>
    <xf numFmtId="0" fontId="13" fillId="2" borderId="0" xfId="0" applyFont="1" applyFill="1" applyAlignment="1">
      <alignment horizontal="center" vertical="center" wrapText="1"/>
    </xf>
    <xf numFmtId="0" fontId="18" fillId="10" borderId="2" xfId="2" applyFont="1" applyFill="1" applyBorder="1" applyAlignment="1">
      <alignment horizontal="center" vertical="center" wrapText="1"/>
    </xf>
    <xf numFmtId="0" fontId="18" fillId="10" borderId="16" xfId="2" applyFont="1" applyFill="1" applyBorder="1" applyAlignment="1">
      <alignment horizontal="center" vertical="center" wrapText="1"/>
    </xf>
    <xf numFmtId="0" fontId="19" fillId="10" borderId="16" xfId="2" applyFont="1" applyFill="1" applyBorder="1" applyAlignment="1">
      <alignment horizontal="center" vertical="center" wrapText="1"/>
    </xf>
    <xf numFmtId="0" fontId="20" fillId="10" borderId="16" xfId="2" applyFont="1" applyFill="1" applyBorder="1" applyAlignment="1">
      <alignment horizontal="center" vertical="center" wrapText="1"/>
    </xf>
    <xf numFmtId="0" fontId="19" fillId="9" borderId="0" xfId="2" applyFont="1" applyFill="1" applyAlignment="1">
      <alignment horizontal="center" vertical="center" wrapText="1"/>
    </xf>
    <xf numFmtId="0" fontId="20" fillId="9" borderId="0" xfId="2" applyFont="1" applyFill="1" applyAlignment="1">
      <alignment horizontal="center" vertical="center" wrapText="1"/>
    </xf>
    <xf numFmtId="0" fontId="21" fillId="2" borderId="0" xfId="0" applyFont="1" applyFill="1"/>
    <xf numFmtId="0" fontId="2" fillId="0" borderId="0" xfId="0" applyFont="1"/>
    <xf numFmtId="0" fontId="22" fillId="0" borderId="18" xfId="0" applyFont="1" applyBorder="1" applyAlignment="1">
      <alignment horizontal="center" vertical="center" wrapText="1"/>
    </xf>
    <xf numFmtId="9" fontId="22" fillId="0" borderId="18" xfId="0" applyNumberFormat="1" applyFont="1" applyBorder="1" applyAlignment="1">
      <alignment horizontal="center" vertical="center"/>
    </xf>
    <xf numFmtId="14" fontId="22" fillId="0" borderId="18" xfId="0" applyNumberFormat="1" applyFont="1" applyBorder="1" applyAlignment="1">
      <alignment horizontal="center" vertical="center" wrapText="1"/>
    </xf>
    <xf numFmtId="14" fontId="22" fillId="11" borderId="18" xfId="0" applyNumberFormat="1" applyFont="1" applyFill="1" applyBorder="1" applyAlignment="1">
      <alignment horizontal="center" vertical="center" wrapText="1"/>
    </xf>
    <xf numFmtId="14" fontId="22" fillId="0" borderId="18" xfId="0" applyNumberFormat="1" applyFont="1" applyBorder="1" applyAlignment="1">
      <alignment horizontal="center" vertical="center"/>
    </xf>
    <xf numFmtId="9" fontId="22" fillId="2" borderId="18" xfId="0" applyNumberFormat="1" applyFont="1" applyFill="1" applyBorder="1" applyAlignment="1">
      <alignment horizontal="center" vertical="center"/>
    </xf>
    <xf numFmtId="0" fontId="22" fillId="2" borderId="18"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12" xfId="0" applyFont="1" applyBorder="1" applyAlignment="1">
      <alignment horizontal="center" vertical="center" wrapText="1"/>
    </xf>
    <xf numFmtId="165" fontId="6" fillId="0" borderId="1" xfId="2" applyNumberFormat="1" applyFont="1" applyBorder="1" applyAlignment="1">
      <alignment horizontal="center" vertical="center"/>
    </xf>
    <xf numFmtId="0" fontId="2" fillId="2" borderId="0" xfId="0" applyFont="1" applyFill="1" applyAlignment="1">
      <alignment vertical="center"/>
    </xf>
    <xf numFmtId="0" fontId="12" fillId="10" borderId="13" xfId="2" applyFont="1" applyFill="1" applyBorder="1" applyAlignment="1">
      <alignment vertical="center" wrapText="1"/>
    </xf>
    <xf numFmtId="0" fontId="22" fillId="11" borderId="12" xfId="0" applyFont="1" applyFill="1" applyBorder="1" applyAlignment="1">
      <alignment wrapText="1"/>
    </xf>
    <xf numFmtId="9" fontId="22" fillId="11" borderId="12" xfId="0" applyNumberFormat="1" applyFont="1" applyFill="1" applyBorder="1" applyAlignment="1">
      <alignment horizontal="center" vertical="center"/>
    </xf>
    <xf numFmtId="0" fontId="22" fillId="11" borderId="12" xfId="0" applyFont="1" applyFill="1" applyBorder="1" applyAlignment="1">
      <alignment horizontal="center" vertical="center"/>
    </xf>
    <xf numFmtId="14" fontId="22" fillId="0" borderId="12" xfId="0" applyNumberFormat="1" applyFont="1" applyFill="1" applyBorder="1" applyAlignment="1">
      <alignment horizontal="center" vertical="center"/>
    </xf>
    <xf numFmtId="0" fontId="22" fillId="11" borderId="9" xfId="0" applyFont="1" applyFill="1" applyBorder="1" applyAlignment="1">
      <alignment wrapText="1"/>
    </xf>
    <xf numFmtId="9" fontId="22" fillId="11" borderId="9" xfId="0" applyNumberFormat="1" applyFont="1" applyFill="1" applyBorder="1" applyAlignment="1">
      <alignment horizontal="center" vertical="center"/>
    </xf>
    <xf numFmtId="0" fontId="22" fillId="11" borderId="9" xfId="0" applyFont="1" applyFill="1" applyBorder="1" applyAlignment="1">
      <alignment horizontal="center" vertical="center"/>
    </xf>
    <xf numFmtId="14" fontId="22" fillId="0" borderId="9" xfId="0" applyNumberFormat="1" applyFont="1" applyFill="1" applyBorder="1" applyAlignment="1">
      <alignment horizontal="center" vertical="center"/>
    </xf>
    <xf numFmtId="0" fontId="2" fillId="0" borderId="0" xfId="0" applyFont="1" applyFill="1"/>
    <xf numFmtId="0" fontId="24" fillId="3" borderId="0" xfId="0" applyFont="1" applyFill="1" applyAlignment="1">
      <alignment vertical="center" wrapText="1"/>
    </xf>
    <xf numFmtId="164" fontId="5" fillId="0" borderId="1" xfId="2" applyNumberFormat="1" applyFont="1" applyBorder="1" applyAlignment="1">
      <alignment horizontal="center" vertical="center"/>
    </xf>
    <xf numFmtId="0" fontId="24" fillId="2" borderId="0" xfId="0" applyFont="1" applyFill="1" applyAlignment="1">
      <alignment vertical="center" wrapText="1"/>
    </xf>
    <xf numFmtId="165" fontId="5" fillId="0" borderId="1" xfId="2" applyNumberFormat="1" applyFont="1" applyBorder="1" applyAlignment="1">
      <alignment horizontal="center" vertical="center"/>
    </xf>
    <xf numFmtId="0" fontId="25" fillId="0" borderId="0" xfId="2" applyFont="1" applyAlignment="1">
      <alignment vertical="center"/>
    </xf>
    <xf numFmtId="0" fontId="25" fillId="6" borderId="1" xfId="0" applyFont="1" applyFill="1" applyBorder="1" applyAlignment="1">
      <alignment horizontal="center" vertical="center" wrapText="1"/>
    </xf>
    <xf numFmtId="0" fontId="24" fillId="3" borderId="0" xfId="0" applyFont="1" applyFill="1" applyAlignment="1">
      <alignment horizontal="center" vertical="center" wrapText="1"/>
    </xf>
    <xf numFmtId="0" fontId="25" fillId="6" borderId="1" xfId="0" applyFont="1" applyFill="1" applyBorder="1" applyAlignment="1">
      <alignment vertical="center" wrapText="1"/>
    </xf>
    <xf numFmtId="0" fontId="24" fillId="3" borderId="11" xfId="0" applyFont="1" applyFill="1" applyBorder="1" applyAlignment="1">
      <alignment vertical="center" wrapText="1"/>
    </xf>
    <xf numFmtId="0" fontId="25" fillId="0" borderId="0" xfId="0" applyFont="1" applyAlignment="1">
      <alignment horizontal="center" vertical="center" wrapText="1"/>
    </xf>
    <xf numFmtId="0" fontId="14" fillId="7" borderId="1" xfId="0" applyFont="1" applyFill="1" applyBorder="1" applyAlignment="1">
      <alignment vertical="center"/>
    </xf>
    <xf numFmtId="0" fontId="14" fillId="9" borderId="0" xfId="0" applyFont="1" applyFill="1" applyAlignment="1">
      <alignment horizontal="center" vertical="center"/>
    </xf>
    <xf numFmtId="0" fontId="14" fillId="3" borderId="0" xfId="0" applyFont="1" applyFill="1" applyAlignment="1">
      <alignment vertical="center" wrapText="1"/>
    </xf>
    <xf numFmtId="0" fontId="14" fillId="7" borderId="1" xfId="0" applyFont="1" applyFill="1" applyBorder="1" applyAlignment="1">
      <alignment horizontal="left" vertical="center"/>
    </xf>
    <xf numFmtId="0" fontId="14" fillId="9" borderId="12" xfId="0" applyFont="1" applyFill="1" applyBorder="1" applyAlignment="1">
      <alignment vertical="center"/>
    </xf>
    <xf numFmtId="0" fontId="14" fillId="7" borderId="1" xfId="0" applyFont="1" applyFill="1" applyBorder="1" applyAlignment="1">
      <alignment horizontal="center" vertical="center"/>
    </xf>
    <xf numFmtId="0" fontId="14" fillId="3" borderId="1" xfId="0" applyFont="1" applyFill="1" applyBorder="1" applyAlignment="1">
      <alignment vertical="center" wrapText="1"/>
    </xf>
    <xf numFmtId="0" fontId="14" fillId="2" borderId="0" xfId="0" applyFont="1" applyFill="1" applyAlignment="1">
      <alignment vertical="center" wrapText="1"/>
    </xf>
    <xf numFmtId="0" fontId="14" fillId="7" borderId="13" xfId="0" applyFont="1" applyFill="1" applyBorder="1" applyAlignment="1">
      <alignment vertical="center"/>
    </xf>
    <xf numFmtId="0" fontId="25" fillId="2" borderId="0" xfId="0" applyFont="1" applyFill="1" applyAlignment="1">
      <alignment vertical="center" wrapText="1"/>
    </xf>
    <xf numFmtId="0" fontId="27" fillId="10" borderId="1" xfId="2" applyFont="1" applyFill="1" applyBorder="1" applyAlignment="1">
      <alignment horizontal="center" vertical="center" wrapText="1"/>
    </xf>
    <xf numFmtId="0" fontId="14" fillId="10" borderId="1" xfId="2" applyFont="1" applyFill="1" applyBorder="1" applyAlignment="1">
      <alignment horizontal="center" vertical="center" wrapText="1"/>
    </xf>
    <xf numFmtId="0" fontId="29" fillId="10" borderId="1" xfId="2" applyFont="1" applyFill="1" applyBorder="1" applyAlignment="1">
      <alignment horizontal="center" vertical="center" wrapText="1"/>
    </xf>
    <xf numFmtId="0" fontId="14" fillId="9" borderId="0" xfId="2" applyFont="1" applyFill="1" applyAlignment="1">
      <alignment horizontal="center" vertical="center" wrapText="1"/>
    </xf>
    <xf numFmtId="0" fontId="29" fillId="9" borderId="0" xfId="2" applyFont="1" applyFill="1" applyAlignment="1">
      <alignment horizontal="center" vertical="center" wrapText="1"/>
    </xf>
    <xf numFmtId="0" fontId="5" fillId="2" borderId="13" xfId="0" applyFont="1" applyFill="1" applyBorder="1" applyAlignment="1">
      <alignment horizontal="center" vertical="center" wrapText="1"/>
    </xf>
    <xf numFmtId="14"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9" fontId="17"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9" fontId="5" fillId="2" borderId="13"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2" fillId="2" borderId="1" xfId="0" applyFont="1" applyFill="1" applyBorder="1" applyAlignment="1">
      <alignment wrapText="1"/>
    </xf>
    <xf numFmtId="165" fontId="30" fillId="2" borderId="1" xfId="2" applyNumberFormat="1" applyFont="1" applyFill="1" applyBorder="1" applyAlignment="1">
      <alignment horizontal="center" vertical="center"/>
    </xf>
    <xf numFmtId="0" fontId="12" fillId="10" borderId="18" xfId="2" applyFont="1" applyFill="1" applyBorder="1" applyAlignment="1">
      <alignment horizontal="center" vertical="center" wrapText="1"/>
    </xf>
    <xf numFmtId="0" fontId="13" fillId="10" borderId="18" xfId="2" applyFont="1" applyFill="1" applyBorder="1" applyAlignment="1">
      <alignment horizontal="center" vertical="center" wrapText="1"/>
    </xf>
    <xf numFmtId="0" fontId="16" fillId="10" borderId="18" xfId="2"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18" xfId="0" applyFont="1" applyFill="1" applyBorder="1" applyAlignment="1">
      <alignment horizontal="center" vertical="center" wrapText="1"/>
    </xf>
    <xf numFmtId="166" fontId="2" fillId="2" borderId="18" xfId="0" applyNumberFormat="1" applyFont="1" applyFill="1" applyBorder="1" applyAlignment="1">
      <alignment horizontal="center" vertical="center"/>
    </xf>
    <xf numFmtId="0" fontId="5" fillId="2" borderId="18" xfId="0" applyFont="1" applyFill="1" applyBorder="1" applyAlignment="1">
      <alignment horizontal="left" vertical="center" wrapText="1"/>
    </xf>
    <xf numFmtId="167" fontId="5" fillId="2" borderId="18"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14" fontId="5" fillId="2" borderId="18" xfId="0" applyNumberFormat="1" applyFont="1" applyFill="1" applyBorder="1" applyAlignment="1">
      <alignment horizontal="center" vertical="center" wrapText="1"/>
    </xf>
    <xf numFmtId="166" fontId="5" fillId="2" borderId="18" xfId="0" applyNumberFormat="1" applyFont="1" applyFill="1" applyBorder="1" applyAlignment="1">
      <alignment horizontal="center" vertical="center" wrapText="1"/>
    </xf>
    <xf numFmtId="14" fontId="2" fillId="2" borderId="18" xfId="0" applyNumberFormat="1" applyFont="1" applyFill="1" applyBorder="1" applyAlignment="1">
      <alignment horizontal="left" vertical="center" wrapText="1"/>
    </xf>
    <xf numFmtId="0" fontId="22" fillId="2" borderId="18" xfId="0" applyFont="1" applyFill="1" applyBorder="1" applyAlignment="1">
      <alignment horizontal="left" vertical="center"/>
    </xf>
    <xf numFmtId="0" fontId="2" fillId="2" borderId="18" xfId="0" applyFont="1" applyFill="1" applyBorder="1" applyAlignment="1">
      <alignment horizontal="left" vertical="center"/>
    </xf>
    <xf numFmtId="10" fontId="2" fillId="2" borderId="0" xfId="0" applyNumberFormat="1" applyFont="1" applyFill="1"/>
    <xf numFmtId="0" fontId="32" fillId="11" borderId="1" xfId="0" applyFont="1" applyFill="1" applyBorder="1" applyAlignment="1">
      <alignment wrapText="1"/>
    </xf>
    <xf numFmtId="0" fontId="21" fillId="11" borderId="1" xfId="0" applyFont="1" applyFill="1" applyBorder="1" applyAlignment="1">
      <alignment horizontal="center"/>
    </xf>
    <xf numFmtId="0" fontId="32" fillId="0" borderId="1" xfId="0" applyFont="1" applyFill="1" applyBorder="1" applyAlignment="1">
      <alignment vertical="center" wrapText="1"/>
    </xf>
    <xf numFmtId="14" fontId="32" fillId="0" borderId="1" xfId="0" applyNumberFormat="1" applyFont="1" applyFill="1" applyBorder="1" applyAlignment="1">
      <alignment horizontal="center" vertical="center"/>
    </xf>
    <xf numFmtId="0" fontId="32" fillId="0" borderId="10" xfId="0" applyFont="1" applyFill="1" applyBorder="1" applyAlignment="1">
      <alignment vertical="center" wrapText="1"/>
    </xf>
    <xf numFmtId="0" fontId="32" fillId="11" borderId="1" xfId="0" applyFont="1" applyFill="1" applyBorder="1" applyAlignment="1">
      <alignment horizontal="center" vertical="center" wrapText="1"/>
    </xf>
    <xf numFmtId="0" fontId="21" fillId="11" borderId="1" xfId="0" applyFont="1" applyFill="1" applyBorder="1" applyAlignment="1">
      <alignment horizontal="center" vertical="center"/>
    </xf>
    <xf numFmtId="0" fontId="3" fillId="11" borderId="13" xfId="0" applyFont="1" applyFill="1" applyBorder="1" applyAlignment="1">
      <alignment horizontal="center" vertical="center" wrapText="1"/>
    </xf>
    <xf numFmtId="14" fontId="3" fillId="11" borderId="13" xfId="0" applyNumberFormat="1" applyFont="1" applyFill="1" applyBorder="1" applyAlignment="1">
      <alignment horizontal="center" vertical="center" wrapText="1"/>
    </xf>
    <xf numFmtId="14" fontId="3" fillId="0" borderId="13"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14" fontId="3" fillId="11" borderId="1" xfId="0" applyNumberFormat="1" applyFont="1" applyFill="1" applyBorder="1" applyAlignment="1">
      <alignment horizontal="center" vertical="center" wrapText="1"/>
    </xf>
    <xf numFmtId="0" fontId="32" fillId="0" borderId="1" xfId="0" applyFont="1" applyFill="1" applyBorder="1" applyAlignment="1">
      <alignment wrapText="1"/>
    </xf>
    <xf numFmtId="167" fontId="3" fillId="11" borderId="13" xfId="0" applyNumberFormat="1" applyFont="1" applyFill="1" applyBorder="1" applyAlignment="1">
      <alignment horizontal="center" vertical="center" wrapText="1"/>
    </xf>
    <xf numFmtId="0" fontId="13" fillId="5" borderId="10" xfId="0" applyFont="1" applyFill="1" applyBorder="1" applyAlignment="1">
      <alignment horizontal="center" vertical="center"/>
    </xf>
    <xf numFmtId="0" fontId="13" fillId="5" borderId="12" xfId="0" applyFont="1" applyFill="1" applyBorder="1" applyAlignment="1">
      <alignment horizontal="center" vertical="center"/>
    </xf>
    <xf numFmtId="0" fontId="2" fillId="2" borderId="1" xfId="0" applyFont="1" applyFill="1" applyBorder="1" applyAlignment="1">
      <alignment horizont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0" xfId="2" applyFont="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14" fontId="9" fillId="0" borderId="10" xfId="2" applyNumberFormat="1" applyFont="1" applyBorder="1" applyAlignment="1">
      <alignment horizontal="center" vertical="center" wrapText="1"/>
    </xf>
    <xf numFmtId="14" fontId="9" fillId="0" borderId="11" xfId="2" applyNumberFormat="1" applyFont="1" applyBorder="1" applyAlignment="1">
      <alignment horizontal="center" vertical="center" wrapText="1"/>
    </xf>
    <xf numFmtId="14" fontId="9" fillId="0" borderId="12" xfId="2" applyNumberFormat="1" applyFont="1" applyBorder="1" applyAlignment="1">
      <alignment horizontal="center" vertical="center" wrapText="1"/>
    </xf>
    <xf numFmtId="0" fontId="10" fillId="4" borderId="10" xfId="2" applyFont="1" applyFill="1" applyBorder="1" applyAlignment="1">
      <alignment horizontal="left" vertical="center"/>
    </xf>
    <xf numFmtId="0" fontId="10" fillId="4" borderId="11" xfId="2" applyFont="1" applyFill="1" applyBorder="1" applyAlignment="1">
      <alignment horizontal="left" vertical="center"/>
    </xf>
    <xf numFmtId="166" fontId="11" fillId="5" borderId="10" xfId="0" applyNumberFormat="1" applyFont="1" applyFill="1" applyBorder="1" applyAlignment="1">
      <alignment horizontal="center" vertical="center" wrapText="1"/>
    </xf>
    <xf numFmtId="166" fontId="11" fillId="5" borderId="11" xfId="0" applyNumberFormat="1" applyFont="1" applyFill="1" applyBorder="1" applyAlignment="1">
      <alignment horizontal="center" vertical="center" wrapText="1"/>
    </xf>
    <xf numFmtId="166" fontId="11" fillId="5" borderId="12"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14" fontId="2" fillId="5" borderId="1" xfId="0" applyNumberFormat="1" applyFont="1" applyFill="1" applyBorder="1" applyAlignment="1"/>
    <xf numFmtId="0" fontId="2" fillId="5" borderId="1" xfId="0" applyFont="1" applyFill="1" applyBorder="1" applyAlignment="1">
      <alignment horizontal="center" vertical="center"/>
    </xf>
    <xf numFmtId="0" fontId="12" fillId="7" borderId="1" xfId="0" applyFont="1" applyFill="1" applyBorder="1" applyAlignment="1">
      <alignment horizontal="left" vertical="center"/>
    </xf>
    <xf numFmtId="0" fontId="13" fillId="8" borderId="1" xfId="0" applyFont="1" applyFill="1" applyBorder="1" applyAlignment="1">
      <alignment horizontal="center" vertical="center"/>
    </xf>
    <xf numFmtId="0" fontId="10" fillId="6" borderId="1" xfId="0" applyFont="1" applyFill="1" applyBorder="1" applyAlignment="1">
      <alignment horizontal="left" vertical="center" wrapText="1"/>
    </xf>
    <xf numFmtId="0" fontId="13" fillId="9" borderId="10" xfId="0" applyFont="1" applyFill="1" applyBorder="1" applyAlignment="1">
      <alignment horizontal="center" vertical="center"/>
    </xf>
    <xf numFmtId="0" fontId="13" fillId="9" borderId="12" xfId="0" applyFont="1" applyFill="1" applyBorder="1" applyAlignment="1">
      <alignment horizontal="center" vertical="center"/>
    </xf>
    <xf numFmtId="0" fontId="7" fillId="5" borderId="13" xfId="0" applyFont="1" applyFill="1" applyBorder="1" applyAlignment="1">
      <alignment horizontal="center" vertical="center" wrapText="1"/>
    </xf>
    <xf numFmtId="0" fontId="13" fillId="8" borderId="2" xfId="0" applyFont="1" applyFill="1" applyBorder="1" applyAlignment="1">
      <alignment horizontal="center" vertical="center"/>
    </xf>
    <xf numFmtId="0" fontId="13" fillId="8" borderId="4"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5" borderId="1" xfId="0" applyFont="1" applyFill="1" applyBorder="1" applyAlignment="1">
      <alignment vertical="center" wrapText="1"/>
    </xf>
    <xf numFmtId="0" fontId="13" fillId="10" borderId="10" xfId="2" applyFont="1" applyFill="1" applyBorder="1" applyAlignment="1">
      <alignment horizontal="center" vertical="center" wrapText="1"/>
    </xf>
    <xf numFmtId="0" fontId="13" fillId="10" borderId="12" xfId="2"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0" xfId="0" applyFont="1" applyFill="1" applyBorder="1" applyAlignment="1"/>
    <xf numFmtId="0" fontId="2" fillId="2" borderId="12" xfId="0" applyFont="1" applyFill="1" applyBorder="1" applyAlignment="1"/>
    <xf numFmtId="0" fontId="13" fillId="10" borderId="1" xfId="2"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3" fillId="5" borderId="10" xfId="0" applyFont="1" applyFill="1" applyBorder="1" applyAlignment="1">
      <alignment horizontal="center" vertical="center" wrapText="1"/>
    </xf>
    <xf numFmtId="0" fontId="13" fillId="5" borderId="12" xfId="0" applyFont="1" applyFill="1" applyBorder="1" applyAlignment="1">
      <alignment horizontal="center" vertical="center" wrapText="1"/>
    </xf>
    <xf numFmtId="14" fontId="2" fillId="5" borderId="1" xfId="0" applyNumberFormat="1" applyFont="1" applyFill="1" applyBorder="1" applyAlignment="1">
      <alignment horizontal="center"/>
    </xf>
    <xf numFmtId="0" fontId="7" fillId="5" borderId="1" xfId="0" applyFont="1" applyFill="1" applyBorder="1" applyAlignment="1">
      <alignment horizontal="left" vertical="center" wrapText="1"/>
    </xf>
    <xf numFmtId="9" fontId="13" fillId="5" borderId="1" xfId="1" applyFont="1" applyFill="1" applyBorder="1" applyAlignment="1">
      <alignment horizontal="center" vertical="center"/>
    </xf>
    <xf numFmtId="0" fontId="10" fillId="6" borderId="13" xfId="0" applyFont="1" applyFill="1" applyBorder="1" applyAlignment="1">
      <alignment horizontal="left" vertical="center" wrapText="1"/>
    </xf>
    <xf numFmtId="9" fontId="13" fillId="5" borderId="2" xfId="1" applyFont="1" applyFill="1" applyBorder="1" applyAlignment="1">
      <alignment horizontal="center" vertical="center"/>
    </xf>
    <xf numFmtId="9" fontId="13" fillId="5" borderId="4" xfId="1" applyFont="1" applyFill="1" applyBorder="1" applyAlignment="1">
      <alignment horizontal="center" vertical="center"/>
    </xf>
    <xf numFmtId="0" fontId="19" fillId="10" borderId="16" xfId="2"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22" fillId="2" borderId="17" xfId="0" applyFont="1" applyFill="1" applyBorder="1" applyAlignment="1">
      <alignment horizontal="center" vertical="center" wrapText="1"/>
    </xf>
    <xf numFmtId="9" fontId="22" fillId="0" borderId="18" xfId="0" applyNumberFormat="1" applyFont="1" applyBorder="1" applyAlignment="1">
      <alignment horizontal="center" vertical="center" wrapText="1"/>
    </xf>
    <xf numFmtId="0" fontId="22" fillId="2" borderId="18" xfId="0" applyFont="1" applyFill="1" applyBorder="1" applyAlignment="1">
      <alignment horizontal="center" vertical="center" wrapText="1"/>
    </xf>
    <xf numFmtId="14"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9" fontId="22" fillId="0" borderId="18" xfId="0" applyNumberFormat="1" applyFont="1" applyBorder="1" applyAlignment="1">
      <alignment horizontal="center" vertical="center"/>
    </xf>
    <xf numFmtId="0" fontId="22" fillId="2" borderId="19" xfId="0" applyFont="1" applyFill="1" applyBorder="1" applyAlignment="1">
      <alignment horizontal="center" vertical="center" wrapText="1"/>
    </xf>
    <xf numFmtId="14" fontId="22" fillId="11" borderId="18" xfId="0" applyNumberFormat="1" applyFont="1" applyFill="1" applyBorder="1" applyAlignment="1">
      <alignment horizontal="center" vertical="center" wrapText="1"/>
    </xf>
    <xf numFmtId="0" fontId="22" fillId="11" borderId="18" xfId="0" applyFont="1" applyFill="1" applyBorder="1" applyAlignment="1">
      <alignment horizontal="center" vertical="center" wrapText="1"/>
    </xf>
    <xf numFmtId="9" fontId="22" fillId="0" borderId="16" xfId="0" applyNumberFormat="1" applyFont="1" applyBorder="1" applyAlignment="1">
      <alignment horizontal="center" vertical="center" wrapText="1"/>
    </xf>
    <xf numFmtId="0" fontId="22" fillId="2" borderId="16" xfId="0" applyFont="1" applyFill="1" applyBorder="1" applyAlignment="1">
      <alignment horizontal="center" vertical="center" wrapText="1"/>
    </xf>
    <xf numFmtId="14" fontId="22" fillId="0" borderId="16" xfId="0" applyNumberFormat="1" applyFont="1" applyBorder="1" applyAlignment="1">
      <alignment horizontal="center" vertical="center" wrapText="1"/>
    </xf>
    <xf numFmtId="0" fontId="22" fillId="11" borderId="16" xfId="0" applyFont="1" applyFill="1" applyBorder="1" applyAlignment="1">
      <alignment horizontal="center" vertical="center" wrapText="1"/>
    </xf>
    <xf numFmtId="0" fontId="13" fillId="10" borderId="15" xfId="2" applyFont="1" applyFill="1" applyBorder="1" applyAlignment="1">
      <alignment horizontal="center" vertical="center" wrapText="1"/>
    </xf>
    <xf numFmtId="0" fontId="13" fillId="10" borderId="7" xfId="2" applyFont="1" applyFill="1" applyBorder="1" applyAlignment="1">
      <alignment horizontal="center" vertical="center" wrapText="1"/>
    </xf>
    <xf numFmtId="9" fontId="2" fillId="2" borderId="15" xfId="0" applyNumberFormat="1" applyFont="1" applyFill="1" applyBorder="1" applyAlignment="1">
      <alignment horizontal="center" vertical="center" wrapText="1"/>
    </xf>
    <xf numFmtId="9" fontId="2" fillId="2" borderId="15" xfId="0" applyNumberFormat="1" applyFont="1" applyFill="1" applyBorder="1" applyAlignment="1">
      <alignment horizontal="center" vertical="center"/>
    </xf>
    <xf numFmtId="0" fontId="22" fillId="2" borderId="1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14" fontId="22" fillId="0" borderId="13" xfId="0" applyNumberFormat="1" applyFont="1" applyBorder="1" applyAlignment="1">
      <alignment horizontal="center" vertical="center" wrapText="1"/>
    </xf>
    <xf numFmtId="14" fontId="22" fillId="0" borderId="14" xfId="0" applyNumberFormat="1" applyFont="1" applyBorder="1" applyAlignment="1">
      <alignment horizontal="center" vertical="center" wrapText="1"/>
    </xf>
    <xf numFmtId="14" fontId="22" fillId="0" borderId="15" xfId="0" applyNumberFormat="1" applyFont="1" applyBorder="1" applyAlignment="1">
      <alignment horizontal="center" vertical="center" wrapText="1"/>
    </xf>
    <xf numFmtId="14" fontId="22" fillId="11" borderId="13" xfId="0" applyNumberFormat="1" applyFont="1" applyFill="1" applyBorder="1" applyAlignment="1">
      <alignment horizontal="center" vertical="center" wrapText="1"/>
    </xf>
    <xf numFmtId="14" fontId="22" fillId="11" borderId="14" xfId="0" applyNumberFormat="1" applyFont="1" applyFill="1" applyBorder="1" applyAlignment="1">
      <alignment horizontal="center" vertical="center" wrapText="1"/>
    </xf>
    <xf numFmtId="14" fontId="22" fillId="11" borderId="15" xfId="0" applyNumberFormat="1" applyFont="1" applyFill="1" applyBorder="1" applyAlignment="1">
      <alignment horizontal="center" vertical="center" wrapText="1"/>
    </xf>
    <xf numFmtId="0" fontId="22" fillId="11" borderId="10" xfId="0" applyFont="1" applyFill="1" applyBorder="1" applyAlignment="1">
      <alignment horizontal="center" vertical="center"/>
    </xf>
    <xf numFmtId="0" fontId="22" fillId="11" borderId="20" xfId="0" applyFont="1" applyFill="1" applyBorder="1" applyAlignment="1">
      <alignment horizontal="center" vertical="center"/>
    </xf>
    <xf numFmtId="9" fontId="2" fillId="2" borderId="1" xfId="0" applyNumberFormat="1" applyFont="1" applyFill="1" applyBorder="1" applyAlignment="1">
      <alignment horizontal="center" vertical="center" wrapText="1"/>
    </xf>
    <xf numFmtId="0" fontId="2" fillId="2" borderId="15" xfId="0" applyFont="1" applyFill="1" applyBorder="1" applyAlignment="1">
      <alignment horizontal="center" vertical="center"/>
    </xf>
    <xf numFmtId="0" fontId="5" fillId="11" borderId="2" xfId="0" applyFont="1" applyFill="1" applyBorder="1" applyAlignment="1">
      <alignment horizontal="left" vertical="center" wrapText="1"/>
    </xf>
    <xf numFmtId="0" fontId="5" fillId="11" borderId="7" xfId="0" applyFont="1" applyFill="1" applyBorder="1" applyAlignment="1">
      <alignment horizontal="left" vertical="center" wrapText="1"/>
    </xf>
    <xf numFmtId="9" fontId="5" fillId="11" borderId="18" xfId="0" applyNumberFormat="1"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5" fillId="11" borderId="15" xfId="0" applyFont="1" applyFill="1" applyBorder="1" applyAlignment="1">
      <alignment horizontal="center" vertical="center" wrapText="1"/>
    </xf>
    <xf numFmtId="14" fontId="5" fillId="0" borderId="13" xfId="0" applyNumberFormat="1" applyFont="1" applyBorder="1" applyAlignment="1">
      <alignment horizontal="center" vertical="center" wrapText="1"/>
    </xf>
    <xf numFmtId="14" fontId="5" fillId="0" borderId="15" xfId="0" applyNumberFormat="1" applyFont="1" applyBorder="1" applyAlignment="1">
      <alignment horizontal="center" vertical="center" wrapText="1"/>
    </xf>
    <xf numFmtId="14" fontId="5" fillId="11" borderId="13" xfId="0" applyNumberFormat="1"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6" xfId="0" applyFont="1" applyFill="1" applyBorder="1" applyAlignment="1">
      <alignment horizontal="center" vertical="center" wrapText="1"/>
    </xf>
    <xf numFmtId="0" fontId="5" fillId="11" borderId="14" xfId="0" applyFont="1" applyFill="1" applyBorder="1" applyAlignment="1">
      <alignment horizontal="center" vertical="center" wrapText="1"/>
    </xf>
    <xf numFmtId="14" fontId="5" fillId="0" borderId="14" xfId="0" applyNumberFormat="1" applyFont="1" applyBorder="1" applyAlignment="1">
      <alignment horizontal="center" vertical="center" wrapText="1"/>
    </xf>
    <xf numFmtId="14" fontId="2" fillId="5" borderId="1" xfId="0" applyNumberFormat="1" applyFont="1" applyFill="1" applyBorder="1"/>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4" fillId="10" borderId="1" xfId="2" applyFont="1" applyFill="1" applyBorder="1" applyAlignment="1">
      <alignment horizontal="left"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5" fillId="6" borderId="1" xfId="0" applyFont="1" applyFill="1" applyBorder="1" applyAlignment="1">
      <alignment horizontal="left" vertical="center" wrapText="1"/>
    </xf>
    <xf numFmtId="0" fontId="14" fillId="10" borderId="10" xfId="2" applyFont="1" applyFill="1" applyBorder="1" applyAlignment="1">
      <alignment horizontal="center" vertical="center" wrapText="1"/>
    </xf>
    <xf numFmtId="0" fontId="14" fillId="10" borderId="12"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9" fontId="5" fillId="2" borderId="13" xfId="0" applyNumberFormat="1" applyFont="1" applyFill="1" applyBorder="1" applyAlignment="1">
      <alignment horizontal="center" vertical="center" wrapText="1"/>
    </xf>
    <xf numFmtId="0" fontId="14" fillId="9" borderId="2" xfId="0" applyFont="1" applyFill="1" applyBorder="1" applyAlignment="1">
      <alignment horizontal="center" vertical="center"/>
    </xf>
    <xf numFmtId="0" fontId="14" fillId="9" borderId="4"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0" xfId="0" applyFont="1" applyFill="1" applyAlignment="1">
      <alignment horizontal="center" vertical="center" wrapText="1"/>
    </xf>
    <xf numFmtId="0" fontId="27" fillId="7" borderId="1" xfId="0" applyFont="1" applyFill="1" applyBorder="1" applyAlignment="1">
      <alignment horizontal="left" vertical="center"/>
    </xf>
    <xf numFmtId="0" fontId="28" fillId="3" borderId="1" xfId="0" applyFont="1" applyFill="1" applyBorder="1" applyAlignment="1">
      <alignment vertical="center" wrapText="1"/>
    </xf>
    <xf numFmtId="0" fontId="24" fillId="3" borderId="13" xfId="0" applyFont="1" applyFill="1" applyBorder="1" applyAlignment="1">
      <alignment horizontal="center" vertical="center" wrapText="1"/>
    </xf>
    <xf numFmtId="0" fontId="14" fillId="9" borderId="10" xfId="0" applyFont="1" applyFill="1" applyBorder="1" applyAlignment="1">
      <alignment horizontal="center" vertical="center"/>
    </xf>
    <xf numFmtId="0" fontId="14" fillId="9" borderId="12" xfId="0" applyFont="1" applyFill="1" applyBorder="1" applyAlignment="1">
      <alignment horizontal="center" vertical="center"/>
    </xf>
    <xf numFmtId="14" fontId="2" fillId="2" borderId="1" xfId="0" applyNumberFormat="1" applyFont="1" applyFill="1" applyBorder="1"/>
    <xf numFmtId="0" fontId="2" fillId="2" borderId="1" xfId="0" applyFont="1" applyFill="1" applyBorder="1"/>
    <xf numFmtId="0" fontId="24" fillId="3"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23" fillId="0" borderId="2"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5" xfId="2" applyFont="1" applyBorder="1" applyAlignment="1">
      <alignment horizontal="center" vertical="center" wrapText="1"/>
    </xf>
    <xf numFmtId="0" fontId="23" fillId="0" borderId="0" xfId="2" applyFont="1" applyAlignment="1">
      <alignment horizontal="center" vertical="center" wrapText="1"/>
    </xf>
    <xf numFmtId="0" fontId="23" fillId="0" borderId="6"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9" xfId="2" applyFont="1" applyBorder="1" applyAlignment="1">
      <alignment horizontal="center" vertical="center" wrapText="1"/>
    </xf>
    <xf numFmtId="14" fontId="3" fillId="0" borderId="10" xfId="2" applyNumberFormat="1" applyFont="1" applyBorder="1" applyAlignment="1">
      <alignment horizontal="center" vertical="center" wrapText="1"/>
    </xf>
    <xf numFmtId="14" fontId="3" fillId="0" borderId="11" xfId="2" applyNumberFormat="1" applyFont="1" applyBorder="1" applyAlignment="1">
      <alignment horizontal="center" vertical="center" wrapText="1"/>
    </xf>
    <xf numFmtId="14" fontId="3" fillId="0" borderId="12" xfId="2" applyNumberFormat="1" applyFont="1" applyBorder="1" applyAlignment="1">
      <alignment horizontal="center" vertical="center" wrapText="1"/>
    </xf>
    <xf numFmtId="0" fontId="25" fillId="4" borderId="10" xfId="2" applyFont="1" applyFill="1" applyBorder="1" applyAlignment="1">
      <alignment horizontal="left" vertical="center"/>
    </xf>
    <xf numFmtId="0" fontId="25" fillId="4" borderId="11" xfId="2" applyFont="1" applyFill="1" applyBorder="1" applyAlignment="1">
      <alignment horizontal="left" vertical="center"/>
    </xf>
    <xf numFmtId="166" fontId="26" fillId="3" borderId="10" xfId="0" applyNumberFormat="1" applyFont="1" applyFill="1" applyBorder="1" applyAlignment="1">
      <alignment horizontal="center" vertical="center" wrapText="1"/>
    </xf>
    <xf numFmtId="166" fontId="26" fillId="3" borderId="11" xfId="0" applyNumberFormat="1" applyFont="1" applyFill="1" applyBorder="1" applyAlignment="1">
      <alignment horizontal="center" vertical="center" wrapText="1"/>
    </xf>
    <xf numFmtId="166" fontId="26" fillId="3" borderId="12" xfId="0" applyNumberFormat="1" applyFont="1" applyFill="1" applyBorder="1" applyAlignment="1">
      <alignment horizontal="center" vertical="center" wrapText="1"/>
    </xf>
    <xf numFmtId="166" fontId="31" fillId="5" borderId="10" xfId="0" applyNumberFormat="1" applyFont="1" applyFill="1" applyBorder="1" applyAlignment="1">
      <alignment horizontal="center" vertical="center" wrapText="1"/>
    </xf>
    <xf numFmtId="166" fontId="31" fillId="5" borderId="11" xfId="0" applyNumberFormat="1" applyFont="1" applyFill="1" applyBorder="1" applyAlignment="1">
      <alignment horizontal="center" vertical="center" wrapText="1"/>
    </xf>
    <xf numFmtId="166" fontId="31" fillId="5" borderId="12" xfId="0" applyNumberFormat="1" applyFont="1" applyFill="1" applyBorder="1" applyAlignment="1">
      <alignment horizontal="center" vertical="center" wrapText="1"/>
    </xf>
    <xf numFmtId="14" fontId="2" fillId="5" borderId="1" xfId="0" applyNumberFormat="1" applyFont="1" applyFill="1" applyBorder="1" applyAlignment="1">
      <alignment horizontal="center" vertical="center"/>
    </xf>
    <xf numFmtId="14" fontId="5" fillId="2" borderId="18"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8" xfId="0" applyFont="1" applyFill="1" applyBorder="1" applyAlignment="1">
      <alignment horizontal="left" vertical="center" wrapText="1"/>
    </xf>
    <xf numFmtId="167" fontId="5" fillId="2" borderId="18" xfId="0" applyNumberFormat="1" applyFont="1" applyFill="1" applyBorder="1" applyAlignment="1">
      <alignment horizontal="center" vertical="center" wrapText="1"/>
    </xf>
    <xf numFmtId="0" fontId="13" fillId="10" borderId="15" xfId="2" applyFont="1" applyFill="1" applyBorder="1" applyAlignment="1">
      <alignment horizontal="left" vertical="center" wrapText="1"/>
    </xf>
    <xf numFmtId="10" fontId="2" fillId="2" borderId="15" xfId="0" applyNumberFormat="1" applyFont="1" applyFill="1" applyBorder="1" applyAlignment="1">
      <alignment horizontal="center" vertical="center" wrapText="1"/>
    </xf>
    <xf numFmtId="10" fontId="2" fillId="2" borderId="15" xfId="0" applyNumberFormat="1" applyFont="1" applyFill="1" applyBorder="1" applyAlignment="1">
      <alignment horizontal="center" vertical="center"/>
    </xf>
    <xf numFmtId="0" fontId="6" fillId="5" borderId="18" xfId="0" applyFont="1" applyFill="1" applyBorder="1" applyAlignment="1">
      <alignment horizontal="center" vertical="center" wrapText="1"/>
    </xf>
    <xf numFmtId="0" fontId="32" fillId="0" borderId="10" xfId="0" applyFont="1" applyFill="1" applyBorder="1"/>
    <xf numFmtId="0" fontId="32" fillId="0" borderId="12" xfId="0" applyFont="1" applyFill="1" applyBorder="1"/>
    <xf numFmtId="0" fontId="32" fillId="11" borderId="13" xfId="0" applyFont="1" applyFill="1" applyBorder="1" applyAlignment="1">
      <alignment horizontal="center" vertical="center" wrapText="1"/>
    </xf>
    <xf numFmtId="0" fontId="32" fillId="11" borderId="14" xfId="0" applyFont="1" applyFill="1" applyBorder="1" applyAlignment="1">
      <alignment horizontal="center" vertical="center" wrapText="1"/>
    </xf>
    <xf numFmtId="0" fontId="32" fillId="11" borderId="21" xfId="0" applyFont="1" applyFill="1" applyBorder="1" applyAlignment="1">
      <alignment horizontal="center" vertical="center" wrapText="1"/>
    </xf>
    <xf numFmtId="167" fontId="2" fillId="2" borderId="15" xfId="0" applyNumberFormat="1" applyFont="1" applyFill="1" applyBorder="1" applyAlignment="1">
      <alignment horizontal="center" vertical="center" wrapText="1"/>
    </xf>
    <xf numFmtId="167" fontId="2" fillId="2" borderId="15" xfId="0" applyNumberFormat="1" applyFont="1" applyFill="1" applyBorder="1" applyAlignment="1">
      <alignment horizontal="center" vertical="center"/>
    </xf>
    <xf numFmtId="0" fontId="32" fillId="0" borderId="10" xfId="0" applyFont="1" applyFill="1" applyBorder="1" applyAlignment="1">
      <alignment vertical="center" wrapText="1"/>
    </xf>
    <xf numFmtId="0" fontId="32" fillId="0" borderId="12" xfId="0" applyFont="1" applyFill="1" applyBorder="1" applyAlignment="1">
      <alignment vertical="center" wrapText="1"/>
    </xf>
    <xf numFmtId="0" fontId="3" fillId="11" borderId="1" xfId="0" applyFont="1" applyFill="1" applyBorder="1" applyAlignment="1">
      <alignment horizontal="center" vertical="center" wrapText="1"/>
    </xf>
    <xf numFmtId="0" fontId="3" fillId="11" borderId="1" xfId="0" applyNumberFormat="1" applyFont="1" applyFill="1" applyBorder="1" applyAlignment="1">
      <alignment horizontal="center" vertical="center" wrapText="1"/>
    </xf>
    <xf numFmtId="14" fontId="3" fillId="11" borderId="1" xfId="0" applyNumberFormat="1" applyFont="1" applyFill="1" applyBorder="1" applyAlignment="1">
      <alignment horizontal="center" vertical="center" wrapText="1"/>
    </xf>
    <xf numFmtId="167" fontId="5" fillId="2" borderId="16" xfId="0" applyNumberFormat="1" applyFont="1" applyFill="1" applyBorder="1" applyAlignment="1">
      <alignment horizontal="center" vertical="center" wrapText="1"/>
    </xf>
    <xf numFmtId="167" fontId="5" fillId="2" borderId="22" xfId="0" applyNumberFormat="1" applyFont="1" applyFill="1" applyBorder="1" applyAlignment="1">
      <alignment horizontal="center" vertical="center" wrapText="1"/>
    </xf>
    <xf numFmtId="167" fontId="5" fillId="2" borderId="23"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2" fillId="11" borderId="1" xfId="0" applyFont="1" applyFill="1" applyBorder="1" applyAlignment="1">
      <alignment vertical="center" wrapText="1"/>
    </xf>
    <xf numFmtId="14" fontId="32" fillId="0" borderId="1" xfId="0" applyNumberFormat="1" applyFont="1" applyFill="1" applyBorder="1" applyAlignment="1">
      <alignment vertical="center" wrapText="1"/>
    </xf>
    <xf numFmtId="0" fontId="21" fillId="11" borderId="1" xfId="0" applyFont="1" applyFill="1" applyBorder="1" applyAlignment="1">
      <alignment horizontal="center" vertical="center" wrapText="1"/>
    </xf>
    <xf numFmtId="0" fontId="3" fillId="11" borderId="14" xfId="0" applyFont="1" applyFill="1" applyBorder="1" applyAlignment="1">
      <alignment horizontal="center" vertical="center" wrapText="1"/>
    </xf>
    <xf numFmtId="14" fontId="3" fillId="11" borderId="13" xfId="0" applyNumberFormat="1" applyFont="1" applyFill="1" applyBorder="1" applyAlignment="1">
      <alignment horizontal="center" vertical="center" wrapText="1"/>
    </xf>
    <xf numFmtId="0" fontId="3" fillId="11" borderId="13" xfId="0" applyFont="1" applyFill="1" applyBorder="1" applyAlignment="1">
      <alignment horizontal="center" vertical="center" wrapText="1"/>
    </xf>
    <xf numFmtId="14" fontId="32" fillId="11" borderId="1" xfId="0" applyNumberFormat="1" applyFont="1" applyFill="1" applyBorder="1" applyAlignment="1">
      <alignment vertical="center" wrapText="1"/>
    </xf>
    <xf numFmtId="0" fontId="32" fillId="11" borderId="10" xfId="0" applyFont="1" applyFill="1" applyBorder="1" applyAlignment="1">
      <alignment vertical="center" wrapText="1"/>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414694</xdr:colOff>
      <xdr:row>0</xdr:row>
      <xdr:rowOff>194388</xdr:rowOff>
    </xdr:from>
    <xdr:to>
      <xdr:col>2</xdr:col>
      <xdr:colOff>2009537</xdr:colOff>
      <xdr:row>3</xdr:row>
      <xdr:rowOff>199356</xdr:rowOff>
    </xdr:to>
    <xdr:pic>
      <xdr:nvPicPr>
        <xdr:cNvPr id="2" name="Imagen 1" descr="Logotipo&#10;&#10;Descripción generada automáticamente">
          <a:extLst>
            <a:ext uri="{FF2B5EF4-FFF2-40B4-BE49-F238E27FC236}">
              <a16:creationId xmlns:a16="http://schemas.microsoft.com/office/drawing/2014/main" id="{9D0C4B46-A7D9-4358-9761-0EFEAA6A5BF7}"/>
            </a:ext>
          </a:extLst>
        </xdr:cNvPr>
        <xdr:cNvPicPr/>
      </xdr:nvPicPr>
      <xdr:blipFill>
        <a:blip xmlns:r="http://schemas.openxmlformats.org/officeDocument/2006/relationships" r:embed="rId1"/>
        <a:stretch>
          <a:fillRect/>
        </a:stretch>
      </xdr:blipFill>
      <xdr:spPr>
        <a:xfrm>
          <a:off x="414694" y="194388"/>
          <a:ext cx="6090643" cy="1405143"/>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967144</xdr:colOff>
      <xdr:row>0</xdr:row>
      <xdr:rowOff>3888</xdr:rowOff>
    </xdr:from>
    <xdr:to>
      <xdr:col>2</xdr:col>
      <xdr:colOff>2152412</xdr:colOff>
      <xdr:row>3</xdr:row>
      <xdr:rowOff>8856</xdr:rowOff>
    </xdr:to>
    <xdr:pic>
      <xdr:nvPicPr>
        <xdr:cNvPr id="2" name="Imagen 1" descr="Logotipo&#10;&#10;Descripción generada automáticamente">
          <a:extLst>
            <a:ext uri="{FF2B5EF4-FFF2-40B4-BE49-F238E27FC236}">
              <a16:creationId xmlns:a16="http://schemas.microsoft.com/office/drawing/2014/main" id="{B6ABC677-5068-4FA4-B40F-BA185B875A76}"/>
            </a:ext>
          </a:extLst>
        </xdr:cNvPr>
        <xdr:cNvPicPr/>
      </xdr:nvPicPr>
      <xdr:blipFill>
        <a:blip xmlns:r="http://schemas.openxmlformats.org/officeDocument/2006/relationships" r:embed="rId1"/>
        <a:stretch>
          <a:fillRect/>
        </a:stretch>
      </xdr:blipFill>
      <xdr:spPr>
        <a:xfrm>
          <a:off x="967144" y="3888"/>
          <a:ext cx="5681068" cy="1405143"/>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414694</xdr:colOff>
      <xdr:row>0</xdr:row>
      <xdr:rowOff>194388</xdr:rowOff>
    </xdr:from>
    <xdr:to>
      <xdr:col>2</xdr:col>
      <xdr:colOff>2009537</xdr:colOff>
      <xdr:row>3</xdr:row>
      <xdr:rowOff>199356</xdr:rowOff>
    </xdr:to>
    <xdr:pic>
      <xdr:nvPicPr>
        <xdr:cNvPr id="2" name="Imagen 1" descr="Logotipo&#10;&#10;Descripción generada automáticamente">
          <a:extLst>
            <a:ext uri="{FF2B5EF4-FFF2-40B4-BE49-F238E27FC236}">
              <a16:creationId xmlns:a16="http://schemas.microsoft.com/office/drawing/2014/main" id="{F32CC940-B175-433F-BF2E-5486AC7CBA97}"/>
            </a:ext>
          </a:extLst>
        </xdr:cNvPr>
        <xdr:cNvPicPr/>
      </xdr:nvPicPr>
      <xdr:blipFill>
        <a:blip xmlns:r="http://schemas.openxmlformats.org/officeDocument/2006/relationships" r:embed="rId1"/>
        <a:stretch>
          <a:fillRect/>
        </a:stretch>
      </xdr:blipFill>
      <xdr:spPr>
        <a:xfrm>
          <a:off x="414694" y="194388"/>
          <a:ext cx="6090643" cy="1405143"/>
        </a:xfrm>
        <a:prstGeom prst="rect">
          <a:avLst/>
        </a:prstGeom>
        <a:noFill/>
        <a:ln>
          <a:noFill/>
          <a:prstDash/>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414694</xdr:colOff>
      <xdr:row>0</xdr:row>
      <xdr:rowOff>194388</xdr:rowOff>
    </xdr:from>
    <xdr:to>
      <xdr:col>2</xdr:col>
      <xdr:colOff>2009537</xdr:colOff>
      <xdr:row>3</xdr:row>
      <xdr:rowOff>199356</xdr:rowOff>
    </xdr:to>
    <xdr:pic>
      <xdr:nvPicPr>
        <xdr:cNvPr id="2" name="Imagen 1" descr="Logotipo&#10;&#10;Descripción generada automáticamente">
          <a:extLst>
            <a:ext uri="{FF2B5EF4-FFF2-40B4-BE49-F238E27FC236}">
              <a16:creationId xmlns:a16="http://schemas.microsoft.com/office/drawing/2014/main" id="{9D0C4B46-A7D9-4358-9761-0EFEAA6A5BF7}"/>
            </a:ext>
          </a:extLst>
        </xdr:cNvPr>
        <xdr:cNvPicPr/>
      </xdr:nvPicPr>
      <xdr:blipFill>
        <a:blip xmlns:r="http://schemas.openxmlformats.org/officeDocument/2006/relationships" r:embed="rId1"/>
        <a:stretch>
          <a:fillRect/>
        </a:stretch>
      </xdr:blipFill>
      <xdr:spPr>
        <a:xfrm>
          <a:off x="414694" y="194388"/>
          <a:ext cx="6100168" cy="1405143"/>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3888</xdr:rowOff>
    </xdr:from>
    <xdr:to>
      <xdr:col>2</xdr:col>
      <xdr:colOff>1601193</xdr:colOff>
      <xdr:row>3</xdr:row>
      <xdr:rowOff>15206</xdr:rowOff>
    </xdr:to>
    <xdr:pic>
      <xdr:nvPicPr>
        <xdr:cNvPr id="2" name="Imagen 1" descr="Logotipo&#10;&#10;Descripción generada automáticamente">
          <a:extLst>
            <a:ext uri="{FF2B5EF4-FFF2-40B4-BE49-F238E27FC236}">
              <a16:creationId xmlns:a16="http://schemas.microsoft.com/office/drawing/2014/main" id="{92362233-E6AD-4A6C-867E-B2171CD26FD1}"/>
            </a:ext>
          </a:extLst>
        </xdr:cNvPr>
        <xdr:cNvPicPr/>
      </xdr:nvPicPr>
      <xdr:blipFill>
        <a:blip xmlns:r="http://schemas.openxmlformats.org/officeDocument/2006/relationships" r:embed="rId1"/>
        <a:stretch>
          <a:fillRect/>
        </a:stretch>
      </xdr:blipFill>
      <xdr:spPr>
        <a:xfrm>
          <a:off x="0" y="3888"/>
          <a:ext cx="6096993" cy="1411493"/>
        </a:xfrm>
        <a:prstGeom prst="rect">
          <a:avLst/>
        </a:prstGeom>
        <a:noFill/>
        <a:ln>
          <a:noFill/>
          <a:prstDash/>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3888</xdr:rowOff>
    </xdr:from>
    <xdr:to>
      <xdr:col>2</xdr:col>
      <xdr:colOff>1601193</xdr:colOff>
      <xdr:row>3</xdr:row>
      <xdr:rowOff>15206</xdr:rowOff>
    </xdr:to>
    <xdr:pic>
      <xdr:nvPicPr>
        <xdr:cNvPr id="2" name="Imagen 1" descr="Logotipo&#10;&#10;Descripción generada automáticamente">
          <a:extLst>
            <a:ext uri="{FF2B5EF4-FFF2-40B4-BE49-F238E27FC236}">
              <a16:creationId xmlns:a16="http://schemas.microsoft.com/office/drawing/2014/main" id="{92362233-E6AD-4A6C-867E-B2171CD26FD1}"/>
            </a:ext>
          </a:extLst>
        </xdr:cNvPr>
        <xdr:cNvPicPr/>
      </xdr:nvPicPr>
      <xdr:blipFill>
        <a:blip xmlns:r="http://schemas.openxmlformats.org/officeDocument/2006/relationships" r:embed="rId1"/>
        <a:stretch>
          <a:fillRect/>
        </a:stretch>
      </xdr:blipFill>
      <xdr:spPr>
        <a:xfrm>
          <a:off x="0" y="3888"/>
          <a:ext cx="6096993" cy="1411493"/>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3888</xdr:rowOff>
    </xdr:from>
    <xdr:ext cx="6103920" cy="1396773"/>
    <xdr:pic>
      <xdr:nvPicPr>
        <xdr:cNvPr id="2" name="Imagen 1" descr="Logotipo&#10;&#10;Descripción generada automáticamente">
          <a:extLst>
            <a:ext uri="{FF2B5EF4-FFF2-40B4-BE49-F238E27FC236}">
              <a16:creationId xmlns:a16="http://schemas.microsoft.com/office/drawing/2014/main" id="{92362233-E6AD-4A6C-867E-B2171CD26FD1}"/>
            </a:ext>
          </a:extLst>
        </xdr:cNvPr>
        <xdr:cNvPicPr/>
      </xdr:nvPicPr>
      <xdr:blipFill>
        <a:blip xmlns:r="http://schemas.openxmlformats.org/officeDocument/2006/relationships" r:embed="rId1"/>
        <a:stretch>
          <a:fillRect/>
        </a:stretch>
      </xdr:blipFill>
      <xdr:spPr>
        <a:xfrm>
          <a:off x="0" y="3888"/>
          <a:ext cx="6103920" cy="1396773"/>
        </a:xfrm>
        <a:prstGeom prst="rect">
          <a:avLst/>
        </a:prstGeom>
        <a:noFill/>
        <a:ln>
          <a:noFill/>
          <a:prstDash/>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nade-my.sharepoint.com/Users/lygonzalez/Documents/YAZMIN/2014/PND%202015-2018/PLAN%20PLURIANUAL/RECIBIDOS/Copia%20de%20MATRIZ%20PLAN%20PLURIANUAL%20DE%20INVERSIONES%20-%20%20PND_2015_2018%20DSEP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USUARIO/Desktop/TRABAJOS%202025/ENTERRITORIO/CARGUE%20PLANES%20DECRETO%20612-PIGD/CORREO%20LIDERES%20PLANES/Programa%20de%20Implementaci&#243;n%20PIGD%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nade-my.sharepoint.com/personal/areaserviciosadminist_enterritorio_gov_co/Documents/6.%20Gestion%20Administrativa/PIGD%202026/Programa%20de%20Implementaci&#243;n%20PIGD%20-2026%20FINAL_F.xls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opia%20de%20Planes%20Decreto%20612%20y%20Pol&#237;ticas%20PIGD%20vigencia%202026%20Servicios%20Administrativos.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20USUARIO/Desktop/FORMULACI&#211;N%20PLANES%20DE%20ACCI&#211;N%20Y%20POL&#205;TICAS/POLITICAS%20PIGD/Programa%20de%20Implementaci&#243;n%20PIGD%20GESCOI_2026%20V01%20ML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
      <sheetName val="Proyectos"/>
      <sheetName val="Entidad"/>
      <sheetName val="BPIN"/>
      <sheetName val="Varios"/>
      <sheetName val="Departamento"/>
      <sheetName val="DATOS"/>
      <sheetName val="EJECUCION POR PRODUCTO 2014"/>
      <sheetName val="MGMP 2015-2018"/>
      <sheetName val="Programas por sector"/>
      <sheetName val="Programas"/>
      <sheetName val="Hoja7"/>
      <sheetName val="Hoja1"/>
    </sheetNames>
    <sheetDataSet>
      <sheetData sheetId="0">
        <row r="2">
          <cell r="A2" t="str">
            <v>AGROPECUARIO</v>
          </cell>
        </row>
      </sheetData>
      <sheetData sheetId="1"/>
      <sheetData sheetId="2"/>
      <sheetData sheetId="3"/>
      <sheetData sheetId="4">
        <row r="4">
          <cell r="A4" t="str">
            <v>PGN_Inversión</v>
          </cell>
          <cell r="H4" t="str">
            <v>INFRAESTRUCTURA Y COMPETITIVIDAD ESTRATÉGICAS</v>
          </cell>
        </row>
        <row r="5">
          <cell r="H5" t="str">
            <v>MOVILIDAD SOCIAL</v>
          </cell>
        </row>
        <row r="6">
          <cell r="H6" t="str">
            <v>TRANSFORMACION DEL CAMPO Y CRECIMIENTO VERDE</v>
          </cell>
        </row>
        <row r="7">
          <cell r="H7" t="str">
            <v>CONSOLIDACION DEL ESTADO SOCIAL DE DERECHO</v>
          </cell>
        </row>
        <row r="8">
          <cell r="H8" t="str">
            <v>BUENO GOBIERNO</v>
          </cell>
        </row>
      </sheetData>
      <sheetData sheetId="5">
        <row r="4">
          <cell r="A4" t="str">
            <v>Antioquia</v>
          </cell>
        </row>
      </sheetData>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o Estrategico"/>
      <sheetName val="Graficos- MARZO"/>
      <sheetName val="Graficos- ABRIL "/>
      <sheetName val="Graficos- Mayo"/>
      <sheetName val="Graficos- Junio "/>
      <sheetName val="Graficos- Julio "/>
      <sheetName val="Graficos- Agosto "/>
      <sheetName val="Graficos- Septiembre"/>
      <sheetName val="Resumen"/>
      <sheetName val="Gráfico1"/>
      <sheetName val="Hoja2"/>
      <sheetName val="Hoja1"/>
      <sheetName val="FORMATO V. 6"/>
      <sheetName val="Gobierno Digital"/>
      <sheetName val="Seguimiento y ev del desemp ins"/>
      <sheetName val="Seguridad Digital"/>
      <sheetName val="Gestión del Conocimiento"/>
      <sheetName val="Gestión Estadística"/>
      <sheetName val="Defensa jurídica"/>
      <sheetName val="Fort Org y Simplif de Procesos"/>
      <sheetName val="Gestión documental"/>
      <sheetName val="Integridad"/>
      <sheetName val="Servicio al Ciudadano"/>
      <sheetName val="Hoja3"/>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1">
          <cell r="J11">
            <v>0.12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o Estrategico"/>
      <sheetName val="Graficos- MARZO"/>
      <sheetName val="Graficos- ABRIL "/>
      <sheetName val="Graficos- Mayo"/>
      <sheetName val="Graficos- Junio "/>
      <sheetName val="Graficos- Julio "/>
      <sheetName val="Graficos- Agosto "/>
      <sheetName val="Graficos- Septiembre"/>
      <sheetName val="Resumen"/>
      <sheetName val="Gráfico1"/>
      <sheetName val="Hoja2"/>
      <sheetName val="Hoja1"/>
      <sheetName val="Gestión del Conocimiento"/>
      <sheetName val="Hoja3"/>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row r="7">
          <cell r="J7">
            <v>0.12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T38"/>
  <sheetViews>
    <sheetView showGridLines="0" zoomScale="75" zoomScaleNormal="75" zoomScaleSheetLayoutView="57" workbookViewId="0">
      <selection activeCell="A16" sqref="A16:O16"/>
    </sheetView>
  </sheetViews>
  <sheetFormatPr baseColWidth="10" defaultColWidth="11.42578125" defaultRowHeight="15" x14ac:dyDescent="0.2"/>
  <cols>
    <col min="1" max="1" width="32.42578125" style="4" customWidth="1"/>
    <col min="2" max="2" width="35" style="4" customWidth="1"/>
    <col min="3" max="5" width="42.85546875" style="4" customWidth="1"/>
    <col min="6" max="6" width="58.85546875" style="4" customWidth="1"/>
    <col min="7" max="8" width="50.85546875" style="4" customWidth="1"/>
    <col min="9" max="9" width="27.7109375" style="4" customWidth="1"/>
    <col min="10" max="10" width="31.85546875" style="4" customWidth="1"/>
    <col min="11" max="11" width="30.42578125" style="4" customWidth="1"/>
    <col min="12" max="12" width="4.85546875" style="4" customWidth="1"/>
    <col min="13" max="13" width="38" style="4" customWidth="1"/>
    <col min="14" max="16" width="29.85546875" style="4" customWidth="1"/>
    <col min="17" max="17" width="26.28515625" style="4" customWidth="1"/>
    <col min="18" max="18" width="29.42578125" style="4" customWidth="1"/>
    <col min="19" max="19" width="20.85546875" style="4" customWidth="1"/>
    <col min="20" max="20" width="27" style="4" customWidth="1"/>
    <col min="21" max="16384" width="11.42578125" style="4"/>
  </cols>
  <sheetData>
    <row r="1" spans="1:20" ht="36.75" customHeight="1" x14ac:dyDescent="0.2">
      <c r="A1" s="137"/>
      <c r="B1" s="137"/>
      <c r="C1" s="137"/>
      <c r="D1" s="138" t="s">
        <v>0</v>
      </c>
      <c r="E1" s="139"/>
      <c r="F1" s="139"/>
      <c r="G1" s="139"/>
      <c r="H1" s="139"/>
      <c r="I1" s="139"/>
      <c r="J1" s="139"/>
      <c r="K1" s="139"/>
      <c r="L1" s="139"/>
      <c r="M1" s="140"/>
      <c r="N1" s="1" t="s">
        <v>1</v>
      </c>
      <c r="O1" s="2" t="s">
        <v>2</v>
      </c>
      <c r="P1" s="3"/>
      <c r="Q1" s="3"/>
    </row>
    <row r="2" spans="1:20" ht="36.75" customHeight="1" x14ac:dyDescent="0.2">
      <c r="A2" s="137"/>
      <c r="B2" s="137"/>
      <c r="C2" s="137"/>
      <c r="D2" s="141"/>
      <c r="E2" s="142"/>
      <c r="F2" s="142"/>
      <c r="G2" s="142"/>
      <c r="H2" s="142"/>
      <c r="I2" s="142"/>
      <c r="J2" s="142"/>
      <c r="K2" s="142"/>
      <c r="L2" s="142"/>
      <c r="M2" s="143"/>
      <c r="N2" s="1" t="s">
        <v>3</v>
      </c>
      <c r="O2" s="5">
        <v>6</v>
      </c>
      <c r="P2" s="6"/>
      <c r="Q2" s="6"/>
    </row>
    <row r="3" spans="1:20" ht="36.75" customHeight="1" x14ac:dyDescent="0.2">
      <c r="A3" s="137"/>
      <c r="B3" s="137"/>
      <c r="C3" s="137"/>
      <c r="D3" s="144"/>
      <c r="E3" s="145"/>
      <c r="F3" s="145"/>
      <c r="G3" s="145"/>
      <c r="H3" s="145"/>
      <c r="I3" s="145"/>
      <c r="J3" s="145"/>
      <c r="K3" s="145"/>
      <c r="L3" s="145"/>
      <c r="M3" s="146"/>
      <c r="N3" s="1" t="s">
        <v>4</v>
      </c>
      <c r="O3" s="7"/>
      <c r="P3" s="6"/>
      <c r="Q3" s="6"/>
    </row>
    <row r="4" spans="1:20" ht="36.75" customHeight="1" x14ac:dyDescent="0.2">
      <c r="A4" s="137"/>
      <c r="B4" s="137"/>
      <c r="C4" s="137"/>
      <c r="D4" s="147" t="s">
        <v>5</v>
      </c>
      <c r="E4" s="148"/>
      <c r="F4" s="148"/>
      <c r="G4" s="148"/>
      <c r="H4" s="148"/>
      <c r="I4" s="148"/>
      <c r="J4" s="148"/>
      <c r="K4" s="148"/>
      <c r="L4" s="148"/>
      <c r="M4" s="149"/>
      <c r="N4" s="1" t="s">
        <v>6</v>
      </c>
      <c r="O4" s="5" t="s">
        <v>7</v>
      </c>
      <c r="P4" s="6"/>
      <c r="Q4" s="6"/>
    </row>
    <row r="5" spans="1:20" ht="36.75" customHeight="1" x14ac:dyDescent="0.2">
      <c r="P5" s="3"/>
      <c r="Q5" s="3"/>
    </row>
    <row r="6" spans="1:20" ht="44.1" customHeight="1" x14ac:dyDescent="0.2">
      <c r="A6" s="150" t="s">
        <v>8</v>
      </c>
      <c r="B6" s="151"/>
      <c r="C6" s="151"/>
      <c r="D6" s="152" t="s">
        <v>9</v>
      </c>
      <c r="E6" s="153"/>
      <c r="F6" s="154"/>
      <c r="G6" s="8"/>
      <c r="H6" s="9" t="s">
        <v>10</v>
      </c>
      <c r="I6" s="155">
        <v>2025</v>
      </c>
      <c r="J6" s="155"/>
      <c r="K6" s="10"/>
      <c r="L6" s="10"/>
      <c r="M6" s="11" t="s">
        <v>11</v>
      </c>
      <c r="N6" s="156"/>
      <c r="O6" s="156"/>
      <c r="P6" s="6"/>
      <c r="Q6" s="6"/>
    </row>
    <row r="7" spans="1:20" ht="48.75" customHeight="1" x14ac:dyDescent="0.2">
      <c r="A7" s="12"/>
      <c r="B7" s="12"/>
      <c r="C7" s="12"/>
      <c r="D7" s="12"/>
      <c r="E7" s="12"/>
      <c r="F7" s="12"/>
      <c r="H7" s="13"/>
      <c r="I7" s="10"/>
      <c r="J7" s="10"/>
      <c r="K7" s="10"/>
      <c r="L7" s="10"/>
      <c r="M7" s="11" t="s">
        <v>12</v>
      </c>
      <c r="N7" s="157" t="s">
        <v>13</v>
      </c>
      <c r="O7" s="157"/>
      <c r="P7" s="6"/>
      <c r="Q7" s="6"/>
    </row>
    <row r="8" spans="1:20" ht="27" customHeight="1" x14ac:dyDescent="0.2">
      <c r="A8" s="158" t="s">
        <v>14</v>
      </c>
      <c r="B8" s="158"/>
      <c r="C8" s="158"/>
      <c r="D8" s="155"/>
      <c r="E8" s="155"/>
      <c r="F8" s="155"/>
      <c r="G8" s="14" t="s">
        <v>15</v>
      </c>
      <c r="H8" s="159"/>
      <c r="I8" s="159"/>
      <c r="J8" s="159"/>
      <c r="K8" s="159"/>
      <c r="L8" s="15"/>
      <c r="M8" s="16"/>
      <c r="N8" s="3"/>
      <c r="O8" s="3"/>
      <c r="P8" s="6"/>
      <c r="Q8" s="6"/>
    </row>
    <row r="9" spans="1:20" ht="30.95" customHeight="1" x14ac:dyDescent="0.2">
      <c r="A9" s="17" t="s">
        <v>16</v>
      </c>
      <c r="B9" s="135"/>
      <c r="C9" s="136"/>
      <c r="D9" s="17" t="s">
        <v>17</v>
      </c>
      <c r="E9" s="18"/>
      <c r="F9" s="17" t="s">
        <v>18</v>
      </c>
      <c r="G9" s="18"/>
      <c r="H9" s="17" t="s">
        <v>19</v>
      </c>
      <c r="I9" s="19"/>
      <c r="J9" s="20" t="s">
        <v>20</v>
      </c>
      <c r="K9" s="21"/>
      <c r="L9" s="22"/>
      <c r="M9" s="22"/>
      <c r="N9" s="3"/>
      <c r="O9" s="3"/>
      <c r="P9" s="3"/>
      <c r="Q9" s="3"/>
    </row>
    <row r="10" spans="1:20" ht="30.95" customHeight="1" x14ac:dyDescent="0.2">
      <c r="A10" s="17" t="s">
        <v>21</v>
      </c>
      <c r="B10" s="161"/>
      <c r="C10" s="162"/>
      <c r="D10" s="17" t="s">
        <v>17</v>
      </c>
      <c r="E10" s="23"/>
      <c r="F10" s="17" t="s">
        <v>18</v>
      </c>
      <c r="G10" s="23"/>
      <c r="H10" s="17" t="s">
        <v>19</v>
      </c>
      <c r="I10" s="24"/>
      <c r="J10" s="20" t="s">
        <v>20</v>
      </c>
      <c r="K10" s="25"/>
      <c r="L10" s="16"/>
      <c r="M10" s="22"/>
      <c r="N10" s="6"/>
      <c r="O10" s="6"/>
      <c r="P10" s="6"/>
      <c r="Q10" s="6"/>
    </row>
    <row r="11" spans="1:20" ht="30.95" customHeight="1" x14ac:dyDescent="0.2">
      <c r="A11" s="17" t="s">
        <v>22</v>
      </c>
      <c r="B11" s="161"/>
      <c r="C11" s="162"/>
      <c r="D11" s="17" t="s">
        <v>17</v>
      </c>
      <c r="E11" s="23"/>
      <c r="F11" s="17" t="s">
        <v>18</v>
      </c>
      <c r="G11" s="23"/>
      <c r="H11" s="17" t="s">
        <v>19</v>
      </c>
      <c r="I11" s="24"/>
      <c r="J11" s="20" t="s">
        <v>20</v>
      </c>
      <c r="K11" s="25"/>
      <c r="L11" s="16"/>
      <c r="M11" s="22"/>
      <c r="N11" s="6"/>
      <c r="O11" s="6"/>
      <c r="P11" s="6"/>
      <c r="Q11" s="6"/>
    </row>
    <row r="12" spans="1:20" ht="30.95" customHeight="1" x14ac:dyDescent="0.2">
      <c r="A12" s="17" t="s">
        <v>23</v>
      </c>
      <c r="B12" s="161"/>
      <c r="C12" s="162"/>
      <c r="D12" s="17" t="s">
        <v>17</v>
      </c>
      <c r="E12" s="23"/>
      <c r="F12" s="17" t="s">
        <v>18</v>
      </c>
      <c r="G12" s="23"/>
      <c r="H12" s="17" t="s">
        <v>19</v>
      </c>
      <c r="I12" s="24"/>
      <c r="J12" s="20" t="s">
        <v>20</v>
      </c>
      <c r="K12" s="25"/>
      <c r="L12" s="16"/>
      <c r="M12" s="22"/>
      <c r="N12" s="6"/>
      <c r="O12" s="6"/>
      <c r="P12" s="6"/>
      <c r="Q12" s="6"/>
    </row>
    <row r="13" spans="1:20" ht="45.6" customHeight="1" x14ac:dyDescent="0.2">
      <c r="A13" s="158" t="s">
        <v>24</v>
      </c>
      <c r="B13" s="158"/>
      <c r="C13" s="158"/>
      <c r="D13" s="163"/>
      <c r="E13" s="163"/>
      <c r="F13" s="163"/>
      <c r="G13" s="26" t="s">
        <v>25</v>
      </c>
      <c r="H13" s="164"/>
      <c r="I13" s="165"/>
      <c r="J13" s="166"/>
      <c r="K13" s="167"/>
      <c r="L13" s="167"/>
      <c r="M13" s="167"/>
      <c r="N13" s="3"/>
      <c r="O13" s="6"/>
      <c r="P13" s="6"/>
      <c r="Q13" s="6"/>
    </row>
    <row r="14" spans="1:20" ht="48.75" customHeight="1" x14ac:dyDescent="0.2">
      <c r="A14" s="158" t="s">
        <v>26</v>
      </c>
      <c r="B14" s="158"/>
      <c r="C14" s="158"/>
      <c r="D14" s="168"/>
      <c r="E14" s="168"/>
      <c r="F14" s="168"/>
      <c r="G14" s="168"/>
      <c r="H14" s="168"/>
      <c r="I14" s="168"/>
      <c r="J14" s="168"/>
      <c r="K14" s="168"/>
      <c r="L14" s="168"/>
      <c r="M14" s="168"/>
      <c r="N14" s="168"/>
      <c r="O14" s="168"/>
      <c r="P14" s="6"/>
      <c r="Q14" s="6"/>
    </row>
    <row r="15" spans="1:20" ht="48.75" customHeight="1" x14ac:dyDescent="0.2">
      <c r="A15" s="158" t="s">
        <v>27</v>
      </c>
      <c r="B15" s="158"/>
      <c r="C15" s="158"/>
      <c r="D15" s="168"/>
      <c r="E15" s="168"/>
      <c r="F15" s="168"/>
      <c r="G15" s="168"/>
      <c r="H15" s="168"/>
      <c r="I15" s="168"/>
      <c r="J15" s="168"/>
      <c r="K15" s="168"/>
      <c r="L15" s="168"/>
      <c r="M15" s="168"/>
      <c r="N15" s="168"/>
      <c r="O15" s="168"/>
      <c r="P15" s="6"/>
      <c r="Q15" s="6"/>
    </row>
    <row r="16" spans="1:20" ht="129.75" customHeight="1" x14ac:dyDescent="0.2">
      <c r="A16" s="160" t="s">
        <v>28</v>
      </c>
      <c r="B16" s="160"/>
      <c r="C16" s="160"/>
      <c r="D16" s="160"/>
      <c r="E16" s="160"/>
      <c r="F16" s="160"/>
      <c r="G16" s="160"/>
      <c r="H16" s="160"/>
      <c r="I16" s="160"/>
      <c r="J16" s="160"/>
      <c r="K16" s="160"/>
      <c r="L16" s="160"/>
      <c r="M16" s="160"/>
      <c r="N16" s="160"/>
      <c r="O16" s="160"/>
      <c r="P16" s="27"/>
      <c r="Q16" s="27"/>
      <c r="R16" s="27"/>
      <c r="S16" s="27"/>
      <c r="T16" s="27"/>
    </row>
    <row r="17" spans="1:20" ht="78" customHeight="1" x14ac:dyDescent="0.2">
      <c r="A17" s="28" t="s">
        <v>29</v>
      </c>
      <c r="B17" s="28" t="s">
        <v>30</v>
      </c>
      <c r="C17" s="28" t="s">
        <v>31</v>
      </c>
      <c r="D17" s="28" t="s">
        <v>32</v>
      </c>
      <c r="E17" s="28" t="s">
        <v>33</v>
      </c>
      <c r="F17" s="28" t="s">
        <v>34</v>
      </c>
      <c r="G17" s="28" t="s">
        <v>35</v>
      </c>
      <c r="H17" s="28" t="s">
        <v>36</v>
      </c>
      <c r="I17" s="29" t="s">
        <v>37</v>
      </c>
      <c r="J17" s="29" t="s">
        <v>38</v>
      </c>
      <c r="K17" s="169" t="s">
        <v>39</v>
      </c>
      <c r="L17" s="170"/>
      <c r="M17" s="30" t="s">
        <v>34</v>
      </c>
      <c r="N17" s="30" t="s">
        <v>35</v>
      </c>
      <c r="O17" s="30" t="s">
        <v>36</v>
      </c>
      <c r="P17" s="31"/>
      <c r="Q17" s="31"/>
      <c r="R17" s="32"/>
      <c r="S17" s="32"/>
      <c r="T17" s="32"/>
    </row>
    <row r="18" spans="1:20" ht="20.100000000000001" customHeight="1" x14ac:dyDescent="0.2">
      <c r="A18" s="171"/>
      <c r="B18" s="172"/>
      <c r="C18" s="175"/>
      <c r="D18" s="175"/>
      <c r="E18" s="175"/>
      <c r="F18" s="175"/>
      <c r="G18" s="175"/>
      <c r="H18" s="175"/>
      <c r="I18" s="33"/>
      <c r="J18" s="34"/>
      <c r="K18" s="176"/>
      <c r="L18" s="177"/>
      <c r="M18" s="33"/>
      <c r="N18" s="33"/>
      <c r="O18" s="33"/>
      <c r="P18" s="35"/>
    </row>
    <row r="19" spans="1:20" ht="20.100000000000001" customHeight="1" x14ac:dyDescent="0.2">
      <c r="A19" s="171"/>
      <c r="B19" s="173"/>
      <c r="C19" s="175"/>
      <c r="D19" s="175"/>
      <c r="E19" s="175"/>
      <c r="F19" s="175"/>
      <c r="G19" s="175"/>
      <c r="H19" s="175"/>
      <c r="I19" s="33"/>
      <c r="J19" s="33"/>
      <c r="K19" s="176"/>
      <c r="L19" s="177"/>
      <c r="M19" s="33"/>
      <c r="N19" s="33"/>
      <c r="O19" s="33"/>
    </row>
    <row r="20" spans="1:20" ht="20.100000000000001" customHeight="1" x14ac:dyDescent="0.2">
      <c r="A20" s="171"/>
      <c r="B20" s="173"/>
      <c r="C20" s="175"/>
      <c r="D20" s="175"/>
      <c r="E20" s="175"/>
      <c r="F20" s="175"/>
      <c r="G20" s="175"/>
      <c r="H20" s="175"/>
      <c r="I20" s="33"/>
      <c r="J20" s="33"/>
      <c r="K20" s="176"/>
      <c r="L20" s="177"/>
      <c r="M20" s="33"/>
      <c r="N20" s="33"/>
      <c r="O20" s="33"/>
    </row>
    <row r="21" spans="1:20" ht="20.100000000000001" customHeight="1" x14ac:dyDescent="0.2">
      <c r="A21" s="171"/>
      <c r="B21" s="173"/>
      <c r="C21" s="175"/>
      <c r="D21" s="175"/>
      <c r="E21" s="175"/>
      <c r="F21" s="175"/>
      <c r="G21" s="175"/>
      <c r="H21" s="175"/>
      <c r="I21" s="33"/>
      <c r="J21" s="33"/>
      <c r="K21" s="176"/>
      <c r="L21" s="177"/>
      <c r="M21" s="33"/>
      <c r="N21" s="33"/>
      <c r="O21" s="33"/>
    </row>
    <row r="22" spans="1:20" ht="20.100000000000001" customHeight="1" x14ac:dyDescent="0.2">
      <c r="A22" s="171"/>
      <c r="B22" s="173"/>
      <c r="C22" s="175"/>
      <c r="D22" s="175"/>
      <c r="E22" s="175"/>
      <c r="F22" s="175"/>
      <c r="G22" s="175"/>
      <c r="H22" s="175"/>
      <c r="I22" s="33"/>
      <c r="J22" s="34"/>
      <c r="K22" s="176"/>
      <c r="L22" s="177"/>
      <c r="M22" s="33"/>
      <c r="N22" s="33"/>
      <c r="O22" s="33"/>
      <c r="P22" s="35"/>
    </row>
    <row r="23" spans="1:20" ht="20.100000000000001" customHeight="1" x14ac:dyDescent="0.2">
      <c r="A23" s="171"/>
      <c r="B23" s="173"/>
      <c r="C23" s="175"/>
      <c r="D23" s="175"/>
      <c r="E23" s="175"/>
      <c r="F23" s="175"/>
      <c r="G23" s="175"/>
      <c r="H23" s="175"/>
      <c r="I23" s="33"/>
      <c r="J23" s="33"/>
      <c r="K23" s="176"/>
      <c r="L23" s="177"/>
      <c r="M23" s="33"/>
      <c r="N23" s="33"/>
      <c r="O23" s="33"/>
    </row>
    <row r="24" spans="1:20" ht="20.100000000000001" customHeight="1" x14ac:dyDescent="0.2">
      <c r="A24" s="171"/>
      <c r="B24" s="173"/>
      <c r="C24" s="175"/>
      <c r="D24" s="175"/>
      <c r="E24" s="175"/>
      <c r="F24" s="175"/>
      <c r="G24" s="175"/>
      <c r="H24" s="175"/>
      <c r="I24" s="33"/>
      <c r="J24" s="33"/>
      <c r="K24" s="176"/>
      <c r="L24" s="177"/>
      <c r="M24" s="33"/>
      <c r="N24" s="33"/>
      <c r="O24" s="33"/>
    </row>
    <row r="25" spans="1:20" ht="20.100000000000001" customHeight="1" x14ac:dyDescent="0.2">
      <c r="A25" s="171"/>
      <c r="B25" s="173"/>
      <c r="C25" s="175"/>
      <c r="D25" s="175"/>
      <c r="E25" s="175"/>
      <c r="F25" s="175"/>
      <c r="G25" s="175"/>
      <c r="H25" s="175"/>
      <c r="I25" s="33"/>
      <c r="J25" s="33"/>
      <c r="K25" s="176"/>
      <c r="L25" s="177"/>
      <c r="M25" s="33"/>
      <c r="N25" s="33"/>
      <c r="O25" s="33"/>
    </row>
    <row r="26" spans="1:20" ht="20.100000000000001" customHeight="1" x14ac:dyDescent="0.2">
      <c r="A26" s="171"/>
      <c r="B26" s="173"/>
      <c r="C26" s="175"/>
      <c r="D26" s="175"/>
      <c r="E26" s="175"/>
      <c r="F26" s="175"/>
      <c r="G26" s="175"/>
      <c r="H26" s="175"/>
      <c r="I26" s="33"/>
      <c r="J26" s="33"/>
      <c r="K26" s="176"/>
      <c r="L26" s="177"/>
      <c r="M26" s="33"/>
      <c r="N26" s="33"/>
      <c r="O26" s="33"/>
    </row>
    <row r="27" spans="1:20" ht="20.100000000000001" customHeight="1" x14ac:dyDescent="0.2">
      <c r="A27" s="171"/>
      <c r="B27" s="173"/>
      <c r="C27" s="175"/>
      <c r="D27" s="175"/>
      <c r="E27" s="175"/>
      <c r="F27" s="175"/>
      <c r="G27" s="175"/>
      <c r="H27" s="175"/>
      <c r="I27" s="33"/>
      <c r="J27" s="33"/>
      <c r="K27" s="176"/>
      <c r="L27" s="177"/>
      <c r="M27" s="33"/>
      <c r="N27" s="33"/>
      <c r="O27" s="33"/>
    </row>
    <row r="28" spans="1:20" ht="20.100000000000001" customHeight="1" x14ac:dyDescent="0.2">
      <c r="A28" s="171"/>
      <c r="B28" s="173"/>
      <c r="C28" s="175"/>
      <c r="D28" s="175"/>
      <c r="E28" s="175"/>
      <c r="F28" s="175"/>
      <c r="G28" s="175"/>
      <c r="H28" s="175"/>
      <c r="I28" s="33"/>
      <c r="J28" s="33"/>
      <c r="K28" s="176"/>
      <c r="L28" s="177"/>
      <c r="M28" s="33"/>
      <c r="N28" s="33"/>
      <c r="O28" s="33"/>
    </row>
    <row r="29" spans="1:20" ht="20.100000000000001" customHeight="1" x14ac:dyDescent="0.2">
      <c r="A29" s="171"/>
      <c r="B29" s="173"/>
      <c r="C29" s="175"/>
      <c r="D29" s="175"/>
      <c r="E29" s="175"/>
      <c r="F29" s="175"/>
      <c r="G29" s="175"/>
      <c r="H29" s="175"/>
      <c r="I29" s="33"/>
      <c r="J29" s="33"/>
      <c r="K29" s="176"/>
      <c r="L29" s="177"/>
      <c r="M29" s="33"/>
      <c r="N29" s="33"/>
      <c r="O29" s="33"/>
    </row>
    <row r="30" spans="1:20" ht="20.100000000000001" customHeight="1" x14ac:dyDescent="0.2">
      <c r="A30" s="171"/>
      <c r="B30" s="173"/>
      <c r="C30" s="175"/>
      <c r="D30" s="175"/>
      <c r="E30" s="175"/>
      <c r="F30" s="175"/>
      <c r="G30" s="175"/>
      <c r="H30" s="175"/>
      <c r="I30" s="33"/>
      <c r="J30" s="33"/>
      <c r="K30" s="176"/>
      <c r="L30" s="177"/>
      <c r="M30" s="33"/>
      <c r="N30" s="33"/>
      <c r="O30" s="33"/>
    </row>
    <row r="31" spans="1:20" ht="20.100000000000001" customHeight="1" x14ac:dyDescent="0.2">
      <c r="A31" s="171"/>
      <c r="B31" s="173"/>
      <c r="C31" s="175"/>
      <c r="D31" s="175"/>
      <c r="E31" s="175"/>
      <c r="F31" s="175"/>
      <c r="G31" s="175"/>
      <c r="H31" s="175"/>
      <c r="I31" s="33"/>
      <c r="J31" s="33"/>
      <c r="K31" s="176"/>
      <c r="L31" s="177"/>
      <c r="M31" s="33"/>
      <c r="N31" s="33"/>
      <c r="O31" s="33"/>
    </row>
    <row r="32" spans="1:20" ht="20.100000000000001" customHeight="1" x14ac:dyDescent="0.2">
      <c r="A32" s="171"/>
      <c r="B32" s="173"/>
      <c r="C32" s="175"/>
      <c r="D32" s="175"/>
      <c r="E32" s="175"/>
      <c r="F32" s="175"/>
      <c r="G32" s="175"/>
      <c r="H32" s="175"/>
      <c r="I32" s="33"/>
      <c r="J32" s="33"/>
      <c r="K32" s="176"/>
      <c r="L32" s="177"/>
      <c r="M32" s="33"/>
      <c r="N32" s="33"/>
      <c r="O32" s="33"/>
    </row>
    <row r="33" spans="1:15" ht="27" customHeight="1" x14ac:dyDescent="0.2">
      <c r="A33" s="171"/>
      <c r="B33" s="173"/>
      <c r="C33" s="175"/>
      <c r="D33" s="175"/>
      <c r="E33" s="175"/>
      <c r="F33" s="175"/>
      <c r="G33" s="175"/>
      <c r="H33" s="175"/>
      <c r="I33" s="33"/>
      <c r="J33" s="33"/>
      <c r="K33" s="176"/>
      <c r="L33" s="177"/>
      <c r="M33" s="33"/>
      <c r="N33" s="33"/>
      <c r="O33" s="33"/>
    </row>
    <row r="34" spans="1:15" ht="20.100000000000001" customHeight="1" x14ac:dyDescent="0.2">
      <c r="A34" s="171"/>
      <c r="B34" s="173"/>
      <c r="C34" s="175"/>
      <c r="D34" s="175"/>
      <c r="E34" s="175"/>
      <c r="F34" s="175"/>
      <c r="G34" s="175"/>
      <c r="H34" s="175"/>
      <c r="I34" s="33"/>
      <c r="J34" s="33"/>
      <c r="K34" s="176"/>
      <c r="L34" s="177"/>
      <c r="M34" s="33"/>
      <c r="N34" s="33"/>
      <c r="O34" s="33"/>
    </row>
    <row r="35" spans="1:15" ht="20.100000000000001" customHeight="1" x14ac:dyDescent="0.2">
      <c r="A35" s="171"/>
      <c r="B35" s="173"/>
      <c r="C35" s="175"/>
      <c r="D35" s="175"/>
      <c r="E35" s="175"/>
      <c r="F35" s="175"/>
      <c r="G35" s="175"/>
      <c r="H35" s="175"/>
      <c r="I35" s="33"/>
      <c r="J35" s="33"/>
      <c r="K35" s="176"/>
      <c r="L35" s="177"/>
      <c r="M35" s="33"/>
      <c r="N35" s="33"/>
      <c r="O35" s="33"/>
    </row>
    <row r="36" spans="1:15" ht="20.100000000000001" customHeight="1" x14ac:dyDescent="0.2">
      <c r="A36" s="171"/>
      <c r="B36" s="173"/>
      <c r="C36" s="175"/>
      <c r="D36" s="175"/>
      <c r="E36" s="175"/>
      <c r="F36" s="175"/>
      <c r="G36" s="175"/>
      <c r="H36" s="175"/>
      <c r="I36" s="33"/>
      <c r="J36" s="33"/>
      <c r="K36" s="176"/>
      <c r="L36" s="177"/>
      <c r="M36" s="33"/>
      <c r="N36" s="33"/>
      <c r="O36" s="33"/>
    </row>
    <row r="37" spans="1:15" ht="27" customHeight="1" x14ac:dyDescent="0.2">
      <c r="A37" s="171"/>
      <c r="B37" s="174"/>
      <c r="C37" s="175"/>
      <c r="D37" s="175"/>
      <c r="E37" s="175"/>
      <c r="F37" s="175"/>
      <c r="G37" s="175"/>
      <c r="H37" s="175"/>
      <c r="I37" s="33"/>
      <c r="J37" s="33"/>
      <c r="K37" s="176"/>
      <c r="L37" s="177"/>
      <c r="M37" s="33"/>
      <c r="N37" s="33"/>
      <c r="O37" s="33"/>
    </row>
    <row r="38" spans="1:15" ht="51.75" customHeight="1" x14ac:dyDescent="0.2">
      <c r="A38" s="178" t="s">
        <v>40</v>
      </c>
      <c r="B38" s="178"/>
      <c r="C38" s="179"/>
      <c r="D38" s="180"/>
    </row>
  </sheetData>
  <mergeCells count="79">
    <mergeCell ref="A38:B38"/>
    <mergeCell ref="C38:D38"/>
    <mergeCell ref="H34:H37"/>
    <mergeCell ref="K34:L34"/>
    <mergeCell ref="K35:L35"/>
    <mergeCell ref="K36:L36"/>
    <mergeCell ref="K37:L37"/>
    <mergeCell ref="C34:C37"/>
    <mergeCell ref="D34:D37"/>
    <mergeCell ref="E34:E37"/>
    <mergeCell ref="F34:F37"/>
    <mergeCell ref="G34:G37"/>
    <mergeCell ref="H30:H33"/>
    <mergeCell ref="K30:L30"/>
    <mergeCell ref="K31:L31"/>
    <mergeCell ref="K32:L32"/>
    <mergeCell ref="K33:L33"/>
    <mergeCell ref="C30:C33"/>
    <mergeCell ref="D30:D33"/>
    <mergeCell ref="E30:E33"/>
    <mergeCell ref="F30:F33"/>
    <mergeCell ref="G30:G33"/>
    <mergeCell ref="H26:H29"/>
    <mergeCell ref="K26:L26"/>
    <mergeCell ref="K27:L27"/>
    <mergeCell ref="K28:L28"/>
    <mergeCell ref="K29:L29"/>
    <mergeCell ref="C26:C29"/>
    <mergeCell ref="D26:D29"/>
    <mergeCell ref="E26:E29"/>
    <mergeCell ref="F26:F29"/>
    <mergeCell ref="G26:G29"/>
    <mergeCell ref="F22:F25"/>
    <mergeCell ref="G22:G25"/>
    <mergeCell ref="H22:H25"/>
    <mergeCell ref="K22:L22"/>
    <mergeCell ref="K23:L23"/>
    <mergeCell ref="K24:L24"/>
    <mergeCell ref="K25:L25"/>
    <mergeCell ref="K17:L17"/>
    <mergeCell ref="A18:A37"/>
    <mergeCell ref="B18:B37"/>
    <mergeCell ref="C18:C21"/>
    <mergeCell ref="D18:D21"/>
    <mergeCell ref="E18:E21"/>
    <mergeCell ref="F18:F21"/>
    <mergeCell ref="G18:G21"/>
    <mergeCell ref="H18:H21"/>
    <mergeCell ref="K18:L18"/>
    <mergeCell ref="K19:L19"/>
    <mergeCell ref="K20:L20"/>
    <mergeCell ref="K21:L21"/>
    <mergeCell ref="C22:C25"/>
    <mergeCell ref="D22:D25"/>
    <mergeCell ref="E22:E25"/>
    <mergeCell ref="A16:O16"/>
    <mergeCell ref="B10:C10"/>
    <mergeCell ref="B11:C11"/>
    <mergeCell ref="B12:C12"/>
    <mergeCell ref="A13:C13"/>
    <mergeCell ref="D13:F13"/>
    <mergeCell ref="H13:I13"/>
    <mergeCell ref="J13:M13"/>
    <mergeCell ref="A14:C14"/>
    <mergeCell ref="D14:O14"/>
    <mergeCell ref="A15:C15"/>
    <mergeCell ref="D15:O15"/>
    <mergeCell ref="N6:O6"/>
    <mergeCell ref="N7:O7"/>
    <mergeCell ref="A8:C8"/>
    <mergeCell ref="D8:F8"/>
    <mergeCell ref="H8:K8"/>
    <mergeCell ref="B9:C9"/>
    <mergeCell ref="A1:C4"/>
    <mergeCell ref="D1:M3"/>
    <mergeCell ref="D4:M4"/>
    <mergeCell ref="A6:C6"/>
    <mergeCell ref="D6:F6"/>
    <mergeCell ref="I6:J6"/>
  </mergeCells>
  <dataValidations count="4">
    <dataValidation allowBlank="1" showInputMessage="1" showErrorMessage="1" prompt="La sumatoria de las ponderaciones por actividad debe ser igual al porcentaje asignado al plan_x000a__x000a_A1+A2+A3+A4+…+An= Porcentaje asignado al plan" sqref="C38:D38"/>
    <dataValidation allowBlank="1" showInputMessage="1" showErrorMessage="1" prompt="La sumatoria de La ponderación asignada a las tareas de cada actividad debe ser igual al 100% " sqref="P17 J17"/>
    <dataValidation allowBlank="1" showInputMessage="1" showErrorMessage="1" prompt="Registrar fecha en formato: dd/mm/aaaa" sqref="D6:F6 Q6"/>
    <dataValidation allowBlank="1" showInputMessage="1" showErrorMessage="1" prompt="Seleccionar de la lista desplegable" sqref="A17"/>
  </dataValidations>
  <pageMargins left="0.70866141732283472" right="0.70866141732283472" top="0.74803149606299213" bottom="0.74803149606299213" header="0.31496062992125984" footer="0.31496062992125984"/>
  <pageSetup paperSize="9" scale="19"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'E:\DOCUMENTOS USUARIO\Desktop\TRABAJOS 2025\ENTERRITORIO\CARGUE PLANES DECRETO 612-PIGD\CORREO LIDERES PLANES\[Programa de Implementación PIGD (2).xlsb]Hoja3'!#REF!</xm:f>
          </x14:formula1>
          <xm:sqref>D15:O15</xm:sqref>
        </x14:dataValidation>
        <x14:dataValidation type="list" allowBlank="1" showInputMessage="1" showErrorMessage="1">
          <x14:formula1>
            <xm:f>'E:\DOCUMENTOS USUARIO\Desktop\TRABAJOS 2025\ENTERRITORIO\CARGUE PLANES DECRETO 612-PIGD\CORREO LIDERES PLANES\[Programa de Implementación PIGD (2).xlsb]Hoja3'!#REF!</xm:f>
          </x14:formula1>
          <xm:sqref>D14:O14</xm:sqref>
        </x14:dataValidation>
        <x14:dataValidation type="list" allowBlank="1" showInputMessage="1" showErrorMessage="1">
          <x14:formula1>
            <xm:f>'E:\DOCUMENTOS USUARIO\Desktop\TRABAJOS 2025\ENTERRITORIO\CARGUE PLANES DECRETO 612-PIGD\CORREO LIDERES PLANES\[Programa de Implementación PIGD (2).xlsb]Hoja2'!#REF!</xm:f>
          </x14:formula1>
          <xm:sqref>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4"/>
    <pageSetUpPr fitToPage="1"/>
  </sheetPr>
  <dimension ref="A1:T31"/>
  <sheetViews>
    <sheetView showGridLines="0" topLeftCell="A31" zoomScale="70" zoomScaleNormal="70" zoomScaleSheetLayoutView="57" workbookViewId="0">
      <selection activeCell="C53" sqref="C53"/>
    </sheetView>
  </sheetViews>
  <sheetFormatPr baseColWidth="10" defaultColWidth="11.42578125" defaultRowHeight="15" x14ac:dyDescent="0.2"/>
  <cols>
    <col min="1" max="1" width="32.42578125" style="4" customWidth="1"/>
    <col min="2" max="2" width="35" style="4" customWidth="1"/>
    <col min="3" max="3" width="42.85546875" style="4" customWidth="1"/>
    <col min="4" max="4" width="18.5703125" style="4" customWidth="1"/>
    <col min="5" max="5" width="42.85546875" style="4" customWidth="1"/>
    <col min="6" max="6" width="46.7109375" style="4" customWidth="1"/>
    <col min="7" max="7" width="16" style="4" customWidth="1"/>
    <col min="8" max="8" width="19.28515625" style="4" customWidth="1"/>
    <col min="9" max="9" width="31.5703125" style="4" customWidth="1"/>
    <col min="10" max="10" width="17.5703125" style="4" customWidth="1"/>
    <col min="11" max="11" width="19.5703125" style="4" customWidth="1"/>
    <col min="12" max="12" width="4.85546875" style="4" customWidth="1"/>
    <col min="13" max="13" width="35.5703125" style="37" customWidth="1"/>
    <col min="14" max="14" width="17.140625" style="4" customWidth="1"/>
    <col min="15" max="15" width="17.28515625" style="4" customWidth="1"/>
    <col min="16" max="16" width="29.85546875" style="4" customWidth="1"/>
    <col min="17" max="17" width="26.28515625" style="4" customWidth="1"/>
    <col min="18" max="18" width="29.42578125" style="4" customWidth="1"/>
    <col min="19" max="19" width="20.85546875" style="4" customWidth="1"/>
    <col min="20" max="20" width="27" style="4" customWidth="1"/>
    <col min="21" max="16384" width="11.42578125" style="4"/>
  </cols>
  <sheetData>
    <row r="1" spans="1:20" ht="36.75" customHeight="1" x14ac:dyDescent="0.2">
      <c r="A1" s="137"/>
      <c r="B1" s="137"/>
      <c r="C1" s="137"/>
      <c r="D1" s="138" t="s">
        <v>0</v>
      </c>
      <c r="E1" s="139"/>
      <c r="F1" s="139"/>
      <c r="G1" s="139"/>
      <c r="H1" s="139"/>
      <c r="I1" s="139"/>
      <c r="J1" s="139"/>
      <c r="K1" s="139"/>
      <c r="L1" s="139"/>
      <c r="M1" s="140"/>
      <c r="N1" s="1" t="s">
        <v>1</v>
      </c>
      <c r="O1" s="2" t="s">
        <v>2</v>
      </c>
      <c r="P1" s="3"/>
      <c r="Q1" s="3"/>
    </row>
    <row r="2" spans="1:20" ht="36.75" customHeight="1" x14ac:dyDescent="0.2">
      <c r="A2" s="137"/>
      <c r="B2" s="137"/>
      <c r="C2" s="137"/>
      <c r="D2" s="141"/>
      <c r="E2" s="142"/>
      <c r="F2" s="142"/>
      <c r="G2" s="142"/>
      <c r="H2" s="142"/>
      <c r="I2" s="142"/>
      <c r="J2" s="142"/>
      <c r="K2" s="142"/>
      <c r="L2" s="142"/>
      <c r="M2" s="143"/>
      <c r="N2" s="1" t="s">
        <v>3</v>
      </c>
      <c r="O2" s="5">
        <v>6</v>
      </c>
      <c r="P2" s="6"/>
      <c r="Q2" s="6"/>
    </row>
    <row r="3" spans="1:20" ht="36.75" customHeight="1" x14ac:dyDescent="0.2">
      <c r="A3" s="137"/>
      <c r="B3" s="137"/>
      <c r="C3" s="137"/>
      <c r="D3" s="144"/>
      <c r="E3" s="145"/>
      <c r="F3" s="145"/>
      <c r="G3" s="145"/>
      <c r="H3" s="145"/>
      <c r="I3" s="145"/>
      <c r="J3" s="145"/>
      <c r="K3" s="145"/>
      <c r="L3" s="145"/>
      <c r="M3" s="146"/>
      <c r="N3" s="1" t="s">
        <v>4</v>
      </c>
      <c r="O3" s="7"/>
      <c r="P3" s="6"/>
      <c r="Q3" s="6"/>
    </row>
    <row r="4" spans="1:20" ht="36.75" customHeight="1" x14ac:dyDescent="0.2">
      <c r="A4" s="137"/>
      <c r="B4" s="137"/>
      <c r="C4" s="137"/>
      <c r="D4" s="147" t="s">
        <v>5</v>
      </c>
      <c r="E4" s="148"/>
      <c r="F4" s="148"/>
      <c r="G4" s="148"/>
      <c r="H4" s="148"/>
      <c r="I4" s="148"/>
      <c r="J4" s="148"/>
      <c r="K4" s="148"/>
      <c r="L4" s="148"/>
      <c r="M4" s="149"/>
      <c r="N4" s="1" t="s">
        <v>6</v>
      </c>
      <c r="O4" s="5" t="s">
        <v>7</v>
      </c>
      <c r="P4" s="6"/>
      <c r="Q4" s="6"/>
    </row>
    <row r="5" spans="1:20" ht="36.75" customHeight="1" x14ac:dyDescent="0.2">
      <c r="P5" s="3"/>
      <c r="Q5" s="3"/>
    </row>
    <row r="6" spans="1:20" ht="44.1" customHeight="1" x14ac:dyDescent="0.2">
      <c r="A6" s="150" t="s">
        <v>8</v>
      </c>
      <c r="B6" s="151"/>
      <c r="C6" s="151"/>
      <c r="D6" s="152" t="s">
        <v>41</v>
      </c>
      <c r="E6" s="153"/>
      <c r="F6" s="154"/>
      <c r="G6" s="8"/>
      <c r="H6" s="9" t="s">
        <v>10</v>
      </c>
      <c r="I6" s="155">
        <v>2026</v>
      </c>
      <c r="J6" s="155"/>
      <c r="K6" s="10"/>
      <c r="L6" s="10"/>
      <c r="M6" s="9" t="s">
        <v>11</v>
      </c>
      <c r="N6" s="183">
        <v>46051</v>
      </c>
      <c r="O6" s="183"/>
      <c r="P6" s="6"/>
      <c r="Q6" s="6"/>
    </row>
    <row r="7" spans="1:20" ht="48.75" customHeight="1" x14ac:dyDescent="0.2">
      <c r="A7" s="12"/>
      <c r="B7" s="12"/>
      <c r="C7" s="12"/>
      <c r="D7" s="12"/>
      <c r="E7" s="12"/>
      <c r="F7" s="12"/>
      <c r="H7" s="13"/>
      <c r="I7" s="10"/>
      <c r="J7" s="10"/>
      <c r="K7" s="10"/>
      <c r="L7" s="10"/>
      <c r="M7" s="9" t="s">
        <v>12</v>
      </c>
      <c r="N7" s="157" t="s">
        <v>13</v>
      </c>
      <c r="O7" s="157"/>
      <c r="P7" s="6"/>
      <c r="Q7" s="6"/>
    </row>
    <row r="8" spans="1:20" ht="27" customHeight="1" x14ac:dyDescent="0.2">
      <c r="A8" s="158" t="s">
        <v>14</v>
      </c>
      <c r="B8" s="158"/>
      <c r="C8" s="158"/>
      <c r="D8" s="184" t="s">
        <v>42</v>
      </c>
      <c r="E8" s="184"/>
      <c r="F8" s="184"/>
      <c r="G8" s="14" t="s">
        <v>15</v>
      </c>
      <c r="H8" s="185">
        <v>0.03</v>
      </c>
      <c r="I8" s="185"/>
      <c r="J8" s="185"/>
      <c r="K8" s="185"/>
      <c r="L8" s="15"/>
      <c r="M8" s="38"/>
      <c r="N8" s="3"/>
      <c r="O8" s="3"/>
      <c r="P8" s="6"/>
      <c r="Q8" s="6"/>
    </row>
    <row r="9" spans="1:20" ht="30.95" customHeight="1" x14ac:dyDescent="0.25">
      <c r="A9" s="17" t="s">
        <v>16</v>
      </c>
      <c r="B9" s="181"/>
      <c r="C9" s="182"/>
      <c r="D9" s="17" t="s">
        <v>17</v>
      </c>
      <c r="E9" s="39"/>
      <c r="F9" s="17" t="s">
        <v>18</v>
      </c>
      <c r="G9" s="40"/>
      <c r="H9" s="17" t="s">
        <v>19</v>
      </c>
      <c r="I9" s="19"/>
      <c r="J9" s="20" t="s">
        <v>20</v>
      </c>
      <c r="K9" s="41"/>
      <c r="L9" s="22"/>
      <c r="M9" s="42"/>
      <c r="N9" s="3"/>
      <c r="O9" s="3"/>
      <c r="P9" s="3"/>
      <c r="Q9" s="3"/>
    </row>
    <row r="10" spans="1:20" ht="30.95" customHeight="1" x14ac:dyDescent="0.2">
      <c r="A10" s="17" t="s">
        <v>21</v>
      </c>
      <c r="B10" s="161"/>
      <c r="C10" s="162"/>
      <c r="D10" s="17" t="s">
        <v>17</v>
      </c>
      <c r="E10" s="23"/>
      <c r="F10" s="17" t="s">
        <v>18</v>
      </c>
      <c r="G10" s="23"/>
      <c r="H10" s="17" t="s">
        <v>19</v>
      </c>
      <c r="I10" s="24"/>
      <c r="J10" s="20" t="s">
        <v>20</v>
      </c>
      <c r="K10" s="25"/>
      <c r="L10" s="16"/>
      <c r="M10" s="42"/>
      <c r="N10" s="6"/>
      <c r="O10" s="6"/>
      <c r="P10" s="6"/>
      <c r="Q10" s="6"/>
    </row>
    <row r="11" spans="1:20" ht="30.95" customHeight="1" x14ac:dyDescent="0.2">
      <c r="A11" s="17" t="s">
        <v>22</v>
      </c>
      <c r="B11" s="161"/>
      <c r="C11" s="162"/>
      <c r="D11" s="17" t="s">
        <v>17</v>
      </c>
      <c r="E11" s="23"/>
      <c r="F11" s="17" t="s">
        <v>18</v>
      </c>
      <c r="G11" s="23"/>
      <c r="H11" s="17" t="s">
        <v>19</v>
      </c>
      <c r="I11" s="24"/>
      <c r="J11" s="20" t="s">
        <v>20</v>
      </c>
      <c r="K11" s="25"/>
      <c r="L11" s="16"/>
      <c r="M11" s="42"/>
      <c r="N11" s="6"/>
      <c r="O11" s="6"/>
      <c r="P11" s="6"/>
      <c r="Q11" s="6"/>
    </row>
    <row r="12" spans="1:20" ht="30.95" customHeight="1" x14ac:dyDescent="0.2">
      <c r="A12" s="17" t="s">
        <v>23</v>
      </c>
      <c r="B12" s="161"/>
      <c r="C12" s="162"/>
      <c r="D12" s="17" t="s">
        <v>17</v>
      </c>
      <c r="E12" s="23"/>
      <c r="F12" s="17" t="s">
        <v>18</v>
      </c>
      <c r="G12" s="23"/>
      <c r="H12" s="17" t="s">
        <v>19</v>
      </c>
      <c r="I12" s="24"/>
      <c r="J12" s="20" t="s">
        <v>20</v>
      </c>
      <c r="K12" s="25"/>
      <c r="L12" s="16"/>
      <c r="M12" s="42"/>
      <c r="N12" s="6"/>
      <c r="O12" s="6"/>
      <c r="P12" s="6"/>
      <c r="Q12" s="6"/>
    </row>
    <row r="13" spans="1:20" ht="45.6" customHeight="1" x14ac:dyDescent="0.2">
      <c r="A13" s="158" t="s">
        <v>24</v>
      </c>
      <c r="B13" s="158"/>
      <c r="C13" s="158"/>
      <c r="D13" s="163" t="s">
        <v>43</v>
      </c>
      <c r="E13" s="163"/>
      <c r="F13" s="163"/>
      <c r="G13" s="26" t="s">
        <v>25</v>
      </c>
      <c r="H13" s="187">
        <f>[2]Hoja3!J11</f>
        <v>0.12</v>
      </c>
      <c r="I13" s="188"/>
      <c r="J13" s="166"/>
      <c r="K13" s="167"/>
      <c r="L13" s="167"/>
      <c r="M13" s="167"/>
      <c r="N13" s="3"/>
      <c r="O13" s="6"/>
      <c r="P13" s="6"/>
      <c r="Q13" s="6"/>
    </row>
    <row r="14" spans="1:20" ht="48.75" customHeight="1" x14ac:dyDescent="0.2">
      <c r="A14" s="158" t="s">
        <v>26</v>
      </c>
      <c r="B14" s="158"/>
      <c r="C14" s="158"/>
      <c r="D14" s="168" t="s">
        <v>44</v>
      </c>
      <c r="E14" s="168"/>
      <c r="F14" s="168"/>
      <c r="G14" s="168"/>
      <c r="H14" s="168"/>
      <c r="I14" s="168"/>
      <c r="J14" s="168"/>
      <c r="K14" s="168"/>
      <c r="L14" s="168"/>
      <c r="M14" s="168"/>
      <c r="N14" s="168"/>
      <c r="O14" s="168"/>
      <c r="P14" s="6"/>
      <c r="Q14" s="6"/>
    </row>
    <row r="15" spans="1:20" ht="48.75" customHeight="1" x14ac:dyDescent="0.2">
      <c r="A15" s="158" t="s">
        <v>27</v>
      </c>
      <c r="B15" s="158"/>
      <c r="C15" s="158"/>
      <c r="D15" s="168" t="s">
        <v>45</v>
      </c>
      <c r="E15" s="168"/>
      <c r="F15" s="168"/>
      <c r="G15" s="168"/>
      <c r="H15" s="168"/>
      <c r="I15" s="168"/>
      <c r="J15" s="168"/>
      <c r="K15" s="168"/>
      <c r="L15" s="168"/>
      <c r="M15" s="168"/>
      <c r="N15" s="168"/>
      <c r="O15" s="168"/>
      <c r="P15" s="6"/>
      <c r="Q15" s="6"/>
    </row>
    <row r="16" spans="1:20" ht="129.75" customHeight="1" x14ac:dyDescent="0.2">
      <c r="A16" s="160" t="s">
        <v>28</v>
      </c>
      <c r="B16" s="186"/>
      <c r="C16" s="186"/>
      <c r="D16" s="186"/>
      <c r="E16" s="186"/>
      <c r="F16" s="186"/>
      <c r="G16" s="186"/>
      <c r="H16" s="186"/>
      <c r="I16" s="186"/>
      <c r="J16" s="186"/>
      <c r="K16" s="186"/>
      <c r="L16" s="186"/>
      <c r="M16" s="186"/>
      <c r="N16" s="186"/>
      <c r="O16" s="186"/>
      <c r="P16" s="27"/>
      <c r="Q16" s="27"/>
      <c r="R16" s="27"/>
      <c r="S16" s="27"/>
      <c r="T16" s="27"/>
    </row>
    <row r="17" spans="1:20" s="49" customFormat="1" ht="54.75" customHeight="1" x14ac:dyDescent="0.2">
      <c r="A17" s="43" t="s">
        <v>29</v>
      </c>
      <c r="B17" s="44" t="s">
        <v>30</v>
      </c>
      <c r="C17" s="44" t="s">
        <v>31</v>
      </c>
      <c r="D17" s="44" t="s">
        <v>32</v>
      </c>
      <c r="E17" s="44" t="s">
        <v>33</v>
      </c>
      <c r="F17" s="44" t="s">
        <v>34</v>
      </c>
      <c r="G17" s="44" t="s">
        <v>35</v>
      </c>
      <c r="H17" s="44" t="s">
        <v>36</v>
      </c>
      <c r="I17" s="45" t="s">
        <v>37</v>
      </c>
      <c r="J17" s="45" t="s">
        <v>38</v>
      </c>
      <c r="K17" s="189" t="s">
        <v>39</v>
      </c>
      <c r="L17" s="189"/>
      <c r="M17" s="46" t="s">
        <v>34</v>
      </c>
      <c r="N17" s="46" t="s">
        <v>35</v>
      </c>
      <c r="O17" s="46" t="s">
        <v>36</v>
      </c>
      <c r="P17" s="47"/>
      <c r="Q17" s="47"/>
      <c r="R17" s="48"/>
      <c r="S17" s="48"/>
      <c r="T17" s="48"/>
    </row>
    <row r="18" spans="1:20" ht="27" customHeight="1" x14ac:dyDescent="0.2">
      <c r="A18" s="190" t="s">
        <v>46</v>
      </c>
      <c r="B18" s="191" t="s">
        <v>47</v>
      </c>
      <c r="C18" s="194" t="s">
        <v>48</v>
      </c>
      <c r="D18" s="195">
        <v>0.03</v>
      </c>
      <c r="E18" s="196" t="s">
        <v>49</v>
      </c>
      <c r="F18" s="196" t="s">
        <v>50</v>
      </c>
      <c r="G18" s="197">
        <v>46204</v>
      </c>
      <c r="H18" s="197">
        <v>46387</v>
      </c>
      <c r="I18" s="198" t="s">
        <v>51</v>
      </c>
      <c r="J18" s="199">
        <v>0.5</v>
      </c>
      <c r="K18" s="198" t="s">
        <v>52</v>
      </c>
      <c r="L18" s="198"/>
      <c r="M18" s="198" t="s">
        <v>51</v>
      </c>
      <c r="N18" s="197">
        <v>46204</v>
      </c>
      <c r="O18" s="197">
        <v>46234</v>
      </c>
      <c r="P18" s="50"/>
    </row>
    <row r="19" spans="1:20" ht="27" customHeight="1" x14ac:dyDescent="0.2">
      <c r="A19" s="190"/>
      <c r="B19" s="192"/>
      <c r="C19" s="194"/>
      <c r="D19" s="195"/>
      <c r="E19" s="196"/>
      <c r="F19" s="196"/>
      <c r="G19" s="197"/>
      <c r="H19" s="198"/>
      <c r="I19" s="198"/>
      <c r="J19" s="199"/>
      <c r="K19" s="198"/>
      <c r="L19" s="198"/>
      <c r="M19" s="198"/>
      <c r="N19" s="197"/>
      <c r="O19" s="198"/>
      <c r="P19" s="50"/>
    </row>
    <row r="20" spans="1:20" ht="27" customHeight="1" x14ac:dyDescent="0.2">
      <c r="A20" s="190"/>
      <c r="B20" s="192"/>
      <c r="C20" s="194"/>
      <c r="D20" s="195"/>
      <c r="E20" s="196"/>
      <c r="F20" s="196"/>
      <c r="G20" s="197"/>
      <c r="H20" s="198"/>
      <c r="I20" s="198"/>
      <c r="J20" s="199">
        <v>0.5</v>
      </c>
      <c r="K20" s="198" t="s">
        <v>52</v>
      </c>
      <c r="L20" s="198"/>
      <c r="M20" s="198" t="s">
        <v>51</v>
      </c>
      <c r="N20" s="197">
        <v>46357</v>
      </c>
      <c r="O20" s="197">
        <v>46387</v>
      </c>
      <c r="P20" s="50"/>
    </row>
    <row r="21" spans="1:20" ht="27" customHeight="1" x14ac:dyDescent="0.2">
      <c r="A21" s="190"/>
      <c r="B21" s="192"/>
      <c r="C21" s="194"/>
      <c r="D21" s="195"/>
      <c r="E21" s="196"/>
      <c r="F21" s="196"/>
      <c r="G21" s="197"/>
      <c r="H21" s="198"/>
      <c r="I21" s="198"/>
      <c r="J21" s="199"/>
      <c r="K21" s="198"/>
      <c r="L21" s="198"/>
      <c r="M21" s="198"/>
      <c r="N21" s="197"/>
      <c r="O21" s="198"/>
      <c r="P21" s="50"/>
    </row>
    <row r="22" spans="1:20" ht="61.5" customHeight="1" x14ac:dyDescent="0.2">
      <c r="A22" s="190"/>
      <c r="B22" s="192"/>
      <c r="C22" s="194" t="s">
        <v>53</v>
      </c>
      <c r="D22" s="195">
        <v>0.03</v>
      </c>
      <c r="E22" s="196" t="s">
        <v>49</v>
      </c>
      <c r="F22" s="196" t="s">
        <v>54</v>
      </c>
      <c r="G22" s="197">
        <v>46235</v>
      </c>
      <c r="H22" s="201">
        <v>46326</v>
      </c>
      <c r="I22" s="51" t="s">
        <v>55</v>
      </c>
      <c r="J22" s="52">
        <v>0.25</v>
      </c>
      <c r="K22" s="198" t="s">
        <v>52</v>
      </c>
      <c r="L22" s="198"/>
      <c r="M22" s="51" t="s">
        <v>56</v>
      </c>
      <c r="N22" s="53">
        <v>46235</v>
      </c>
      <c r="O22" s="54">
        <v>46264</v>
      </c>
    </row>
    <row r="23" spans="1:20" ht="48" customHeight="1" x14ac:dyDescent="0.2">
      <c r="A23" s="190"/>
      <c r="B23" s="192"/>
      <c r="C23" s="194"/>
      <c r="D23" s="195"/>
      <c r="E23" s="196"/>
      <c r="F23" s="196"/>
      <c r="G23" s="197"/>
      <c r="H23" s="202"/>
      <c r="I23" s="51" t="s">
        <v>57</v>
      </c>
      <c r="J23" s="52">
        <v>0.25</v>
      </c>
      <c r="K23" s="198" t="s">
        <v>52</v>
      </c>
      <c r="L23" s="198"/>
      <c r="M23" s="51" t="s">
        <v>58</v>
      </c>
      <c r="N23" s="53">
        <v>46266</v>
      </c>
      <c r="O23" s="54">
        <v>46295</v>
      </c>
    </row>
    <row r="24" spans="1:20" ht="72" customHeight="1" x14ac:dyDescent="0.2">
      <c r="A24" s="190"/>
      <c r="B24" s="192"/>
      <c r="C24" s="194"/>
      <c r="D24" s="195"/>
      <c r="E24" s="196"/>
      <c r="F24" s="196"/>
      <c r="G24" s="197"/>
      <c r="H24" s="202"/>
      <c r="I24" s="51" t="s">
        <v>59</v>
      </c>
      <c r="J24" s="52">
        <v>0.5</v>
      </c>
      <c r="K24" s="198" t="s">
        <v>52</v>
      </c>
      <c r="L24" s="198"/>
      <c r="M24" s="51" t="s">
        <v>60</v>
      </c>
      <c r="N24" s="53">
        <v>46296</v>
      </c>
      <c r="O24" s="55">
        <v>46326</v>
      </c>
    </row>
    <row r="25" spans="1:20" ht="84" customHeight="1" x14ac:dyDescent="0.2">
      <c r="A25" s="190"/>
      <c r="B25" s="192"/>
      <c r="C25" s="194" t="s">
        <v>61</v>
      </c>
      <c r="D25" s="195">
        <v>0.03</v>
      </c>
      <c r="E25" s="196" t="s">
        <v>49</v>
      </c>
      <c r="F25" s="196" t="s">
        <v>62</v>
      </c>
      <c r="G25" s="197">
        <v>46113</v>
      </c>
      <c r="H25" s="201">
        <v>46203</v>
      </c>
      <c r="I25" s="51" t="s">
        <v>63</v>
      </c>
      <c r="J25" s="56">
        <v>0.25</v>
      </c>
      <c r="K25" s="196" t="s">
        <v>52</v>
      </c>
      <c r="L25" s="196"/>
      <c r="M25" s="51" t="s">
        <v>64</v>
      </c>
      <c r="N25" s="53">
        <v>46113</v>
      </c>
      <c r="O25" s="54">
        <v>46142</v>
      </c>
    </row>
    <row r="26" spans="1:20" ht="84" customHeight="1" x14ac:dyDescent="0.2">
      <c r="A26" s="190"/>
      <c r="B26" s="192"/>
      <c r="C26" s="194"/>
      <c r="D26" s="195"/>
      <c r="E26" s="196"/>
      <c r="F26" s="196"/>
      <c r="G26" s="197"/>
      <c r="H26" s="202"/>
      <c r="I26" s="51" t="s">
        <v>57</v>
      </c>
      <c r="J26" s="56">
        <v>0.25</v>
      </c>
      <c r="K26" s="196" t="s">
        <v>52</v>
      </c>
      <c r="L26" s="196"/>
      <c r="M26" s="51" t="s">
        <v>58</v>
      </c>
      <c r="N26" s="53">
        <v>46143</v>
      </c>
      <c r="O26" s="54">
        <v>46173</v>
      </c>
    </row>
    <row r="27" spans="1:20" ht="84" customHeight="1" x14ac:dyDescent="0.2">
      <c r="A27" s="190"/>
      <c r="B27" s="192"/>
      <c r="C27" s="200"/>
      <c r="D27" s="203"/>
      <c r="E27" s="204"/>
      <c r="F27" s="204"/>
      <c r="G27" s="205"/>
      <c r="H27" s="206"/>
      <c r="I27" s="51" t="s">
        <v>65</v>
      </c>
      <c r="J27" s="56">
        <v>0.5</v>
      </c>
      <c r="K27" s="196" t="s">
        <v>52</v>
      </c>
      <c r="L27" s="196"/>
      <c r="M27" s="57" t="s">
        <v>66</v>
      </c>
      <c r="N27" s="53">
        <v>46174</v>
      </c>
      <c r="O27" s="54">
        <v>46203</v>
      </c>
    </row>
    <row r="28" spans="1:20" ht="84" customHeight="1" x14ac:dyDescent="0.2">
      <c r="A28" s="190"/>
      <c r="B28" s="192"/>
      <c r="C28" s="211" t="s">
        <v>67</v>
      </c>
      <c r="D28" s="212">
        <v>0.03</v>
      </c>
      <c r="E28" s="213" t="s">
        <v>49</v>
      </c>
      <c r="F28" s="212" t="s">
        <v>68</v>
      </c>
      <c r="G28" s="216">
        <v>46235</v>
      </c>
      <c r="H28" s="219">
        <v>46356</v>
      </c>
      <c r="I28" s="58" t="s">
        <v>55</v>
      </c>
      <c r="J28" s="56">
        <v>0.25</v>
      </c>
      <c r="K28" s="196" t="s">
        <v>52</v>
      </c>
      <c r="L28" s="196"/>
      <c r="M28" s="57" t="s">
        <v>56</v>
      </c>
      <c r="N28" s="53">
        <v>46235</v>
      </c>
      <c r="O28" s="54">
        <v>46265</v>
      </c>
    </row>
    <row r="29" spans="1:20" ht="51.75" customHeight="1" x14ac:dyDescent="0.2">
      <c r="A29" s="190"/>
      <c r="B29" s="192"/>
      <c r="C29" s="211"/>
      <c r="D29" s="212"/>
      <c r="E29" s="214"/>
      <c r="F29" s="212"/>
      <c r="G29" s="217"/>
      <c r="H29" s="220"/>
      <c r="I29" s="59" t="s">
        <v>57</v>
      </c>
      <c r="J29" s="56">
        <v>0.25</v>
      </c>
      <c r="K29" s="196" t="s">
        <v>52</v>
      </c>
      <c r="L29" s="196"/>
      <c r="M29" s="57" t="s">
        <v>58</v>
      </c>
      <c r="N29" s="53">
        <v>46266</v>
      </c>
      <c r="O29" s="54">
        <v>46356</v>
      </c>
    </row>
    <row r="30" spans="1:20" ht="45" x14ac:dyDescent="0.2">
      <c r="A30" s="190"/>
      <c r="B30" s="193"/>
      <c r="C30" s="211"/>
      <c r="D30" s="212"/>
      <c r="E30" s="215"/>
      <c r="F30" s="212"/>
      <c r="G30" s="218"/>
      <c r="H30" s="221"/>
      <c r="I30" s="59" t="s">
        <v>68</v>
      </c>
      <c r="J30" s="56">
        <v>0.5</v>
      </c>
      <c r="K30" s="196" t="s">
        <v>52</v>
      </c>
      <c r="L30" s="196"/>
      <c r="M30" s="57" t="s">
        <v>68</v>
      </c>
      <c r="N30" s="53">
        <v>46356</v>
      </c>
      <c r="O30" s="54">
        <v>46356</v>
      </c>
    </row>
    <row r="31" spans="1:20" ht="30.6" customHeight="1" x14ac:dyDescent="0.2">
      <c r="A31" s="207" t="s">
        <v>40</v>
      </c>
      <c r="B31" s="208"/>
      <c r="C31" s="209">
        <f>SUM(D18:D30)</f>
        <v>0.12</v>
      </c>
      <c r="D31" s="210"/>
    </row>
  </sheetData>
  <mergeCells count="73">
    <mergeCell ref="K30:L30"/>
    <mergeCell ref="A31:B31"/>
    <mergeCell ref="C31:D31"/>
    <mergeCell ref="K26:L26"/>
    <mergeCell ref="K27:L27"/>
    <mergeCell ref="C28:C30"/>
    <mergeCell ref="D28:D30"/>
    <mergeCell ref="E28:E30"/>
    <mergeCell ref="F28:F30"/>
    <mergeCell ref="G28:G30"/>
    <mergeCell ref="H28:H30"/>
    <mergeCell ref="K28:L28"/>
    <mergeCell ref="K29:L29"/>
    <mergeCell ref="K25:L25"/>
    <mergeCell ref="C22:C24"/>
    <mergeCell ref="D22:D24"/>
    <mergeCell ref="E22:E24"/>
    <mergeCell ref="F22:F24"/>
    <mergeCell ref="G22:G24"/>
    <mergeCell ref="H22:H24"/>
    <mergeCell ref="D25:D27"/>
    <mergeCell ref="E25:E27"/>
    <mergeCell ref="F25:F27"/>
    <mergeCell ref="G25:G27"/>
    <mergeCell ref="H25:H27"/>
    <mergeCell ref="M20:M21"/>
    <mergeCell ref="N20:N21"/>
    <mergeCell ref="O20:O21"/>
    <mergeCell ref="J18:J19"/>
    <mergeCell ref="K18:L19"/>
    <mergeCell ref="M18:M19"/>
    <mergeCell ref="N18:N19"/>
    <mergeCell ref="O18:O19"/>
    <mergeCell ref="K17:L17"/>
    <mergeCell ref="A18:A30"/>
    <mergeCell ref="B18:B30"/>
    <mergeCell ref="C18:C21"/>
    <mergeCell ref="D18:D21"/>
    <mergeCell ref="E18:E21"/>
    <mergeCell ref="F18:F21"/>
    <mergeCell ref="G18:G21"/>
    <mergeCell ref="H18:H21"/>
    <mergeCell ref="I18:I21"/>
    <mergeCell ref="J20:J21"/>
    <mergeCell ref="K20:L21"/>
    <mergeCell ref="K22:L22"/>
    <mergeCell ref="K23:L23"/>
    <mergeCell ref="K24:L24"/>
    <mergeCell ref="C25:C27"/>
    <mergeCell ref="A16:O16"/>
    <mergeCell ref="B10:C10"/>
    <mergeCell ref="B11:C11"/>
    <mergeCell ref="B12:C12"/>
    <mergeCell ref="A13:C13"/>
    <mergeCell ref="D13:F13"/>
    <mergeCell ref="H13:I13"/>
    <mergeCell ref="J13:M13"/>
    <mergeCell ref="A14:C14"/>
    <mergeCell ref="D14:O14"/>
    <mergeCell ref="A15:C15"/>
    <mergeCell ref="D15:O15"/>
    <mergeCell ref="N6:O6"/>
    <mergeCell ref="N7:O7"/>
    <mergeCell ref="A8:C8"/>
    <mergeCell ref="D8:F8"/>
    <mergeCell ref="H8:K8"/>
    <mergeCell ref="B9:C9"/>
    <mergeCell ref="A1:C4"/>
    <mergeCell ref="D1:M3"/>
    <mergeCell ref="D4:M4"/>
    <mergeCell ref="A6:C6"/>
    <mergeCell ref="D6:F6"/>
    <mergeCell ref="I6:J6"/>
  </mergeCells>
  <dataValidations count="4">
    <dataValidation allowBlank="1" showInputMessage="1" showErrorMessage="1" prompt="La sumatoria de las ponderaciones por actividad debe ser igual al porcentaje asignado al plan_x000a__x000a_A1+A2+A3+A4+…+An= Porcentaje asignado al plan" sqref="C31:D31"/>
    <dataValidation allowBlank="1" showInputMessage="1" showErrorMessage="1" prompt="La sumatoria de La ponderación asignada a las tareas de cada actividad debe ser igual al 100% " sqref="P17 J17"/>
    <dataValidation allowBlank="1" showInputMessage="1" showErrorMessage="1" prompt="Registrar fecha en formato: dd/mm/aaaa" sqref="D6:F6 Q6"/>
    <dataValidation allowBlank="1" showInputMessage="1" showErrorMessage="1" prompt="Seleccionar de la lista desplegable" sqref="A17"/>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'E:\DOCUMENTOS USUARIO\Desktop\TRABAJOS 2025\ENTERRITORIO\CARGUE PLANES DECRETO 612-PIGD\CORREO LIDERES PLANES\[Programa de Implementación PIGD (2).xlsb]Hoja3'!#REF!</xm:f>
          </x14:formula1>
          <xm:sqref>D14:O15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4"/>
    <pageSetUpPr fitToPage="1"/>
  </sheetPr>
  <dimension ref="A1:T27"/>
  <sheetViews>
    <sheetView showGridLines="0" tabSelected="1" topLeftCell="B18" zoomScale="70" zoomScaleNormal="70" zoomScaleSheetLayoutView="57" workbookViewId="0">
      <selection activeCell="B18" sqref="B18:B26"/>
    </sheetView>
  </sheetViews>
  <sheetFormatPr baseColWidth="10" defaultColWidth="11.42578125" defaultRowHeight="15" x14ac:dyDescent="0.2"/>
  <cols>
    <col min="1" max="1" width="32.42578125" style="4" customWidth="1"/>
    <col min="2" max="2" width="35" style="4" customWidth="1"/>
    <col min="3" max="3" width="42.85546875" style="4" customWidth="1"/>
    <col min="4" max="4" width="42.85546875" style="61" customWidth="1"/>
    <col min="5" max="5" width="42.85546875" style="4" customWidth="1"/>
    <col min="6" max="6" width="58.85546875" style="4" customWidth="1"/>
    <col min="7" max="8" width="50.85546875" style="4" customWidth="1"/>
    <col min="9" max="9" width="34.42578125" style="4" customWidth="1"/>
    <col min="10" max="10" width="31.85546875" style="4" customWidth="1"/>
    <col min="11" max="11" width="30.42578125" style="4" customWidth="1"/>
    <col min="12" max="12" width="4.85546875" style="4" customWidth="1"/>
    <col min="13" max="13" width="38" style="4" customWidth="1"/>
    <col min="14" max="16" width="29.85546875" style="4" customWidth="1"/>
    <col min="17" max="17" width="26.28515625" style="4" customWidth="1"/>
    <col min="18" max="18" width="29.42578125" style="4" customWidth="1"/>
    <col min="19" max="19" width="20.85546875" style="4" customWidth="1"/>
    <col min="20" max="20" width="27" style="4" customWidth="1"/>
    <col min="21" max="16384" width="11.42578125" style="4"/>
  </cols>
  <sheetData>
    <row r="1" spans="1:20" ht="36.75" customHeight="1" x14ac:dyDescent="0.2">
      <c r="A1" s="137"/>
      <c r="B1" s="137"/>
      <c r="C1" s="137"/>
      <c r="D1" s="138" t="s">
        <v>0</v>
      </c>
      <c r="E1" s="139"/>
      <c r="F1" s="139"/>
      <c r="G1" s="139"/>
      <c r="H1" s="139"/>
      <c r="I1" s="139"/>
      <c r="J1" s="139"/>
      <c r="K1" s="139"/>
      <c r="L1" s="139"/>
      <c r="M1" s="140"/>
      <c r="N1" s="2" t="s">
        <v>1</v>
      </c>
      <c r="O1" s="2" t="s">
        <v>2</v>
      </c>
      <c r="P1" s="3"/>
      <c r="Q1" s="3"/>
    </row>
    <row r="2" spans="1:20" ht="36.75" customHeight="1" x14ac:dyDescent="0.2">
      <c r="A2" s="137"/>
      <c r="B2" s="137"/>
      <c r="C2" s="137"/>
      <c r="D2" s="141"/>
      <c r="E2" s="142"/>
      <c r="F2" s="142"/>
      <c r="G2" s="142"/>
      <c r="H2" s="142"/>
      <c r="I2" s="142"/>
      <c r="J2" s="142"/>
      <c r="K2" s="142"/>
      <c r="L2" s="142"/>
      <c r="M2" s="143"/>
      <c r="N2" s="2" t="s">
        <v>3</v>
      </c>
      <c r="O2" s="5">
        <v>6</v>
      </c>
      <c r="P2" s="6"/>
      <c r="Q2" s="6"/>
    </row>
    <row r="3" spans="1:20" ht="36.75" customHeight="1" x14ac:dyDescent="0.2">
      <c r="A3" s="137"/>
      <c r="B3" s="137"/>
      <c r="C3" s="137"/>
      <c r="D3" s="144"/>
      <c r="E3" s="145"/>
      <c r="F3" s="145"/>
      <c r="G3" s="145"/>
      <c r="H3" s="145"/>
      <c r="I3" s="145"/>
      <c r="J3" s="145"/>
      <c r="K3" s="145"/>
      <c r="L3" s="145"/>
      <c r="M3" s="146"/>
      <c r="N3" s="2" t="s">
        <v>4</v>
      </c>
      <c r="O3" s="60">
        <v>46348</v>
      </c>
      <c r="P3" s="6"/>
      <c r="Q3" s="6"/>
    </row>
    <row r="4" spans="1:20" ht="36.75" customHeight="1" x14ac:dyDescent="0.2">
      <c r="A4" s="137"/>
      <c r="B4" s="137"/>
      <c r="C4" s="137"/>
      <c r="D4" s="147" t="s">
        <v>5</v>
      </c>
      <c r="E4" s="148"/>
      <c r="F4" s="148"/>
      <c r="G4" s="148"/>
      <c r="H4" s="148"/>
      <c r="I4" s="148"/>
      <c r="J4" s="148"/>
      <c r="K4" s="148"/>
      <c r="L4" s="148"/>
      <c r="M4" s="149"/>
      <c r="N4" s="2" t="s">
        <v>6</v>
      </c>
      <c r="O4" s="5" t="s">
        <v>7</v>
      </c>
      <c r="P4" s="6"/>
      <c r="Q4" s="6"/>
    </row>
    <row r="5" spans="1:20" ht="36.75" customHeight="1" x14ac:dyDescent="0.2">
      <c r="P5" s="3"/>
      <c r="Q5" s="3"/>
    </row>
    <row r="6" spans="1:20" ht="44.1" customHeight="1" x14ac:dyDescent="0.2">
      <c r="A6" s="150" t="s">
        <v>8</v>
      </c>
      <c r="B6" s="151"/>
      <c r="C6" s="151"/>
      <c r="D6" s="152" t="s">
        <v>9</v>
      </c>
      <c r="E6" s="153"/>
      <c r="F6" s="154"/>
      <c r="G6" s="8"/>
      <c r="H6" s="9" t="s">
        <v>10</v>
      </c>
      <c r="I6" s="155">
        <v>2026</v>
      </c>
      <c r="J6" s="155"/>
      <c r="K6" s="10"/>
      <c r="L6" s="10"/>
      <c r="M6" s="11" t="s">
        <v>11</v>
      </c>
      <c r="N6" s="240"/>
      <c r="O6" s="240"/>
      <c r="P6" s="6"/>
      <c r="Q6" s="6"/>
    </row>
    <row r="7" spans="1:20" ht="48.75" customHeight="1" x14ac:dyDescent="0.2">
      <c r="A7" s="12"/>
      <c r="B7" s="12"/>
      <c r="C7" s="12"/>
      <c r="D7" s="12"/>
      <c r="E7" s="12"/>
      <c r="F7" s="12"/>
      <c r="H7" s="13"/>
      <c r="I7" s="10"/>
      <c r="J7" s="10"/>
      <c r="K7" s="10"/>
      <c r="L7" s="10"/>
      <c r="M7" s="11" t="s">
        <v>12</v>
      </c>
      <c r="N7" s="157" t="s">
        <v>13</v>
      </c>
      <c r="O7" s="157"/>
      <c r="P7" s="6"/>
      <c r="Q7" s="6"/>
    </row>
    <row r="8" spans="1:20" ht="27" customHeight="1" x14ac:dyDescent="0.2">
      <c r="A8" s="158" t="s">
        <v>14</v>
      </c>
      <c r="B8" s="158"/>
      <c r="C8" s="158"/>
      <c r="D8" s="155" t="s">
        <v>42</v>
      </c>
      <c r="E8" s="155"/>
      <c r="F8" s="155"/>
      <c r="G8" s="14" t="s">
        <v>15</v>
      </c>
      <c r="H8" s="185">
        <v>0.03</v>
      </c>
      <c r="I8" s="185"/>
      <c r="J8" s="185"/>
      <c r="K8" s="185"/>
      <c r="L8" s="15"/>
      <c r="M8" s="16"/>
      <c r="N8" s="3"/>
      <c r="O8" s="3"/>
      <c r="P8" s="6"/>
      <c r="Q8" s="6"/>
    </row>
    <row r="9" spans="1:20" ht="30.95" customHeight="1" x14ac:dyDescent="0.2">
      <c r="A9" s="17" t="s">
        <v>16</v>
      </c>
      <c r="B9" s="135"/>
      <c r="C9" s="136"/>
      <c r="D9" s="14" t="s">
        <v>17</v>
      </c>
      <c r="E9" s="18"/>
      <c r="F9" s="17" t="s">
        <v>18</v>
      </c>
      <c r="G9" s="18"/>
      <c r="H9" s="17" t="s">
        <v>19</v>
      </c>
      <c r="I9" s="19"/>
      <c r="J9" s="20" t="s">
        <v>20</v>
      </c>
      <c r="K9" s="21"/>
      <c r="L9" s="22"/>
      <c r="M9" s="22"/>
      <c r="N9" s="3"/>
      <c r="O9" s="3"/>
      <c r="P9" s="3"/>
      <c r="Q9" s="3"/>
    </row>
    <row r="10" spans="1:20" ht="30.95" customHeight="1" x14ac:dyDescent="0.2">
      <c r="A10" s="17" t="s">
        <v>21</v>
      </c>
      <c r="B10" s="161"/>
      <c r="C10" s="162"/>
      <c r="D10" s="14" t="s">
        <v>17</v>
      </c>
      <c r="E10" s="23"/>
      <c r="F10" s="17" t="s">
        <v>18</v>
      </c>
      <c r="G10" s="23"/>
      <c r="H10" s="17" t="s">
        <v>19</v>
      </c>
      <c r="I10" s="24"/>
      <c r="J10" s="20" t="s">
        <v>20</v>
      </c>
      <c r="K10" s="25"/>
      <c r="L10" s="16"/>
      <c r="M10" s="22"/>
      <c r="N10" s="6"/>
      <c r="O10" s="6"/>
      <c r="P10" s="6"/>
      <c r="Q10" s="6"/>
    </row>
    <row r="11" spans="1:20" ht="30.95" customHeight="1" x14ac:dyDescent="0.2">
      <c r="A11" s="17" t="s">
        <v>22</v>
      </c>
      <c r="B11" s="161"/>
      <c r="C11" s="162"/>
      <c r="D11" s="14" t="s">
        <v>17</v>
      </c>
      <c r="E11" s="23"/>
      <c r="F11" s="17" t="s">
        <v>18</v>
      </c>
      <c r="G11" s="23"/>
      <c r="H11" s="17" t="s">
        <v>19</v>
      </c>
      <c r="I11" s="24"/>
      <c r="J11" s="20" t="s">
        <v>20</v>
      </c>
      <c r="K11" s="25"/>
      <c r="L11" s="16"/>
      <c r="M11" s="22"/>
      <c r="N11" s="6"/>
      <c r="O11" s="6"/>
      <c r="P11" s="6"/>
      <c r="Q11" s="6"/>
    </row>
    <row r="12" spans="1:20" ht="30.95" customHeight="1" x14ac:dyDescent="0.2">
      <c r="A12" s="17" t="s">
        <v>23</v>
      </c>
      <c r="B12" s="161"/>
      <c r="C12" s="162"/>
      <c r="D12" s="14" t="s">
        <v>17</v>
      </c>
      <c r="E12" s="23"/>
      <c r="F12" s="17" t="s">
        <v>18</v>
      </c>
      <c r="G12" s="23"/>
      <c r="H12" s="17" t="s">
        <v>19</v>
      </c>
      <c r="I12" s="24"/>
      <c r="J12" s="20" t="s">
        <v>20</v>
      </c>
      <c r="K12" s="25"/>
      <c r="L12" s="16"/>
      <c r="M12" s="22"/>
      <c r="N12" s="6"/>
      <c r="O12" s="6"/>
      <c r="P12" s="6"/>
      <c r="Q12" s="6"/>
    </row>
    <row r="13" spans="1:20" ht="45.6" customHeight="1" x14ac:dyDescent="0.2">
      <c r="A13" s="158" t="s">
        <v>24</v>
      </c>
      <c r="B13" s="158"/>
      <c r="C13" s="158"/>
      <c r="D13" s="163" t="s">
        <v>69</v>
      </c>
      <c r="E13" s="163"/>
      <c r="F13" s="163"/>
      <c r="G13" s="26" t="s">
        <v>25</v>
      </c>
      <c r="H13" s="187" t="e">
        <f>[3]Hoja3!J9</f>
        <v>#REF!</v>
      </c>
      <c r="I13" s="188"/>
      <c r="J13" s="166"/>
      <c r="K13" s="167"/>
      <c r="L13" s="167"/>
      <c r="M13" s="167"/>
      <c r="N13" s="3"/>
      <c r="O13" s="6"/>
      <c r="P13" s="6"/>
      <c r="Q13" s="6"/>
    </row>
    <row r="14" spans="1:20" ht="48.75" customHeight="1" x14ac:dyDescent="0.2">
      <c r="A14" s="158" t="s">
        <v>26</v>
      </c>
      <c r="B14" s="158"/>
      <c r="C14" s="158"/>
      <c r="D14" s="168"/>
      <c r="E14" s="168"/>
      <c r="F14" s="168"/>
      <c r="G14" s="168"/>
      <c r="H14" s="168"/>
      <c r="I14" s="168"/>
      <c r="J14" s="168"/>
      <c r="K14" s="168"/>
      <c r="L14" s="168"/>
      <c r="M14" s="168"/>
      <c r="N14" s="168"/>
      <c r="O14" s="168"/>
      <c r="P14" s="6"/>
      <c r="Q14" s="6"/>
    </row>
    <row r="15" spans="1:20" ht="48.75" customHeight="1" x14ac:dyDescent="0.2">
      <c r="A15" s="158" t="s">
        <v>27</v>
      </c>
      <c r="B15" s="158"/>
      <c r="C15" s="158"/>
      <c r="D15" s="168"/>
      <c r="E15" s="168"/>
      <c r="F15" s="168"/>
      <c r="G15" s="168"/>
      <c r="H15" s="168"/>
      <c r="I15" s="168"/>
      <c r="J15" s="168"/>
      <c r="K15" s="168"/>
      <c r="L15" s="168"/>
      <c r="M15" s="168"/>
      <c r="N15" s="168"/>
      <c r="O15" s="168"/>
      <c r="P15" s="6"/>
      <c r="Q15" s="6"/>
    </row>
    <row r="16" spans="1:20" ht="129.75" customHeight="1" x14ac:dyDescent="0.2">
      <c r="A16" s="160" t="s">
        <v>28</v>
      </c>
      <c r="B16" s="160"/>
      <c r="C16" s="160"/>
      <c r="D16" s="160"/>
      <c r="E16" s="160"/>
      <c r="F16" s="160"/>
      <c r="G16" s="160"/>
      <c r="H16" s="160"/>
      <c r="I16" s="160"/>
      <c r="J16" s="160"/>
      <c r="K16" s="160"/>
      <c r="L16" s="160"/>
      <c r="M16" s="160"/>
      <c r="N16" s="160"/>
      <c r="O16" s="160"/>
      <c r="P16" s="27"/>
      <c r="Q16" s="27"/>
      <c r="R16" s="27"/>
      <c r="S16" s="27"/>
      <c r="T16" s="27"/>
    </row>
    <row r="17" spans="1:20" ht="78" customHeight="1" x14ac:dyDescent="0.2">
      <c r="A17" s="28" t="s">
        <v>29</v>
      </c>
      <c r="B17" s="28" t="s">
        <v>30</v>
      </c>
      <c r="C17" s="28" t="s">
        <v>31</v>
      </c>
      <c r="D17" s="62" t="s">
        <v>32</v>
      </c>
      <c r="E17" s="28" t="s">
        <v>33</v>
      </c>
      <c r="F17" s="28" t="s">
        <v>34</v>
      </c>
      <c r="G17" s="28" t="s">
        <v>35</v>
      </c>
      <c r="H17" s="28" t="s">
        <v>36</v>
      </c>
      <c r="I17" s="29" t="s">
        <v>37</v>
      </c>
      <c r="J17" s="29" t="s">
        <v>38</v>
      </c>
      <c r="K17" s="169" t="s">
        <v>39</v>
      </c>
      <c r="L17" s="170"/>
      <c r="M17" s="30" t="s">
        <v>34</v>
      </c>
      <c r="N17" s="30" t="s">
        <v>35</v>
      </c>
      <c r="O17" s="30" t="s">
        <v>36</v>
      </c>
      <c r="P17" s="31"/>
      <c r="Q17" s="31"/>
      <c r="R17" s="32"/>
      <c r="S17" s="32"/>
      <c r="T17" s="32"/>
    </row>
    <row r="18" spans="1:20" ht="45" x14ac:dyDescent="0.2">
      <c r="A18" s="191" t="s">
        <v>70</v>
      </c>
      <c r="B18" s="191" t="s">
        <v>71</v>
      </c>
      <c r="C18" s="226" t="s">
        <v>72</v>
      </c>
      <c r="D18" s="228">
        <v>0.02</v>
      </c>
      <c r="E18" s="229" t="s">
        <v>73</v>
      </c>
      <c r="F18" s="231" t="s">
        <v>74</v>
      </c>
      <c r="G18" s="233">
        <v>46204</v>
      </c>
      <c r="H18" s="235">
        <v>46387</v>
      </c>
      <c r="I18" s="63" t="s">
        <v>75</v>
      </c>
      <c r="J18" s="64">
        <v>0.5</v>
      </c>
      <c r="K18" s="222" t="s">
        <v>73</v>
      </c>
      <c r="L18" s="223"/>
      <c r="M18" s="65" t="s">
        <v>76</v>
      </c>
      <c r="N18" s="66">
        <v>46204</v>
      </c>
      <c r="O18" s="66">
        <v>46234</v>
      </c>
      <c r="P18" s="35"/>
    </row>
    <row r="19" spans="1:20" ht="45" x14ac:dyDescent="0.2">
      <c r="A19" s="192"/>
      <c r="B19" s="192"/>
      <c r="C19" s="227"/>
      <c r="D19" s="228"/>
      <c r="E19" s="230"/>
      <c r="F19" s="232"/>
      <c r="G19" s="234"/>
      <c r="H19" s="232"/>
      <c r="I19" s="67" t="s">
        <v>77</v>
      </c>
      <c r="J19" s="68">
        <v>0.5</v>
      </c>
      <c r="K19" s="222" t="s">
        <v>73</v>
      </c>
      <c r="L19" s="223"/>
      <c r="M19" s="69" t="s">
        <v>76</v>
      </c>
      <c r="N19" s="70">
        <v>46357</v>
      </c>
      <c r="O19" s="70">
        <v>46387</v>
      </c>
    </row>
    <row r="20" spans="1:20" ht="87.75" customHeight="1" x14ac:dyDescent="0.2">
      <c r="A20" s="192"/>
      <c r="B20" s="192"/>
      <c r="C20" s="226" t="s">
        <v>78</v>
      </c>
      <c r="D20" s="228">
        <v>0.02</v>
      </c>
      <c r="E20" s="229" t="s">
        <v>73</v>
      </c>
      <c r="F20" s="231" t="s">
        <v>74</v>
      </c>
      <c r="G20" s="233">
        <v>46204</v>
      </c>
      <c r="H20" s="235">
        <v>46387</v>
      </c>
      <c r="I20" s="67" t="s">
        <v>79</v>
      </c>
      <c r="J20" s="68">
        <v>0.5</v>
      </c>
      <c r="K20" s="222" t="s">
        <v>73</v>
      </c>
      <c r="L20" s="223"/>
      <c r="M20" s="69" t="s">
        <v>76</v>
      </c>
      <c r="N20" s="70">
        <v>46204</v>
      </c>
      <c r="O20" s="70">
        <v>46234</v>
      </c>
    </row>
    <row r="21" spans="1:20" ht="93" customHeight="1" x14ac:dyDescent="0.2">
      <c r="A21" s="192"/>
      <c r="B21" s="192"/>
      <c r="C21" s="227"/>
      <c r="D21" s="228"/>
      <c r="E21" s="230"/>
      <c r="F21" s="232"/>
      <c r="G21" s="234"/>
      <c r="H21" s="232"/>
      <c r="I21" s="67" t="s">
        <v>80</v>
      </c>
      <c r="J21" s="68">
        <v>0.5</v>
      </c>
      <c r="K21" s="222" t="s">
        <v>73</v>
      </c>
      <c r="L21" s="223"/>
      <c r="M21" s="69" t="s">
        <v>76</v>
      </c>
      <c r="N21" s="70">
        <v>46357</v>
      </c>
      <c r="O21" s="70">
        <v>46387</v>
      </c>
    </row>
    <row r="22" spans="1:20" ht="69" customHeight="1" x14ac:dyDescent="0.2">
      <c r="A22" s="192"/>
      <c r="B22" s="192"/>
      <c r="C22" s="226" t="s">
        <v>81</v>
      </c>
      <c r="D22" s="228">
        <v>0.03</v>
      </c>
      <c r="E22" s="229" t="s">
        <v>73</v>
      </c>
      <c r="F22" s="231" t="s">
        <v>82</v>
      </c>
      <c r="G22" s="233">
        <v>46113</v>
      </c>
      <c r="H22" s="235">
        <v>46326</v>
      </c>
      <c r="I22" s="67" t="s">
        <v>83</v>
      </c>
      <c r="J22" s="68">
        <v>0.33</v>
      </c>
      <c r="K22" s="222" t="s">
        <v>73</v>
      </c>
      <c r="L22" s="223"/>
      <c r="M22" s="69" t="s">
        <v>84</v>
      </c>
      <c r="N22" s="70">
        <v>46113</v>
      </c>
      <c r="O22" s="70">
        <v>46142</v>
      </c>
      <c r="P22" s="35"/>
    </row>
    <row r="23" spans="1:20" ht="60.75" customHeight="1" x14ac:dyDescent="0.2">
      <c r="A23" s="192"/>
      <c r="B23" s="192"/>
      <c r="C23" s="236"/>
      <c r="D23" s="228"/>
      <c r="E23" s="237"/>
      <c r="F23" s="238"/>
      <c r="G23" s="239"/>
      <c r="H23" s="238"/>
      <c r="I23" s="67" t="s">
        <v>85</v>
      </c>
      <c r="J23" s="68">
        <v>0.33</v>
      </c>
      <c r="K23" s="222" t="s">
        <v>73</v>
      </c>
      <c r="L23" s="223"/>
      <c r="M23" s="69" t="s">
        <v>84</v>
      </c>
      <c r="N23" s="70">
        <v>46204</v>
      </c>
      <c r="O23" s="70">
        <v>46234</v>
      </c>
    </row>
    <row r="24" spans="1:20" ht="63.75" customHeight="1" x14ac:dyDescent="0.2">
      <c r="A24" s="192"/>
      <c r="B24" s="192"/>
      <c r="C24" s="227"/>
      <c r="D24" s="228"/>
      <c r="E24" s="230"/>
      <c r="F24" s="232"/>
      <c r="G24" s="234"/>
      <c r="H24" s="232"/>
      <c r="I24" s="67" t="s">
        <v>86</v>
      </c>
      <c r="J24" s="68">
        <v>0.34</v>
      </c>
      <c r="K24" s="222" t="s">
        <v>73</v>
      </c>
      <c r="L24" s="223"/>
      <c r="M24" s="69" t="s">
        <v>84</v>
      </c>
      <c r="N24" s="70">
        <v>46296</v>
      </c>
      <c r="O24" s="70">
        <v>46326</v>
      </c>
    </row>
    <row r="25" spans="1:20" ht="87.75" customHeight="1" x14ac:dyDescent="0.2">
      <c r="A25" s="192"/>
      <c r="B25" s="192"/>
      <c r="C25" s="226" t="s">
        <v>87</v>
      </c>
      <c r="D25" s="228">
        <v>0.03</v>
      </c>
      <c r="E25" s="229" t="s">
        <v>73</v>
      </c>
      <c r="F25" s="231" t="s">
        <v>82</v>
      </c>
      <c r="G25" s="233">
        <v>46204</v>
      </c>
      <c r="H25" s="235">
        <v>46387</v>
      </c>
      <c r="I25" s="67" t="s">
        <v>88</v>
      </c>
      <c r="J25" s="68">
        <v>0.5</v>
      </c>
      <c r="K25" s="222" t="s">
        <v>73</v>
      </c>
      <c r="L25" s="223"/>
      <c r="M25" s="69" t="s">
        <v>76</v>
      </c>
      <c r="N25" s="70">
        <v>46204</v>
      </c>
      <c r="O25" s="70">
        <v>46234</v>
      </c>
    </row>
    <row r="26" spans="1:20" ht="90.75" customHeight="1" x14ac:dyDescent="0.2">
      <c r="A26" s="192"/>
      <c r="B26" s="192"/>
      <c r="C26" s="227"/>
      <c r="D26" s="228"/>
      <c r="E26" s="230"/>
      <c r="F26" s="232"/>
      <c r="G26" s="234"/>
      <c r="H26" s="232"/>
      <c r="I26" s="67" t="s">
        <v>89</v>
      </c>
      <c r="J26" s="68">
        <v>0.5</v>
      </c>
      <c r="K26" s="222" t="s">
        <v>73</v>
      </c>
      <c r="L26" s="223"/>
      <c r="M26" s="69" t="s">
        <v>76</v>
      </c>
      <c r="N26" s="70">
        <v>46357</v>
      </c>
      <c r="O26" s="70">
        <v>46387</v>
      </c>
    </row>
    <row r="27" spans="1:20" ht="51.75" customHeight="1" x14ac:dyDescent="0.2">
      <c r="A27" s="178" t="s">
        <v>40</v>
      </c>
      <c r="B27" s="178"/>
      <c r="C27" s="224">
        <f>SUM(D18:D26)</f>
        <v>0.1</v>
      </c>
      <c r="D27" s="225"/>
      <c r="N27" s="71"/>
      <c r="O27" s="71"/>
    </row>
  </sheetData>
  <autoFilter ref="A17:T27">
    <filterColumn colId="10" showButton="0"/>
  </autoFilter>
  <mergeCells count="62">
    <mergeCell ref="B9:C9"/>
    <mergeCell ref="A1:C4"/>
    <mergeCell ref="D1:M3"/>
    <mergeCell ref="D4:M4"/>
    <mergeCell ref="A6:C6"/>
    <mergeCell ref="D6:F6"/>
    <mergeCell ref="I6:J6"/>
    <mergeCell ref="N6:O6"/>
    <mergeCell ref="N7:O7"/>
    <mergeCell ref="A8:C8"/>
    <mergeCell ref="D8:F8"/>
    <mergeCell ref="H8:K8"/>
    <mergeCell ref="A16:O16"/>
    <mergeCell ref="B10:C10"/>
    <mergeCell ref="B11:C11"/>
    <mergeCell ref="B12:C12"/>
    <mergeCell ref="A13:C13"/>
    <mergeCell ref="D13:F13"/>
    <mergeCell ref="H13:I13"/>
    <mergeCell ref="J13:M13"/>
    <mergeCell ref="A14:C14"/>
    <mergeCell ref="D14:O14"/>
    <mergeCell ref="A15:C15"/>
    <mergeCell ref="D15:O15"/>
    <mergeCell ref="K17:L17"/>
    <mergeCell ref="A18:A26"/>
    <mergeCell ref="B18:B26"/>
    <mergeCell ref="C18:C19"/>
    <mergeCell ref="D18:D19"/>
    <mergeCell ref="E18:E19"/>
    <mergeCell ref="F18:F19"/>
    <mergeCell ref="G18:G19"/>
    <mergeCell ref="H18:H19"/>
    <mergeCell ref="K18:L18"/>
    <mergeCell ref="F22:F24"/>
    <mergeCell ref="G22:G24"/>
    <mergeCell ref="H22:H24"/>
    <mergeCell ref="K19:L19"/>
    <mergeCell ref="C20:C21"/>
    <mergeCell ref="D20:D21"/>
    <mergeCell ref="E20:E21"/>
    <mergeCell ref="F20:F21"/>
    <mergeCell ref="G20:G21"/>
    <mergeCell ref="H20:H21"/>
    <mergeCell ref="K20:L20"/>
    <mergeCell ref="K21:L21"/>
    <mergeCell ref="K26:L26"/>
    <mergeCell ref="A27:B27"/>
    <mergeCell ref="C27:D27"/>
    <mergeCell ref="K22:L22"/>
    <mergeCell ref="K23:L23"/>
    <mergeCell ref="K24:L24"/>
    <mergeCell ref="C25:C26"/>
    <mergeCell ref="D25:D26"/>
    <mergeCell ref="E25:E26"/>
    <mergeCell ref="F25:F26"/>
    <mergeCell ref="G25:G26"/>
    <mergeCell ref="H25:H26"/>
    <mergeCell ref="K25:L25"/>
    <mergeCell ref="C22:C24"/>
    <mergeCell ref="D22:D24"/>
    <mergeCell ref="E22:E24"/>
  </mergeCells>
  <dataValidations count="4">
    <dataValidation allowBlank="1" showInputMessage="1" showErrorMessage="1" prompt="Seleccionar de la lista desplegable" sqref="A17"/>
    <dataValidation allowBlank="1" showInputMessage="1" showErrorMessage="1" prompt="Registrar fecha en formato: dd/mm/aaaa" sqref="D6:F6 Q6"/>
    <dataValidation allowBlank="1" showInputMessage="1" showErrorMessage="1" prompt="La sumatoria de La ponderación asignada a las tareas de cada actividad debe ser igual al 100% " sqref="P17 J17"/>
    <dataValidation allowBlank="1" showInputMessage="1" showErrorMessage="1" prompt="La sumatoria de las ponderaciones por actividad debe ser igual al porcentaje asignado al plan_x000a__x000a_A1+A2+A3+A4+…+An= Porcentaje asignado al plan" sqref="C27:D27"/>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T28"/>
  <sheetViews>
    <sheetView showGridLines="0" topLeftCell="A19" zoomScale="70" zoomScaleNormal="70" zoomScaleSheetLayoutView="57" workbookViewId="0">
      <selection activeCell="C21" sqref="C21:C22"/>
    </sheetView>
  </sheetViews>
  <sheetFormatPr baseColWidth="10" defaultColWidth="11.42578125" defaultRowHeight="15" x14ac:dyDescent="0.2"/>
  <cols>
    <col min="1" max="1" width="32.5703125" style="4" customWidth="1"/>
    <col min="2" max="2" width="35" style="4" customWidth="1"/>
    <col min="3" max="5" width="42.85546875" style="4" customWidth="1"/>
    <col min="6" max="6" width="58.85546875" style="4" customWidth="1"/>
    <col min="7" max="8" width="50.85546875" style="4" customWidth="1"/>
    <col min="9" max="9" width="36.42578125" style="4" customWidth="1"/>
    <col min="10" max="10" width="31.85546875" style="4" customWidth="1"/>
    <col min="11" max="11" width="30.5703125" style="4" customWidth="1"/>
    <col min="12" max="12" width="4.85546875" style="4" customWidth="1"/>
    <col min="13" max="13" width="38" style="4" customWidth="1"/>
    <col min="14" max="16" width="29.85546875" style="4" customWidth="1"/>
    <col min="17" max="17" width="26.28515625" style="4" customWidth="1"/>
    <col min="18" max="18" width="29.5703125" style="4" customWidth="1"/>
    <col min="19" max="19" width="20.85546875" style="4" customWidth="1"/>
    <col min="20" max="20" width="27" style="4" customWidth="1"/>
    <col min="21" max="16384" width="11.42578125" style="4"/>
  </cols>
  <sheetData>
    <row r="1" spans="1:17" ht="36.75" customHeight="1" x14ac:dyDescent="0.2">
      <c r="A1" s="137"/>
      <c r="B1" s="137"/>
      <c r="C1" s="137"/>
      <c r="D1" s="268" t="s">
        <v>0</v>
      </c>
      <c r="E1" s="269"/>
      <c r="F1" s="269"/>
      <c r="G1" s="269"/>
      <c r="H1" s="269"/>
      <c r="I1" s="269"/>
      <c r="J1" s="269"/>
      <c r="K1" s="269"/>
      <c r="L1" s="269"/>
      <c r="M1" s="270"/>
      <c r="N1" s="1" t="s">
        <v>1</v>
      </c>
      <c r="O1" s="1" t="s">
        <v>2</v>
      </c>
      <c r="P1" s="72"/>
      <c r="Q1" s="72"/>
    </row>
    <row r="2" spans="1:17" ht="36.75" customHeight="1" x14ac:dyDescent="0.2">
      <c r="A2" s="137"/>
      <c r="B2" s="137"/>
      <c r="C2" s="137"/>
      <c r="D2" s="271"/>
      <c r="E2" s="272"/>
      <c r="F2" s="272"/>
      <c r="G2" s="272"/>
      <c r="H2" s="272"/>
      <c r="I2" s="272"/>
      <c r="J2" s="272"/>
      <c r="K2" s="272"/>
      <c r="L2" s="272"/>
      <c r="M2" s="273"/>
      <c r="N2" s="1" t="s">
        <v>3</v>
      </c>
      <c r="O2" s="73">
        <v>6</v>
      </c>
      <c r="P2" s="74"/>
      <c r="Q2" s="74"/>
    </row>
    <row r="3" spans="1:17" ht="36.75" customHeight="1" x14ac:dyDescent="0.2">
      <c r="A3" s="137"/>
      <c r="B3" s="137"/>
      <c r="C3" s="137"/>
      <c r="D3" s="274"/>
      <c r="E3" s="275"/>
      <c r="F3" s="275"/>
      <c r="G3" s="275"/>
      <c r="H3" s="275"/>
      <c r="I3" s="275"/>
      <c r="J3" s="275"/>
      <c r="K3" s="275"/>
      <c r="L3" s="275"/>
      <c r="M3" s="276"/>
      <c r="N3" s="1" t="s">
        <v>4</v>
      </c>
      <c r="O3" s="75">
        <v>45618</v>
      </c>
      <c r="P3" s="74"/>
      <c r="Q3" s="74"/>
    </row>
    <row r="4" spans="1:17" ht="36.75" customHeight="1" x14ac:dyDescent="0.2">
      <c r="A4" s="137"/>
      <c r="B4" s="137"/>
      <c r="C4" s="137"/>
      <c r="D4" s="277" t="s">
        <v>5</v>
      </c>
      <c r="E4" s="278"/>
      <c r="F4" s="278"/>
      <c r="G4" s="278"/>
      <c r="H4" s="278"/>
      <c r="I4" s="278"/>
      <c r="J4" s="278"/>
      <c r="K4" s="278"/>
      <c r="L4" s="278"/>
      <c r="M4" s="279"/>
      <c r="N4" s="1" t="s">
        <v>6</v>
      </c>
      <c r="O4" s="73" t="s">
        <v>7</v>
      </c>
      <c r="P4" s="74"/>
      <c r="Q4" s="74"/>
    </row>
    <row r="5" spans="1:17" ht="36.75" customHeight="1" x14ac:dyDescent="0.2">
      <c r="P5" s="72"/>
      <c r="Q5" s="72"/>
    </row>
    <row r="6" spans="1:17" ht="44.1" customHeight="1" x14ac:dyDescent="0.2">
      <c r="A6" s="280" t="s">
        <v>8</v>
      </c>
      <c r="B6" s="281"/>
      <c r="C6" s="281"/>
      <c r="D6" s="282" t="s">
        <v>9</v>
      </c>
      <c r="E6" s="283"/>
      <c r="F6" s="284"/>
      <c r="G6" s="76"/>
      <c r="H6" s="77" t="s">
        <v>10</v>
      </c>
      <c r="I6" s="266"/>
      <c r="J6" s="266"/>
      <c r="K6" s="78"/>
      <c r="L6" s="78"/>
      <c r="M6" s="79" t="s">
        <v>11</v>
      </c>
      <c r="N6" s="264"/>
      <c r="O6" s="264"/>
      <c r="P6" s="74"/>
      <c r="Q6" s="74"/>
    </row>
    <row r="7" spans="1:17" ht="48.75" customHeight="1" x14ac:dyDescent="0.2">
      <c r="A7" s="80"/>
      <c r="B7" s="80"/>
      <c r="C7" s="80"/>
      <c r="D7" s="80"/>
      <c r="E7" s="80"/>
      <c r="F7" s="80"/>
      <c r="H7" s="81"/>
      <c r="I7" s="78"/>
      <c r="J7" s="78"/>
      <c r="K7" s="78"/>
      <c r="L7" s="78"/>
      <c r="M7" s="79" t="s">
        <v>12</v>
      </c>
      <c r="N7" s="265"/>
      <c r="O7" s="265"/>
      <c r="P7" s="74"/>
      <c r="Q7" s="74"/>
    </row>
    <row r="8" spans="1:17" ht="27" customHeight="1" x14ac:dyDescent="0.2">
      <c r="A8" s="259" t="s">
        <v>14</v>
      </c>
      <c r="B8" s="259"/>
      <c r="C8" s="259"/>
      <c r="D8" s="266"/>
      <c r="E8" s="266"/>
      <c r="F8" s="266"/>
      <c r="G8" s="82" t="s">
        <v>15</v>
      </c>
      <c r="H8" s="267"/>
      <c r="I8" s="267"/>
      <c r="J8" s="267"/>
      <c r="K8" s="267"/>
      <c r="L8" s="83"/>
      <c r="M8" s="84"/>
      <c r="N8" s="72"/>
      <c r="O8" s="72"/>
      <c r="P8" s="74"/>
      <c r="Q8" s="74"/>
    </row>
    <row r="9" spans="1:17" ht="30.95" customHeight="1" x14ac:dyDescent="0.2">
      <c r="A9" s="85" t="s">
        <v>16</v>
      </c>
      <c r="B9" s="262"/>
      <c r="C9" s="263"/>
      <c r="D9" s="85" t="s">
        <v>17</v>
      </c>
      <c r="E9" s="23"/>
      <c r="F9" s="85" t="s">
        <v>18</v>
      </c>
      <c r="G9" s="23"/>
      <c r="H9" s="85" t="s">
        <v>19</v>
      </c>
      <c r="I9" s="86"/>
      <c r="J9" s="87" t="s">
        <v>20</v>
      </c>
      <c r="K9" s="88"/>
      <c r="L9" s="89"/>
      <c r="M9" s="89"/>
      <c r="N9" s="72"/>
      <c r="O9" s="72"/>
      <c r="P9" s="72"/>
      <c r="Q9" s="72"/>
    </row>
    <row r="10" spans="1:17" ht="30.95" customHeight="1" x14ac:dyDescent="0.2">
      <c r="A10" s="85" t="s">
        <v>21</v>
      </c>
      <c r="B10" s="262"/>
      <c r="C10" s="263"/>
      <c r="D10" s="85" t="s">
        <v>17</v>
      </c>
      <c r="E10" s="23"/>
      <c r="F10" s="85" t="s">
        <v>18</v>
      </c>
      <c r="G10" s="23"/>
      <c r="H10" s="85" t="s">
        <v>19</v>
      </c>
      <c r="I10" s="86"/>
      <c r="J10" s="87" t="s">
        <v>20</v>
      </c>
      <c r="K10" s="88"/>
      <c r="L10" s="84"/>
      <c r="M10" s="89"/>
      <c r="N10" s="74"/>
      <c r="O10" s="74"/>
      <c r="P10" s="74"/>
      <c r="Q10" s="74"/>
    </row>
    <row r="11" spans="1:17" ht="30.95" customHeight="1" x14ac:dyDescent="0.2">
      <c r="A11" s="85" t="s">
        <v>22</v>
      </c>
      <c r="B11" s="262"/>
      <c r="C11" s="263"/>
      <c r="D11" s="85" t="s">
        <v>17</v>
      </c>
      <c r="E11" s="23"/>
      <c r="F11" s="85" t="s">
        <v>18</v>
      </c>
      <c r="G11" s="23"/>
      <c r="H11" s="85" t="s">
        <v>19</v>
      </c>
      <c r="I11" s="86"/>
      <c r="J11" s="87" t="s">
        <v>20</v>
      </c>
      <c r="K11" s="88"/>
      <c r="L11" s="84"/>
      <c r="M11" s="89"/>
      <c r="N11" s="74"/>
      <c r="O11" s="74"/>
      <c r="P11" s="74"/>
      <c r="Q11" s="74"/>
    </row>
    <row r="12" spans="1:17" ht="30.95" customHeight="1" x14ac:dyDescent="0.2">
      <c r="A12" s="85" t="s">
        <v>22</v>
      </c>
      <c r="B12" s="262"/>
      <c r="C12" s="263"/>
      <c r="D12" s="85" t="s">
        <v>17</v>
      </c>
      <c r="E12" s="23"/>
      <c r="F12" s="85" t="s">
        <v>18</v>
      </c>
      <c r="G12" s="23"/>
      <c r="H12" s="85" t="s">
        <v>19</v>
      </c>
      <c r="I12" s="86"/>
      <c r="J12" s="87" t="s">
        <v>20</v>
      </c>
      <c r="K12" s="88"/>
      <c r="L12" s="84"/>
      <c r="M12" s="89"/>
      <c r="N12" s="74"/>
      <c r="O12" s="74"/>
      <c r="P12" s="74"/>
      <c r="Q12" s="74"/>
    </row>
    <row r="13" spans="1:17" ht="30.95" customHeight="1" x14ac:dyDescent="0.2">
      <c r="A13" s="85" t="s">
        <v>23</v>
      </c>
      <c r="B13" s="262"/>
      <c r="C13" s="263"/>
      <c r="D13" s="85" t="s">
        <v>17</v>
      </c>
      <c r="E13" s="23"/>
      <c r="F13" s="85" t="s">
        <v>18</v>
      </c>
      <c r="G13" s="23"/>
      <c r="H13" s="85" t="s">
        <v>19</v>
      </c>
      <c r="I13" s="86"/>
      <c r="J13" s="87" t="s">
        <v>20</v>
      </c>
      <c r="K13" s="88"/>
      <c r="L13" s="84"/>
      <c r="M13" s="89"/>
      <c r="N13" s="74"/>
      <c r="O13" s="74"/>
      <c r="P13" s="74"/>
      <c r="Q13" s="74"/>
    </row>
    <row r="14" spans="1:17" ht="45.6" customHeight="1" x14ac:dyDescent="0.2">
      <c r="A14" s="259" t="s">
        <v>24</v>
      </c>
      <c r="B14" s="259"/>
      <c r="C14" s="259"/>
      <c r="D14" s="261"/>
      <c r="E14" s="261"/>
      <c r="F14" s="261"/>
      <c r="G14" s="90" t="s">
        <v>25</v>
      </c>
      <c r="H14" s="255"/>
      <c r="I14" s="256"/>
      <c r="J14" s="257"/>
      <c r="K14" s="258"/>
      <c r="L14" s="258"/>
      <c r="M14" s="258"/>
      <c r="N14" s="72"/>
      <c r="O14" s="74"/>
      <c r="P14" s="74"/>
      <c r="Q14" s="74"/>
    </row>
    <row r="15" spans="1:17" ht="48.75" customHeight="1" x14ac:dyDescent="0.2">
      <c r="A15" s="259" t="s">
        <v>26</v>
      </c>
      <c r="B15" s="259"/>
      <c r="C15" s="259"/>
      <c r="D15" s="260"/>
      <c r="E15" s="260"/>
      <c r="F15" s="260"/>
      <c r="G15" s="260"/>
      <c r="H15" s="260"/>
      <c r="I15" s="260"/>
      <c r="J15" s="260"/>
      <c r="K15" s="260"/>
      <c r="L15" s="260"/>
      <c r="M15" s="260"/>
      <c r="N15" s="260"/>
      <c r="O15" s="260"/>
      <c r="P15" s="74"/>
      <c r="Q15" s="74"/>
    </row>
    <row r="16" spans="1:17" ht="48.75" customHeight="1" x14ac:dyDescent="0.2">
      <c r="A16" s="259" t="s">
        <v>90</v>
      </c>
      <c r="B16" s="259"/>
      <c r="C16" s="259"/>
      <c r="D16" s="260"/>
      <c r="E16" s="260"/>
      <c r="F16" s="260"/>
      <c r="G16" s="260"/>
      <c r="H16" s="260"/>
      <c r="I16" s="260"/>
      <c r="J16" s="260"/>
      <c r="K16" s="260"/>
      <c r="L16" s="260"/>
      <c r="M16" s="260"/>
      <c r="N16" s="260"/>
      <c r="O16" s="260"/>
      <c r="P16" s="74"/>
      <c r="Q16" s="74"/>
    </row>
    <row r="17" spans="1:20" ht="129.75" customHeight="1" x14ac:dyDescent="0.2">
      <c r="A17" s="246" t="s">
        <v>91</v>
      </c>
      <c r="B17" s="246"/>
      <c r="C17" s="246"/>
      <c r="D17" s="246"/>
      <c r="E17" s="246"/>
      <c r="F17" s="246"/>
      <c r="G17" s="246"/>
      <c r="H17" s="246"/>
      <c r="I17" s="246"/>
      <c r="J17" s="246"/>
      <c r="K17" s="246"/>
      <c r="L17" s="246"/>
      <c r="M17" s="246"/>
      <c r="N17" s="246"/>
      <c r="O17" s="246"/>
      <c r="P17" s="91"/>
      <c r="Q17" s="91"/>
      <c r="R17" s="91"/>
      <c r="S17" s="91"/>
      <c r="T17" s="91"/>
    </row>
    <row r="18" spans="1:20" ht="78" customHeight="1" x14ac:dyDescent="0.2">
      <c r="A18" s="92" t="s">
        <v>29</v>
      </c>
      <c r="B18" s="92" t="s">
        <v>30</v>
      </c>
      <c r="C18" s="92" t="s">
        <v>31</v>
      </c>
      <c r="D18" s="92" t="s">
        <v>32</v>
      </c>
      <c r="E18" s="92" t="s">
        <v>33</v>
      </c>
      <c r="F18" s="92" t="s">
        <v>34</v>
      </c>
      <c r="G18" s="92" t="s">
        <v>35</v>
      </c>
      <c r="H18" s="92" t="s">
        <v>36</v>
      </c>
      <c r="I18" s="93" t="s">
        <v>37</v>
      </c>
      <c r="J18" s="93" t="s">
        <v>38</v>
      </c>
      <c r="K18" s="247" t="s">
        <v>39</v>
      </c>
      <c r="L18" s="248"/>
      <c r="M18" s="94" t="s">
        <v>34</v>
      </c>
      <c r="N18" s="94" t="s">
        <v>35</v>
      </c>
      <c r="O18" s="94" t="s">
        <v>36</v>
      </c>
      <c r="P18" s="95"/>
      <c r="Q18" s="95"/>
      <c r="R18" s="96"/>
      <c r="S18" s="96"/>
      <c r="T18" s="96"/>
    </row>
    <row r="19" spans="1:20" ht="90" customHeight="1" x14ac:dyDescent="0.2">
      <c r="A19" s="249" t="s">
        <v>46</v>
      </c>
      <c r="B19" s="250" t="s">
        <v>92</v>
      </c>
      <c r="C19" s="249" t="s">
        <v>93</v>
      </c>
      <c r="D19" s="252"/>
      <c r="E19" s="249" t="s">
        <v>94</v>
      </c>
      <c r="F19" s="97" t="s">
        <v>95</v>
      </c>
      <c r="G19" s="98">
        <v>46204</v>
      </c>
      <c r="H19" s="98">
        <v>46233</v>
      </c>
      <c r="I19" s="99" t="s">
        <v>96</v>
      </c>
      <c r="J19" s="100">
        <v>0.5</v>
      </c>
      <c r="K19" s="241" t="s">
        <v>97</v>
      </c>
      <c r="L19" s="242"/>
      <c r="M19" s="36" t="s">
        <v>95</v>
      </c>
      <c r="N19" s="98">
        <v>46204</v>
      </c>
      <c r="O19" s="98">
        <v>46233</v>
      </c>
      <c r="P19" s="35"/>
    </row>
    <row r="20" spans="1:20" ht="93.6" customHeight="1" x14ac:dyDescent="0.2">
      <c r="A20" s="249"/>
      <c r="B20" s="251"/>
      <c r="C20" s="249"/>
      <c r="D20" s="249"/>
      <c r="E20" s="249"/>
      <c r="F20" s="97" t="s">
        <v>98</v>
      </c>
      <c r="G20" s="98">
        <v>46357</v>
      </c>
      <c r="H20" s="98">
        <v>46371</v>
      </c>
      <c r="I20" s="99" t="s">
        <v>99</v>
      </c>
      <c r="J20" s="100">
        <v>0.5</v>
      </c>
      <c r="K20" s="241" t="s">
        <v>97</v>
      </c>
      <c r="L20" s="242"/>
      <c r="M20" s="36" t="s">
        <v>95</v>
      </c>
      <c r="N20" s="98">
        <v>46357</v>
      </c>
      <c r="O20" s="98">
        <v>46371</v>
      </c>
    </row>
    <row r="21" spans="1:20" ht="58.15" customHeight="1" x14ac:dyDescent="0.2">
      <c r="A21" s="249"/>
      <c r="B21" s="251"/>
      <c r="C21" s="244" t="s">
        <v>100</v>
      </c>
      <c r="D21" s="254"/>
      <c r="E21" s="244" t="s">
        <v>94</v>
      </c>
      <c r="F21" s="101" t="s">
        <v>101</v>
      </c>
      <c r="G21" s="98">
        <v>46204</v>
      </c>
      <c r="H21" s="98">
        <v>46233</v>
      </c>
      <c r="I21" s="99" t="s">
        <v>102</v>
      </c>
      <c r="J21" s="100">
        <v>0.5</v>
      </c>
      <c r="K21" s="241" t="s">
        <v>97</v>
      </c>
      <c r="L21" s="242"/>
      <c r="M21" s="101" t="s">
        <v>101</v>
      </c>
      <c r="N21" s="98">
        <v>46204</v>
      </c>
      <c r="O21" s="98">
        <v>46233</v>
      </c>
      <c r="P21" s="35"/>
    </row>
    <row r="22" spans="1:20" ht="63.6" customHeight="1" x14ac:dyDescent="0.2">
      <c r="A22" s="249"/>
      <c r="B22" s="251"/>
      <c r="C22" s="253"/>
      <c r="D22" s="253"/>
      <c r="E22" s="253"/>
      <c r="F22" s="101" t="s">
        <v>103</v>
      </c>
      <c r="G22" s="98">
        <v>46357</v>
      </c>
      <c r="H22" s="98">
        <v>46371</v>
      </c>
      <c r="I22" s="99" t="s">
        <v>104</v>
      </c>
      <c r="J22" s="100">
        <v>0.5</v>
      </c>
      <c r="K22" s="241" t="s">
        <v>97</v>
      </c>
      <c r="L22" s="242"/>
      <c r="M22" s="101" t="s">
        <v>103</v>
      </c>
      <c r="N22" s="98">
        <v>46357</v>
      </c>
      <c r="O22" s="98">
        <v>46371</v>
      </c>
    </row>
    <row r="23" spans="1:20" ht="63.75" customHeight="1" x14ac:dyDescent="0.2">
      <c r="A23" s="249"/>
      <c r="B23" s="251"/>
      <c r="C23" s="244" t="s">
        <v>105</v>
      </c>
      <c r="D23" s="254"/>
      <c r="E23" s="244" t="s">
        <v>94</v>
      </c>
      <c r="F23" s="101" t="s">
        <v>106</v>
      </c>
      <c r="G23" s="98">
        <v>46204</v>
      </c>
      <c r="H23" s="98">
        <v>46233</v>
      </c>
      <c r="I23" s="99" t="s">
        <v>107</v>
      </c>
      <c r="J23" s="100">
        <v>0.5</v>
      </c>
      <c r="K23" s="241" t="s">
        <v>97</v>
      </c>
      <c r="L23" s="242"/>
      <c r="M23" s="101" t="s">
        <v>106</v>
      </c>
      <c r="N23" s="98">
        <v>46204</v>
      </c>
      <c r="O23" s="98">
        <v>46233</v>
      </c>
    </row>
    <row r="24" spans="1:20" ht="59.25" customHeight="1" x14ac:dyDescent="0.2">
      <c r="A24" s="249"/>
      <c r="B24" s="251"/>
      <c r="C24" s="253"/>
      <c r="D24" s="245"/>
      <c r="E24" s="245"/>
      <c r="F24" s="101" t="s">
        <v>106</v>
      </c>
      <c r="G24" s="98">
        <v>46357</v>
      </c>
      <c r="H24" s="98">
        <v>46371</v>
      </c>
      <c r="I24" s="99" t="s">
        <v>107</v>
      </c>
      <c r="J24" s="100">
        <v>0.5</v>
      </c>
      <c r="K24" s="241" t="s">
        <v>97</v>
      </c>
      <c r="L24" s="242"/>
      <c r="M24" s="101" t="s">
        <v>106</v>
      </c>
      <c r="N24" s="98">
        <v>46357</v>
      </c>
      <c r="O24" s="98">
        <v>46371</v>
      </c>
    </row>
    <row r="25" spans="1:20" ht="67.5" customHeight="1" x14ac:dyDescent="0.2">
      <c r="A25" s="249"/>
      <c r="B25" s="251"/>
      <c r="C25" s="97" t="s">
        <v>108</v>
      </c>
      <c r="D25" s="102"/>
      <c r="E25" s="97" t="s">
        <v>94</v>
      </c>
      <c r="F25" s="101" t="s">
        <v>109</v>
      </c>
      <c r="G25" s="103">
        <v>46327</v>
      </c>
      <c r="H25" s="103">
        <v>46356</v>
      </c>
      <c r="I25" s="104" t="s">
        <v>110</v>
      </c>
      <c r="J25" s="100">
        <v>1</v>
      </c>
      <c r="K25" s="241" t="s">
        <v>97</v>
      </c>
      <c r="L25" s="242"/>
      <c r="M25" s="101" t="s">
        <v>109</v>
      </c>
      <c r="N25" s="103">
        <v>46327</v>
      </c>
      <c r="O25" s="103">
        <v>46356</v>
      </c>
    </row>
    <row r="26" spans="1:20" ht="74.25" customHeight="1" x14ac:dyDescent="0.2">
      <c r="A26" s="249"/>
      <c r="B26" s="251"/>
      <c r="C26" s="101" t="s">
        <v>111</v>
      </c>
      <c r="D26" s="102"/>
      <c r="E26" s="101" t="s">
        <v>94</v>
      </c>
      <c r="F26" s="101" t="s">
        <v>112</v>
      </c>
      <c r="G26" s="103">
        <v>46327</v>
      </c>
      <c r="H26" s="103">
        <v>46356</v>
      </c>
      <c r="I26" s="104" t="s">
        <v>111</v>
      </c>
      <c r="J26" s="100">
        <v>1</v>
      </c>
      <c r="K26" s="241" t="s">
        <v>97</v>
      </c>
      <c r="L26" s="242"/>
      <c r="M26" s="101" t="s">
        <v>112</v>
      </c>
      <c r="N26" s="103">
        <v>46327</v>
      </c>
      <c r="O26" s="103">
        <v>46356</v>
      </c>
    </row>
    <row r="27" spans="1:20" ht="64.150000000000006" customHeight="1" x14ac:dyDescent="0.2">
      <c r="A27" s="249"/>
      <c r="B27" s="251"/>
      <c r="C27" s="97" t="s">
        <v>113</v>
      </c>
      <c r="D27" s="102"/>
      <c r="E27" s="101" t="s">
        <v>94</v>
      </c>
      <c r="F27" s="101" t="s">
        <v>114</v>
      </c>
      <c r="G27" s="103">
        <v>46327</v>
      </c>
      <c r="H27" s="103">
        <v>46356</v>
      </c>
      <c r="I27" s="104" t="s">
        <v>115</v>
      </c>
      <c r="J27" s="100">
        <v>1</v>
      </c>
      <c r="K27" s="241" t="s">
        <v>97</v>
      </c>
      <c r="L27" s="242"/>
      <c r="M27" s="101" t="s">
        <v>114</v>
      </c>
      <c r="N27" s="103">
        <v>46327</v>
      </c>
      <c r="O27" s="103">
        <v>46356</v>
      </c>
    </row>
    <row r="28" spans="1:20" ht="51.75" customHeight="1" x14ac:dyDescent="0.2">
      <c r="A28" s="243" t="s">
        <v>40</v>
      </c>
      <c r="B28" s="243"/>
      <c r="C28" s="179"/>
      <c r="D28" s="180"/>
    </row>
  </sheetData>
  <mergeCells count="48">
    <mergeCell ref="B9:C9"/>
    <mergeCell ref="A1:C4"/>
    <mergeCell ref="D1:M3"/>
    <mergeCell ref="D4:M4"/>
    <mergeCell ref="A6:C6"/>
    <mergeCell ref="D6:F6"/>
    <mergeCell ref="I6:J6"/>
    <mergeCell ref="N6:O6"/>
    <mergeCell ref="N7:O7"/>
    <mergeCell ref="A8:C8"/>
    <mergeCell ref="D8:F8"/>
    <mergeCell ref="H8:K8"/>
    <mergeCell ref="B10:C10"/>
    <mergeCell ref="B11:C11"/>
    <mergeCell ref="B12:C12"/>
    <mergeCell ref="B13:C13"/>
    <mergeCell ref="A14:C14"/>
    <mergeCell ref="H14:I14"/>
    <mergeCell ref="J14:M14"/>
    <mergeCell ref="A15:C15"/>
    <mergeCell ref="D15:O15"/>
    <mergeCell ref="A16:C16"/>
    <mergeCell ref="D16:O16"/>
    <mergeCell ref="D14:F14"/>
    <mergeCell ref="A17:O17"/>
    <mergeCell ref="K18:L18"/>
    <mergeCell ref="A19:A27"/>
    <mergeCell ref="B19:B27"/>
    <mergeCell ref="C19:C20"/>
    <mergeCell ref="D19:D20"/>
    <mergeCell ref="E19:E20"/>
    <mergeCell ref="K19:L19"/>
    <mergeCell ref="K20:L20"/>
    <mergeCell ref="C21:C22"/>
    <mergeCell ref="D21:D22"/>
    <mergeCell ref="E21:E22"/>
    <mergeCell ref="K21:L21"/>
    <mergeCell ref="K22:L22"/>
    <mergeCell ref="C23:C24"/>
    <mergeCell ref="D23:D24"/>
    <mergeCell ref="K27:L27"/>
    <mergeCell ref="A28:B28"/>
    <mergeCell ref="C28:D28"/>
    <mergeCell ref="E23:E24"/>
    <mergeCell ref="K23:L23"/>
    <mergeCell ref="K24:L24"/>
    <mergeCell ref="K25:L25"/>
    <mergeCell ref="K26:L26"/>
  </mergeCells>
  <dataValidations count="4">
    <dataValidation allowBlank="1" showInputMessage="1" showErrorMessage="1" prompt="La sumatoria de las ponderaciones por actividad debe ser igual al porcentaje asignado al plan_x000a__x000a_A1+A2+A3+A4+…+An= Porcentaje asignado al plan" sqref="C28:D28"/>
    <dataValidation allowBlank="1" showInputMessage="1" showErrorMessage="1" prompt="La sumatoria de La ponderación asignada a las tareas de cada actividad debe ser igual al 100% " sqref="P18 J18"/>
    <dataValidation allowBlank="1" showInputMessage="1" showErrorMessage="1" prompt="Registrar fecha en formato: dd/mm/aaaa" sqref="D6:F6 Q6"/>
    <dataValidation allowBlank="1" showInputMessage="1" showErrorMessage="1" prompt="Seleccionar de la lista desplegable" sqref="A18"/>
  </dataValidations>
  <pageMargins left="0.70866141732283472" right="0.70866141732283472" top="0.74803149606299213" bottom="0.74803149606299213" header="0.31496062992125984" footer="0.31496062992125984"/>
  <pageSetup paperSize="9" scale="19"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'[Copia de Planes Decreto 612 y Políticas PIGD vigencia 2026 Servicios Administrativos.xlsb]Hoja2'!#REF!</xm:f>
          </x14:formula1>
          <xm:sqref>A19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4"/>
    <pageSetUpPr fitToPage="1"/>
  </sheetPr>
  <dimension ref="A1:S57"/>
  <sheetViews>
    <sheetView showGridLines="0" topLeftCell="A4" zoomScale="66" zoomScaleNormal="70" zoomScaleSheetLayoutView="57" workbookViewId="0">
      <selection activeCell="D9" sqref="D9"/>
    </sheetView>
  </sheetViews>
  <sheetFormatPr baseColWidth="10" defaultColWidth="11.42578125" defaultRowHeight="15" x14ac:dyDescent="0.2"/>
  <cols>
    <col min="1" max="1" width="32.42578125" style="4" customWidth="1"/>
    <col min="2" max="2" width="35" style="4" customWidth="1"/>
    <col min="3" max="3" width="44.28515625" style="4" customWidth="1"/>
    <col min="4" max="5" width="42.85546875" style="4" customWidth="1"/>
    <col min="6" max="6" width="52.85546875" style="4" customWidth="1"/>
    <col min="7" max="8" width="50.85546875" style="4" customWidth="1"/>
    <col min="9" max="9" width="33.5703125" style="4" customWidth="1"/>
    <col min="10" max="10" width="31.85546875" style="4" customWidth="1"/>
    <col min="11" max="11" width="30.42578125" style="4" customWidth="1"/>
    <col min="12" max="12" width="38" style="4" customWidth="1"/>
    <col min="13" max="15" width="29.85546875" style="4" customWidth="1"/>
    <col min="16" max="16" width="26.28515625" style="4" customWidth="1"/>
    <col min="17" max="17" width="29.42578125" style="4" customWidth="1"/>
    <col min="18" max="18" width="20.85546875" style="4" customWidth="1"/>
    <col min="19" max="19" width="27" style="4" customWidth="1"/>
    <col min="20" max="16384" width="11.42578125" style="4"/>
  </cols>
  <sheetData>
    <row r="1" spans="1:19" ht="36.75" customHeight="1" x14ac:dyDescent="0.2">
      <c r="A1" s="137"/>
      <c r="B1" s="137"/>
      <c r="C1" s="137"/>
      <c r="D1" s="138" t="s">
        <v>0</v>
      </c>
      <c r="E1" s="139"/>
      <c r="F1" s="139"/>
      <c r="G1" s="139"/>
      <c r="H1" s="139"/>
      <c r="I1" s="139"/>
      <c r="J1" s="139"/>
      <c r="K1" s="139"/>
      <c r="L1" s="140"/>
      <c r="M1" s="1" t="s">
        <v>1</v>
      </c>
      <c r="N1" s="2" t="s">
        <v>2</v>
      </c>
      <c r="O1" s="3"/>
      <c r="P1" s="3"/>
    </row>
    <row r="2" spans="1:19" ht="36.75" customHeight="1" x14ac:dyDescent="0.2">
      <c r="A2" s="137"/>
      <c r="B2" s="137"/>
      <c r="C2" s="137"/>
      <c r="D2" s="141"/>
      <c r="E2" s="142"/>
      <c r="F2" s="142"/>
      <c r="G2" s="142"/>
      <c r="H2" s="142"/>
      <c r="I2" s="142"/>
      <c r="J2" s="142"/>
      <c r="K2" s="142"/>
      <c r="L2" s="143"/>
      <c r="M2" s="1" t="s">
        <v>3</v>
      </c>
      <c r="N2" s="5">
        <v>6</v>
      </c>
      <c r="O2" s="6"/>
      <c r="P2" s="6"/>
    </row>
    <row r="3" spans="1:19" ht="36.75" customHeight="1" x14ac:dyDescent="0.2">
      <c r="A3" s="137"/>
      <c r="B3" s="137"/>
      <c r="C3" s="137"/>
      <c r="D3" s="144"/>
      <c r="E3" s="145"/>
      <c r="F3" s="145"/>
      <c r="G3" s="145"/>
      <c r="H3" s="145"/>
      <c r="I3" s="145"/>
      <c r="J3" s="145"/>
      <c r="K3" s="145"/>
      <c r="L3" s="146"/>
      <c r="M3" s="1" t="s">
        <v>4</v>
      </c>
      <c r="N3" s="105" t="s">
        <v>116</v>
      </c>
      <c r="O3" s="6"/>
      <c r="P3" s="6"/>
    </row>
    <row r="4" spans="1:19" ht="36.75" customHeight="1" x14ac:dyDescent="0.2">
      <c r="A4" s="137"/>
      <c r="B4" s="137"/>
      <c r="C4" s="137"/>
      <c r="D4" s="147" t="s">
        <v>5</v>
      </c>
      <c r="E4" s="148"/>
      <c r="F4" s="148"/>
      <c r="G4" s="148"/>
      <c r="H4" s="148"/>
      <c r="I4" s="148"/>
      <c r="J4" s="148"/>
      <c r="K4" s="148"/>
      <c r="L4" s="149"/>
      <c r="M4" s="1" t="s">
        <v>6</v>
      </c>
      <c r="N4" s="5" t="s">
        <v>7</v>
      </c>
      <c r="O4" s="6"/>
      <c r="P4" s="6"/>
    </row>
    <row r="5" spans="1:19" ht="36.75" customHeight="1" x14ac:dyDescent="0.2">
      <c r="O5" s="3"/>
      <c r="P5" s="3"/>
    </row>
    <row r="6" spans="1:19" ht="44.1" customHeight="1" x14ac:dyDescent="0.2">
      <c r="A6" s="150" t="s">
        <v>8</v>
      </c>
      <c r="B6" s="151"/>
      <c r="C6" s="151"/>
      <c r="D6" s="285">
        <v>46024</v>
      </c>
      <c r="E6" s="286"/>
      <c r="F6" s="287"/>
      <c r="G6" s="8"/>
      <c r="H6" s="9" t="s">
        <v>10</v>
      </c>
      <c r="I6" s="155">
        <v>2026</v>
      </c>
      <c r="J6" s="155"/>
      <c r="K6" s="10"/>
      <c r="L6" s="11" t="s">
        <v>11</v>
      </c>
      <c r="M6" s="288">
        <v>46051</v>
      </c>
      <c r="N6" s="288"/>
      <c r="O6" s="6"/>
      <c r="P6" s="6"/>
    </row>
    <row r="7" spans="1:19" ht="48.75" customHeight="1" x14ac:dyDescent="0.2">
      <c r="A7" s="12"/>
      <c r="B7" s="12"/>
      <c r="C7" s="12"/>
      <c r="D7" s="12"/>
      <c r="E7" s="12"/>
      <c r="F7" s="12"/>
      <c r="H7" s="13"/>
      <c r="I7" s="10"/>
      <c r="J7" s="10"/>
      <c r="K7" s="10"/>
      <c r="L7" s="11" t="s">
        <v>12</v>
      </c>
      <c r="M7" s="157" t="s">
        <v>13</v>
      </c>
      <c r="N7" s="157"/>
      <c r="O7" s="6"/>
      <c r="P7" s="6"/>
    </row>
    <row r="8" spans="1:19" ht="66" customHeight="1" x14ac:dyDescent="0.2">
      <c r="A8" s="158" t="s">
        <v>14</v>
      </c>
      <c r="B8" s="158"/>
      <c r="C8" s="158"/>
      <c r="D8" s="155" t="s">
        <v>42</v>
      </c>
      <c r="E8" s="155"/>
      <c r="F8" s="155"/>
      <c r="G8" s="14" t="s">
        <v>15</v>
      </c>
      <c r="H8" s="185">
        <v>0.03</v>
      </c>
      <c r="I8" s="185"/>
      <c r="J8" s="185"/>
      <c r="K8" s="185"/>
      <c r="L8" s="16"/>
      <c r="M8" s="3"/>
      <c r="N8" s="3"/>
      <c r="O8" s="6"/>
      <c r="P8" s="6"/>
    </row>
    <row r="9" spans="1:19" ht="30.95" customHeight="1" x14ac:dyDescent="0.2">
      <c r="A9" s="17" t="s">
        <v>16</v>
      </c>
      <c r="B9" s="135"/>
      <c r="C9" s="136"/>
      <c r="D9" s="17" t="s">
        <v>17</v>
      </c>
      <c r="E9" s="18"/>
      <c r="F9" s="17" t="s">
        <v>18</v>
      </c>
      <c r="G9" s="18"/>
      <c r="H9" s="17" t="s">
        <v>19</v>
      </c>
      <c r="I9" s="19"/>
      <c r="J9" s="20" t="s">
        <v>20</v>
      </c>
      <c r="K9" s="21"/>
      <c r="L9" s="22"/>
      <c r="M9" s="3"/>
      <c r="N9" s="3"/>
      <c r="O9" s="3"/>
      <c r="P9" s="3"/>
    </row>
    <row r="10" spans="1:19" ht="30.95" customHeight="1" x14ac:dyDescent="0.2">
      <c r="A10" s="17" t="s">
        <v>21</v>
      </c>
      <c r="B10" s="161"/>
      <c r="C10" s="162"/>
      <c r="D10" s="17" t="s">
        <v>17</v>
      </c>
      <c r="E10" s="23"/>
      <c r="F10" s="17" t="s">
        <v>18</v>
      </c>
      <c r="G10" s="23"/>
      <c r="H10" s="17" t="s">
        <v>19</v>
      </c>
      <c r="I10" s="24"/>
      <c r="J10" s="20" t="s">
        <v>20</v>
      </c>
      <c r="K10" s="25"/>
      <c r="L10" s="22"/>
      <c r="M10" s="6"/>
      <c r="N10" s="6"/>
      <c r="O10" s="6"/>
      <c r="P10" s="6"/>
    </row>
    <row r="11" spans="1:19" ht="30.95" customHeight="1" x14ac:dyDescent="0.2">
      <c r="A11" s="17" t="s">
        <v>22</v>
      </c>
      <c r="B11" s="161"/>
      <c r="C11" s="162"/>
      <c r="D11" s="17" t="s">
        <v>17</v>
      </c>
      <c r="E11" s="23"/>
      <c r="F11" s="17" t="s">
        <v>18</v>
      </c>
      <c r="G11" s="23"/>
      <c r="H11" s="17" t="s">
        <v>19</v>
      </c>
      <c r="I11" s="24"/>
      <c r="J11" s="20" t="s">
        <v>20</v>
      </c>
      <c r="K11" s="25"/>
      <c r="L11" s="22"/>
      <c r="M11" s="6"/>
      <c r="N11" s="6"/>
      <c r="O11" s="6"/>
      <c r="P11" s="6"/>
    </row>
    <row r="12" spans="1:19" ht="30.95" customHeight="1" x14ac:dyDescent="0.2">
      <c r="A12" s="17" t="s">
        <v>23</v>
      </c>
      <c r="B12" s="161"/>
      <c r="C12" s="162"/>
      <c r="D12" s="17" t="s">
        <v>17</v>
      </c>
      <c r="E12" s="23"/>
      <c r="F12" s="17" t="s">
        <v>18</v>
      </c>
      <c r="G12" s="23"/>
      <c r="H12" s="17" t="s">
        <v>19</v>
      </c>
      <c r="I12" s="24"/>
      <c r="J12" s="20" t="s">
        <v>20</v>
      </c>
      <c r="K12" s="25"/>
      <c r="L12" s="22"/>
      <c r="M12" s="6"/>
      <c r="N12" s="6"/>
      <c r="O12" s="6"/>
      <c r="P12" s="6"/>
    </row>
    <row r="13" spans="1:19" ht="45.6" customHeight="1" x14ac:dyDescent="0.2">
      <c r="A13" s="158" t="s">
        <v>24</v>
      </c>
      <c r="B13" s="158"/>
      <c r="C13" s="158"/>
      <c r="D13" s="163" t="s">
        <v>117</v>
      </c>
      <c r="E13" s="163"/>
      <c r="F13" s="163"/>
      <c r="G13" s="26" t="s">
        <v>25</v>
      </c>
      <c r="H13" s="187">
        <f>[5]Hoja3!J7</f>
        <v>0.12</v>
      </c>
      <c r="I13" s="188"/>
      <c r="J13" s="166"/>
      <c r="K13" s="167"/>
      <c r="L13" s="167"/>
      <c r="M13" s="3"/>
      <c r="N13" s="6"/>
      <c r="O13" s="6"/>
      <c r="P13" s="6"/>
    </row>
    <row r="14" spans="1:19" ht="48.75" customHeight="1" x14ac:dyDescent="0.2">
      <c r="A14" s="158" t="s">
        <v>26</v>
      </c>
      <c r="B14" s="158"/>
      <c r="C14" s="158"/>
      <c r="D14" s="168" t="s">
        <v>44</v>
      </c>
      <c r="E14" s="168"/>
      <c r="F14" s="168"/>
      <c r="G14" s="168"/>
      <c r="H14" s="168"/>
      <c r="I14" s="168"/>
      <c r="J14" s="168"/>
      <c r="K14" s="168"/>
      <c r="L14" s="168"/>
      <c r="M14" s="168"/>
      <c r="N14" s="168"/>
      <c r="O14" s="6"/>
      <c r="P14" s="6"/>
    </row>
    <row r="15" spans="1:19" ht="48.75" customHeight="1" x14ac:dyDescent="0.2">
      <c r="A15" s="158" t="s">
        <v>27</v>
      </c>
      <c r="B15" s="158"/>
      <c r="C15" s="158"/>
      <c r="D15" s="168" t="s">
        <v>45</v>
      </c>
      <c r="E15" s="168"/>
      <c r="F15" s="168"/>
      <c r="G15" s="168"/>
      <c r="H15" s="168"/>
      <c r="I15" s="168"/>
      <c r="J15" s="168"/>
      <c r="K15" s="168"/>
      <c r="L15" s="168"/>
      <c r="M15" s="168"/>
      <c r="N15" s="168"/>
      <c r="O15" s="6"/>
      <c r="P15" s="6"/>
    </row>
    <row r="16" spans="1:19" ht="129.75" customHeight="1" x14ac:dyDescent="0.2">
      <c r="A16" s="186" t="s">
        <v>118</v>
      </c>
      <c r="B16" s="186"/>
      <c r="C16" s="186"/>
      <c r="D16" s="186"/>
      <c r="E16" s="186"/>
      <c r="F16" s="186"/>
      <c r="G16" s="186"/>
      <c r="H16" s="186"/>
      <c r="I16" s="186"/>
      <c r="J16" s="186"/>
      <c r="K16" s="186"/>
      <c r="L16" s="186"/>
      <c r="M16" s="186"/>
      <c r="N16" s="186"/>
      <c r="O16" s="27"/>
      <c r="P16" s="27"/>
      <c r="Q16" s="27"/>
      <c r="R16" s="27"/>
      <c r="S16" s="27"/>
    </row>
    <row r="17" spans="1:19" ht="78" customHeight="1" x14ac:dyDescent="0.2">
      <c r="A17" s="106" t="s">
        <v>29</v>
      </c>
      <c r="B17" s="106" t="s">
        <v>30</v>
      </c>
      <c r="C17" s="106" t="s">
        <v>31</v>
      </c>
      <c r="D17" s="106" t="s">
        <v>32</v>
      </c>
      <c r="E17" s="106" t="s">
        <v>33</v>
      </c>
      <c r="F17" s="106" t="s">
        <v>34</v>
      </c>
      <c r="G17" s="106" t="s">
        <v>35</v>
      </c>
      <c r="H17" s="106" t="s">
        <v>36</v>
      </c>
      <c r="I17" s="107" t="s">
        <v>37</v>
      </c>
      <c r="J17" s="107" t="s">
        <v>38</v>
      </c>
      <c r="K17" s="107" t="s">
        <v>39</v>
      </c>
      <c r="L17" s="108" t="s">
        <v>34</v>
      </c>
      <c r="M17" s="108" t="s">
        <v>35</v>
      </c>
      <c r="N17" s="108" t="s">
        <v>36</v>
      </c>
      <c r="O17" s="31"/>
      <c r="P17" s="31"/>
      <c r="Q17" s="32"/>
      <c r="R17" s="32"/>
      <c r="S17" s="32"/>
    </row>
    <row r="18" spans="1:19" ht="148.5" customHeight="1" x14ac:dyDescent="0.2">
      <c r="A18" s="296" t="s">
        <v>46</v>
      </c>
      <c r="B18" s="296" t="s">
        <v>92</v>
      </c>
      <c r="C18" s="291" t="s">
        <v>119</v>
      </c>
      <c r="D18" s="292">
        <v>0.01</v>
      </c>
      <c r="E18" s="290" t="s">
        <v>120</v>
      </c>
      <c r="F18" s="291" t="s">
        <v>121</v>
      </c>
      <c r="G18" s="289">
        <v>46113</v>
      </c>
      <c r="H18" s="289">
        <v>46371</v>
      </c>
      <c r="I18" s="109" t="s">
        <v>122</v>
      </c>
      <c r="J18" s="56">
        <v>0.25</v>
      </c>
      <c r="K18" s="110" t="s">
        <v>123</v>
      </c>
      <c r="L18" s="109" t="s">
        <v>124</v>
      </c>
      <c r="M18" s="111">
        <v>46116</v>
      </c>
      <c r="N18" s="111">
        <v>46142</v>
      </c>
      <c r="O18" s="35"/>
    </row>
    <row r="19" spans="1:19" ht="144" customHeight="1" x14ac:dyDescent="0.2">
      <c r="A19" s="296"/>
      <c r="B19" s="296"/>
      <c r="C19" s="291"/>
      <c r="D19" s="292"/>
      <c r="E19" s="290"/>
      <c r="F19" s="291"/>
      <c r="G19" s="290"/>
      <c r="H19" s="290"/>
      <c r="I19" s="109" t="s">
        <v>125</v>
      </c>
      <c r="J19" s="56">
        <v>0.25</v>
      </c>
      <c r="K19" s="110" t="s">
        <v>123</v>
      </c>
      <c r="L19" s="109" t="s">
        <v>126</v>
      </c>
      <c r="M19" s="111">
        <v>46204</v>
      </c>
      <c r="N19" s="111">
        <v>46233</v>
      </c>
    </row>
    <row r="20" spans="1:19" ht="146.25" customHeight="1" x14ac:dyDescent="0.2">
      <c r="A20" s="296"/>
      <c r="B20" s="296"/>
      <c r="C20" s="291"/>
      <c r="D20" s="292"/>
      <c r="E20" s="290"/>
      <c r="F20" s="291"/>
      <c r="G20" s="290"/>
      <c r="H20" s="290"/>
      <c r="I20" s="109" t="s">
        <v>125</v>
      </c>
      <c r="J20" s="56">
        <v>0.25</v>
      </c>
      <c r="K20" s="110" t="s">
        <v>123</v>
      </c>
      <c r="L20" s="109" t="s">
        <v>127</v>
      </c>
      <c r="M20" s="111">
        <v>46296</v>
      </c>
      <c r="N20" s="111">
        <v>46325</v>
      </c>
    </row>
    <row r="21" spans="1:19" ht="148.5" customHeight="1" x14ac:dyDescent="0.2">
      <c r="A21" s="296"/>
      <c r="B21" s="296"/>
      <c r="C21" s="291"/>
      <c r="D21" s="292"/>
      <c r="E21" s="290"/>
      <c r="F21" s="291"/>
      <c r="G21" s="290"/>
      <c r="H21" s="290"/>
      <c r="I21" s="109" t="s">
        <v>125</v>
      </c>
      <c r="J21" s="56">
        <v>0.25</v>
      </c>
      <c r="K21" s="110" t="s">
        <v>123</v>
      </c>
      <c r="L21" s="109" t="s">
        <v>128</v>
      </c>
      <c r="M21" s="111">
        <v>46357</v>
      </c>
      <c r="N21" s="111">
        <v>46371</v>
      </c>
    </row>
    <row r="22" spans="1:19" ht="108.75" customHeight="1" x14ac:dyDescent="0.2">
      <c r="A22" s="296"/>
      <c r="B22" s="296"/>
      <c r="C22" s="291" t="s">
        <v>129</v>
      </c>
      <c r="D22" s="292">
        <v>0.01</v>
      </c>
      <c r="E22" s="290" t="s">
        <v>120</v>
      </c>
      <c r="F22" s="291" t="s">
        <v>130</v>
      </c>
      <c r="G22" s="289">
        <v>38899</v>
      </c>
      <c r="H22" s="289">
        <v>46371</v>
      </c>
      <c r="I22" s="109" t="s">
        <v>131</v>
      </c>
      <c r="J22" s="56">
        <v>0.5</v>
      </c>
      <c r="K22" s="110" t="s">
        <v>123</v>
      </c>
      <c r="L22" s="109" t="s">
        <v>132</v>
      </c>
      <c r="M22" s="111">
        <v>46204</v>
      </c>
      <c r="N22" s="111">
        <v>46218</v>
      </c>
      <c r="O22" s="35"/>
    </row>
    <row r="23" spans="1:19" ht="118.5" customHeight="1" x14ac:dyDescent="0.2">
      <c r="A23" s="296"/>
      <c r="B23" s="296"/>
      <c r="C23" s="291"/>
      <c r="D23" s="292"/>
      <c r="E23" s="290"/>
      <c r="F23" s="291"/>
      <c r="G23" s="290"/>
      <c r="H23" s="290"/>
      <c r="I23" s="109" t="s">
        <v>131</v>
      </c>
      <c r="J23" s="56">
        <v>0.5</v>
      </c>
      <c r="K23" s="110" t="s">
        <v>123</v>
      </c>
      <c r="L23" s="109" t="s">
        <v>133</v>
      </c>
      <c r="M23" s="111">
        <v>46357</v>
      </c>
      <c r="N23" s="111">
        <v>46371</v>
      </c>
    </row>
    <row r="24" spans="1:19" ht="96" customHeight="1" x14ac:dyDescent="0.2">
      <c r="A24" s="296"/>
      <c r="B24" s="296"/>
      <c r="C24" s="291" t="s">
        <v>134</v>
      </c>
      <c r="D24" s="292">
        <v>0.01</v>
      </c>
      <c r="E24" s="290" t="s">
        <v>135</v>
      </c>
      <c r="F24" s="291" t="s">
        <v>136</v>
      </c>
      <c r="G24" s="289">
        <v>46235</v>
      </c>
      <c r="H24" s="289">
        <v>46371</v>
      </c>
      <c r="I24" s="109" t="s">
        <v>137</v>
      </c>
      <c r="J24" s="56">
        <v>0.5</v>
      </c>
      <c r="K24" s="110" t="s">
        <v>123</v>
      </c>
      <c r="L24" s="109" t="s">
        <v>138</v>
      </c>
      <c r="M24" s="111">
        <v>46249</v>
      </c>
      <c r="N24" s="111">
        <v>46265</v>
      </c>
    </row>
    <row r="25" spans="1:19" ht="98.25" customHeight="1" x14ac:dyDescent="0.2">
      <c r="A25" s="296"/>
      <c r="B25" s="296"/>
      <c r="C25" s="291"/>
      <c r="D25" s="292"/>
      <c r="E25" s="290"/>
      <c r="F25" s="291"/>
      <c r="G25" s="290"/>
      <c r="H25" s="290"/>
      <c r="I25" s="109" t="s">
        <v>139</v>
      </c>
      <c r="J25" s="56">
        <v>0.5</v>
      </c>
      <c r="K25" s="110" t="s">
        <v>123</v>
      </c>
      <c r="L25" s="109" t="s">
        <v>140</v>
      </c>
      <c r="M25" s="111">
        <v>46357</v>
      </c>
      <c r="N25" s="111">
        <v>46371</v>
      </c>
    </row>
    <row r="26" spans="1:19" ht="75" customHeight="1" x14ac:dyDescent="0.2">
      <c r="A26" s="296"/>
      <c r="B26" s="296"/>
      <c r="C26" s="291" t="s">
        <v>141</v>
      </c>
      <c r="D26" s="292">
        <v>5.0000000000000001E-3</v>
      </c>
      <c r="E26" s="290" t="s">
        <v>120</v>
      </c>
      <c r="F26" s="291" t="s">
        <v>142</v>
      </c>
      <c r="G26" s="289">
        <v>46113</v>
      </c>
      <c r="H26" s="289">
        <v>46371</v>
      </c>
      <c r="I26" s="109" t="s">
        <v>143</v>
      </c>
      <c r="J26" s="56">
        <v>0.25</v>
      </c>
      <c r="K26" s="110" t="s">
        <v>123</v>
      </c>
      <c r="L26" s="109" t="s">
        <v>144</v>
      </c>
      <c r="M26" s="111">
        <v>46113</v>
      </c>
      <c r="N26" s="111">
        <v>46127</v>
      </c>
    </row>
    <row r="27" spans="1:19" ht="87.75" customHeight="1" x14ac:dyDescent="0.2">
      <c r="A27" s="296"/>
      <c r="B27" s="296"/>
      <c r="C27" s="291"/>
      <c r="D27" s="292"/>
      <c r="E27" s="290"/>
      <c r="F27" s="291"/>
      <c r="G27" s="290"/>
      <c r="H27" s="290"/>
      <c r="I27" s="109" t="s">
        <v>145</v>
      </c>
      <c r="J27" s="56">
        <v>0.25</v>
      </c>
      <c r="K27" s="110" t="s">
        <v>123</v>
      </c>
      <c r="L27" s="109" t="s">
        <v>146</v>
      </c>
      <c r="M27" s="111">
        <v>46204</v>
      </c>
      <c r="N27" s="111">
        <v>46218</v>
      </c>
    </row>
    <row r="28" spans="1:19" ht="85.5" customHeight="1" x14ac:dyDescent="0.2">
      <c r="A28" s="296"/>
      <c r="B28" s="296"/>
      <c r="C28" s="291"/>
      <c r="D28" s="292"/>
      <c r="E28" s="290"/>
      <c r="F28" s="291"/>
      <c r="G28" s="290"/>
      <c r="H28" s="290"/>
      <c r="I28" s="109" t="s">
        <v>147</v>
      </c>
      <c r="J28" s="56">
        <v>0.25</v>
      </c>
      <c r="K28" s="110" t="s">
        <v>123</v>
      </c>
      <c r="L28" s="109" t="s">
        <v>148</v>
      </c>
      <c r="M28" s="111">
        <v>46296</v>
      </c>
      <c r="N28" s="111">
        <v>46310</v>
      </c>
    </row>
    <row r="29" spans="1:19" ht="79.5" customHeight="1" x14ac:dyDescent="0.2">
      <c r="A29" s="296"/>
      <c r="B29" s="296"/>
      <c r="C29" s="291"/>
      <c r="D29" s="292"/>
      <c r="E29" s="290"/>
      <c r="F29" s="291"/>
      <c r="G29" s="290"/>
      <c r="H29" s="290"/>
      <c r="I29" s="109" t="s">
        <v>149</v>
      </c>
      <c r="J29" s="56">
        <v>0.25</v>
      </c>
      <c r="K29" s="110" t="s">
        <v>123</v>
      </c>
      <c r="L29" s="109" t="s">
        <v>150</v>
      </c>
      <c r="M29" s="111">
        <v>46357</v>
      </c>
      <c r="N29" s="111">
        <v>46371</v>
      </c>
    </row>
    <row r="30" spans="1:19" ht="95.25" customHeight="1" x14ac:dyDescent="0.2">
      <c r="A30" s="296"/>
      <c r="B30" s="296"/>
      <c r="C30" s="112" t="s">
        <v>151</v>
      </c>
      <c r="D30" s="113">
        <v>5.0000000000000001E-3</v>
      </c>
      <c r="E30" s="114" t="s">
        <v>135</v>
      </c>
      <c r="F30" s="112" t="s">
        <v>152</v>
      </c>
      <c r="G30" s="115">
        <v>46327</v>
      </c>
      <c r="H30" s="115">
        <v>46341</v>
      </c>
      <c r="I30" s="109" t="s">
        <v>153</v>
      </c>
      <c r="J30" s="56">
        <v>1</v>
      </c>
      <c r="K30" s="110" t="s">
        <v>123</v>
      </c>
      <c r="L30" s="109" t="s">
        <v>154</v>
      </c>
      <c r="M30" s="111">
        <v>46327</v>
      </c>
      <c r="N30" s="111">
        <v>46341</v>
      </c>
    </row>
    <row r="31" spans="1:19" ht="142.5" customHeight="1" x14ac:dyDescent="0.2">
      <c r="A31" s="296"/>
      <c r="B31" s="296"/>
      <c r="C31" s="112" t="s">
        <v>155</v>
      </c>
      <c r="D31" s="113">
        <v>0.01</v>
      </c>
      <c r="E31" s="114" t="s">
        <v>156</v>
      </c>
      <c r="F31" s="112" t="s">
        <v>157</v>
      </c>
      <c r="G31" s="115">
        <v>46296</v>
      </c>
      <c r="H31" s="115">
        <v>46356</v>
      </c>
      <c r="I31" s="109" t="s">
        <v>158</v>
      </c>
      <c r="J31" s="56">
        <v>1</v>
      </c>
      <c r="K31" s="110" t="s">
        <v>123</v>
      </c>
      <c r="L31" s="109" t="s">
        <v>159</v>
      </c>
      <c r="M31" s="111">
        <v>46296</v>
      </c>
      <c r="N31" s="111">
        <v>46356</v>
      </c>
    </row>
    <row r="32" spans="1:19" ht="161.25" customHeight="1" x14ac:dyDescent="0.2">
      <c r="A32" s="296"/>
      <c r="B32" s="296"/>
      <c r="C32" s="112" t="s">
        <v>160</v>
      </c>
      <c r="D32" s="113">
        <v>0.01</v>
      </c>
      <c r="E32" s="114" t="s">
        <v>161</v>
      </c>
      <c r="F32" s="112" t="s">
        <v>162</v>
      </c>
      <c r="G32" s="115">
        <v>46327</v>
      </c>
      <c r="H32" s="115">
        <v>46356</v>
      </c>
      <c r="I32" s="109" t="s">
        <v>163</v>
      </c>
      <c r="J32" s="56">
        <v>1</v>
      </c>
      <c r="K32" s="110" t="s">
        <v>123</v>
      </c>
      <c r="L32" s="109" t="s">
        <v>164</v>
      </c>
      <c r="M32" s="116">
        <v>46327</v>
      </c>
      <c r="N32" s="116">
        <v>46356</v>
      </c>
    </row>
    <row r="33" spans="1:14" ht="73.5" customHeight="1" x14ac:dyDescent="0.2">
      <c r="A33" s="296"/>
      <c r="B33" s="296"/>
      <c r="C33" s="291" t="s">
        <v>165</v>
      </c>
      <c r="D33" s="292">
        <v>5.0000000000000001E-3</v>
      </c>
      <c r="E33" s="290" t="s">
        <v>166</v>
      </c>
      <c r="F33" s="291" t="s">
        <v>167</v>
      </c>
      <c r="G33" s="289">
        <v>46113</v>
      </c>
      <c r="H33" s="289">
        <v>46371</v>
      </c>
      <c r="I33" s="109" t="s">
        <v>168</v>
      </c>
      <c r="J33" s="56">
        <v>0.25</v>
      </c>
      <c r="K33" s="110" t="s">
        <v>123</v>
      </c>
      <c r="L33" s="109" t="s">
        <v>169</v>
      </c>
      <c r="M33" s="111">
        <v>46113</v>
      </c>
      <c r="N33" s="111">
        <v>46142</v>
      </c>
    </row>
    <row r="34" spans="1:14" ht="75" customHeight="1" x14ac:dyDescent="0.2">
      <c r="A34" s="296"/>
      <c r="B34" s="296"/>
      <c r="C34" s="291"/>
      <c r="D34" s="292"/>
      <c r="E34" s="290"/>
      <c r="F34" s="291"/>
      <c r="G34" s="290"/>
      <c r="H34" s="290"/>
      <c r="I34" s="109" t="s">
        <v>170</v>
      </c>
      <c r="J34" s="56">
        <v>0.25</v>
      </c>
      <c r="K34" s="110" t="s">
        <v>123</v>
      </c>
      <c r="L34" s="109" t="s">
        <v>171</v>
      </c>
      <c r="M34" s="111">
        <v>46204</v>
      </c>
      <c r="N34" s="111">
        <v>46233</v>
      </c>
    </row>
    <row r="35" spans="1:14" ht="75" customHeight="1" x14ac:dyDescent="0.2">
      <c r="A35" s="296"/>
      <c r="B35" s="296"/>
      <c r="C35" s="291"/>
      <c r="D35" s="292"/>
      <c r="E35" s="290"/>
      <c r="F35" s="291"/>
      <c r="G35" s="290"/>
      <c r="H35" s="290"/>
      <c r="I35" s="109" t="s">
        <v>172</v>
      </c>
      <c r="J35" s="56">
        <v>0.25</v>
      </c>
      <c r="K35" s="110" t="s">
        <v>123</v>
      </c>
      <c r="L35" s="109" t="s">
        <v>173</v>
      </c>
      <c r="M35" s="111">
        <v>46296</v>
      </c>
      <c r="N35" s="111">
        <v>46325</v>
      </c>
    </row>
    <row r="36" spans="1:14" ht="75" customHeight="1" x14ac:dyDescent="0.2">
      <c r="A36" s="296"/>
      <c r="B36" s="296"/>
      <c r="C36" s="291"/>
      <c r="D36" s="292"/>
      <c r="E36" s="290"/>
      <c r="F36" s="291"/>
      <c r="G36" s="290"/>
      <c r="H36" s="290"/>
      <c r="I36" s="109" t="s">
        <v>174</v>
      </c>
      <c r="J36" s="56">
        <v>0.25</v>
      </c>
      <c r="K36" s="110" t="s">
        <v>123</v>
      </c>
      <c r="L36" s="109" t="s">
        <v>175</v>
      </c>
      <c r="M36" s="111">
        <v>46357</v>
      </c>
      <c r="N36" s="111">
        <v>46371</v>
      </c>
    </row>
    <row r="37" spans="1:14" ht="75" customHeight="1" x14ac:dyDescent="0.2">
      <c r="A37" s="296"/>
      <c r="B37" s="296"/>
      <c r="C37" s="291" t="s">
        <v>176</v>
      </c>
      <c r="D37" s="292">
        <v>0.01</v>
      </c>
      <c r="E37" s="290" t="s">
        <v>177</v>
      </c>
      <c r="F37" s="291" t="s">
        <v>178</v>
      </c>
      <c r="G37" s="289">
        <v>46204</v>
      </c>
      <c r="H37" s="289">
        <v>46371</v>
      </c>
      <c r="I37" s="109" t="s">
        <v>179</v>
      </c>
      <c r="J37" s="56">
        <v>0.5</v>
      </c>
      <c r="K37" s="110" t="s">
        <v>123</v>
      </c>
      <c r="L37" s="109" t="s">
        <v>180</v>
      </c>
      <c r="M37" s="111">
        <v>46204</v>
      </c>
      <c r="N37" s="111">
        <v>46234</v>
      </c>
    </row>
    <row r="38" spans="1:14" ht="75" customHeight="1" x14ac:dyDescent="0.2">
      <c r="A38" s="296"/>
      <c r="B38" s="296"/>
      <c r="C38" s="291"/>
      <c r="D38" s="292"/>
      <c r="E38" s="290"/>
      <c r="F38" s="291"/>
      <c r="G38" s="290"/>
      <c r="H38" s="290"/>
      <c r="I38" s="109" t="s">
        <v>181</v>
      </c>
      <c r="J38" s="56">
        <v>0.5</v>
      </c>
      <c r="K38" s="110" t="s">
        <v>123</v>
      </c>
      <c r="L38" s="109" t="s">
        <v>182</v>
      </c>
      <c r="M38" s="111">
        <v>46357</v>
      </c>
      <c r="N38" s="111">
        <v>46371</v>
      </c>
    </row>
    <row r="39" spans="1:14" ht="114" customHeight="1" x14ac:dyDescent="0.2">
      <c r="A39" s="296"/>
      <c r="B39" s="296"/>
      <c r="C39" s="112" t="s">
        <v>183</v>
      </c>
      <c r="D39" s="113">
        <v>5.0000000000000001E-3</v>
      </c>
      <c r="E39" s="114" t="s">
        <v>184</v>
      </c>
      <c r="F39" s="112" t="s">
        <v>185</v>
      </c>
      <c r="G39" s="115">
        <v>46357</v>
      </c>
      <c r="H39" s="115">
        <v>46371</v>
      </c>
      <c r="I39" s="109" t="s">
        <v>186</v>
      </c>
      <c r="J39" s="56">
        <v>1</v>
      </c>
      <c r="K39" s="110" t="s">
        <v>123</v>
      </c>
      <c r="L39" s="109" t="s">
        <v>187</v>
      </c>
      <c r="M39" s="111">
        <v>46357</v>
      </c>
      <c r="N39" s="111">
        <v>46371</v>
      </c>
    </row>
    <row r="40" spans="1:14" ht="114" customHeight="1" x14ac:dyDescent="0.2">
      <c r="A40" s="296"/>
      <c r="B40" s="296"/>
      <c r="C40" s="112" t="s">
        <v>188</v>
      </c>
      <c r="D40" s="113">
        <v>5.0000000000000001E-3</v>
      </c>
      <c r="E40" s="114" t="s">
        <v>189</v>
      </c>
      <c r="F40" s="112" t="s">
        <v>190</v>
      </c>
      <c r="G40" s="115">
        <v>46068</v>
      </c>
      <c r="H40" s="115">
        <v>46371</v>
      </c>
      <c r="I40" s="117" t="s">
        <v>191</v>
      </c>
      <c r="J40" s="56">
        <v>1</v>
      </c>
      <c r="K40" s="110" t="s">
        <v>123</v>
      </c>
      <c r="L40" s="109" t="s">
        <v>192</v>
      </c>
      <c r="M40" s="111">
        <v>46068</v>
      </c>
      <c r="N40" s="111">
        <v>46371</v>
      </c>
    </row>
    <row r="41" spans="1:14" ht="168.75" customHeight="1" x14ac:dyDescent="0.2">
      <c r="A41" s="296"/>
      <c r="B41" s="296"/>
      <c r="C41" s="291" t="s">
        <v>193</v>
      </c>
      <c r="D41" s="292">
        <v>5.0000000000000001E-3</v>
      </c>
      <c r="E41" s="290" t="s">
        <v>184</v>
      </c>
      <c r="F41" s="291" t="s">
        <v>194</v>
      </c>
      <c r="G41" s="289">
        <v>46204</v>
      </c>
      <c r="H41" s="289">
        <v>46371</v>
      </c>
      <c r="I41" s="112" t="s">
        <v>195</v>
      </c>
      <c r="J41" s="56">
        <v>0.5</v>
      </c>
      <c r="K41" s="110" t="s">
        <v>123</v>
      </c>
      <c r="L41" s="112" t="s">
        <v>196</v>
      </c>
      <c r="M41" s="111">
        <v>46204</v>
      </c>
      <c r="N41" s="111">
        <v>46249</v>
      </c>
    </row>
    <row r="42" spans="1:14" ht="159.75" customHeight="1" x14ac:dyDescent="0.2">
      <c r="A42" s="296"/>
      <c r="B42" s="296"/>
      <c r="C42" s="291"/>
      <c r="D42" s="292"/>
      <c r="E42" s="290"/>
      <c r="F42" s="291"/>
      <c r="G42" s="289"/>
      <c r="H42" s="290"/>
      <c r="I42" s="112" t="s">
        <v>197</v>
      </c>
      <c r="J42" s="56">
        <v>0.5</v>
      </c>
      <c r="K42" s="110" t="s">
        <v>123</v>
      </c>
      <c r="L42" s="112" t="s">
        <v>198</v>
      </c>
      <c r="M42" s="111">
        <v>46357</v>
      </c>
      <c r="N42" s="111">
        <v>46371</v>
      </c>
    </row>
    <row r="43" spans="1:14" ht="84.75" customHeight="1" x14ac:dyDescent="0.2">
      <c r="A43" s="296"/>
      <c r="B43" s="296"/>
      <c r="C43" s="112" t="s">
        <v>199</v>
      </c>
      <c r="D43" s="113">
        <v>0.01</v>
      </c>
      <c r="E43" s="114" t="s">
        <v>135</v>
      </c>
      <c r="F43" s="112" t="s">
        <v>200</v>
      </c>
      <c r="G43" s="111">
        <v>46327</v>
      </c>
      <c r="H43" s="111">
        <v>46371</v>
      </c>
      <c r="I43" s="118" t="s">
        <v>201</v>
      </c>
      <c r="J43" s="56">
        <v>1</v>
      </c>
      <c r="K43" s="110" t="s">
        <v>123</v>
      </c>
      <c r="L43" s="119" t="s">
        <v>159</v>
      </c>
      <c r="M43" s="111">
        <v>46327</v>
      </c>
      <c r="N43" s="111">
        <v>46371</v>
      </c>
    </row>
    <row r="44" spans="1:14" ht="103.5" customHeight="1" x14ac:dyDescent="0.2">
      <c r="A44" s="296"/>
      <c r="B44" s="296"/>
      <c r="C44" s="112" t="s">
        <v>202</v>
      </c>
      <c r="D44" s="113">
        <v>0.01</v>
      </c>
      <c r="E44" s="114" t="s">
        <v>135</v>
      </c>
      <c r="F44" s="112" t="s">
        <v>152</v>
      </c>
      <c r="G44" s="115">
        <v>46327</v>
      </c>
      <c r="H44" s="115">
        <v>46371</v>
      </c>
      <c r="I44" s="118" t="s">
        <v>203</v>
      </c>
      <c r="J44" s="56">
        <v>1</v>
      </c>
      <c r="K44" s="110" t="s">
        <v>123</v>
      </c>
      <c r="L44" s="119" t="s">
        <v>154</v>
      </c>
      <c r="M44" s="111">
        <v>46327</v>
      </c>
      <c r="N44" s="111">
        <v>46371</v>
      </c>
    </row>
    <row r="45" spans="1:14" ht="86.25" customHeight="1" x14ac:dyDescent="0.2">
      <c r="A45" s="296"/>
      <c r="B45" s="296"/>
      <c r="C45" s="291" t="s">
        <v>204</v>
      </c>
      <c r="D45" s="292">
        <v>0.01</v>
      </c>
      <c r="E45" s="196" t="s">
        <v>123</v>
      </c>
      <c r="F45" s="291" t="s">
        <v>205</v>
      </c>
      <c r="G45" s="289">
        <v>46204</v>
      </c>
      <c r="H45" s="289">
        <v>46371</v>
      </c>
      <c r="I45" s="109" t="s">
        <v>206</v>
      </c>
      <c r="J45" s="56">
        <v>0.5</v>
      </c>
      <c r="K45" s="110" t="s">
        <v>123</v>
      </c>
      <c r="L45" s="109" t="s">
        <v>207</v>
      </c>
      <c r="M45" s="111">
        <v>46204</v>
      </c>
      <c r="N45" s="111">
        <v>46371</v>
      </c>
    </row>
    <row r="46" spans="1:14" ht="86.25" customHeight="1" x14ac:dyDescent="0.2">
      <c r="A46" s="296"/>
      <c r="B46" s="296"/>
      <c r="C46" s="291"/>
      <c r="D46" s="292"/>
      <c r="E46" s="290"/>
      <c r="F46" s="291"/>
      <c r="G46" s="290"/>
      <c r="H46" s="290"/>
      <c r="I46" s="109" t="s">
        <v>206</v>
      </c>
      <c r="J46" s="56">
        <v>0.5</v>
      </c>
      <c r="K46" s="110" t="s">
        <v>123</v>
      </c>
      <c r="L46" s="109" t="s">
        <v>207</v>
      </c>
      <c r="M46" s="111">
        <v>46357</v>
      </c>
      <c r="N46" s="111">
        <v>46371</v>
      </c>
    </row>
    <row r="47" spans="1:14" ht="51.75" customHeight="1" x14ac:dyDescent="0.2">
      <c r="A47" s="293" t="s">
        <v>40</v>
      </c>
      <c r="B47" s="293"/>
      <c r="C47" s="294">
        <f>SUM(D18:D46)</f>
        <v>0.12</v>
      </c>
      <c r="D47" s="295"/>
    </row>
    <row r="57" spans="4:4" x14ac:dyDescent="0.2">
      <c r="D57" s="120"/>
    </row>
  </sheetData>
  <mergeCells count="76">
    <mergeCell ref="A47:B47"/>
    <mergeCell ref="C47:D47"/>
    <mergeCell ref="C45:C46"/>
    <mergeCell ref="D45:D46"/>
    <mergeCell ref="E45:E46"/>
    <mergeCell ref="A18:A46"/>
    <mergeCell ref="B18:B46"/>
    <mergeCell ref="F45:F46"/>
    <mergeCell ref="G45:G46"/>
    <mergeCell ref="H45:H46"/>
    <mergeCell ref="C41:C42"/>
    <mergeCell ref="D41:D42"/>
    <mergeCell ref="E41:E42"/>
    <mergeCell ref="F41:F42"/>
    <mergeCell ref="G41:G42"/>
    <mergeCell ref="H41:H42"/>
    <mergeCell ref="H37:H38"/>
    <mergeCell ref="C33:C36"/>
    <mergeCell ref="D33:D36"/>
    <mergeCell ref="E33:E36"/>
    <mergeCell ref="F33:F36"/>
    <mergeCell ref="G33:G36"/>
    <mergeCell ref="H33:H36"/>
    <mergeCell ref="C37:C38"/>
    <mergeCell ref="D37:D38"/>
    <mergeCell ref="E37:E38"/>
    <mergeCell ref="F37:F38"/>
    <mergeCell ref="G37:G38"/>
    <mergeCell ref="G24:G25"/>
    <mergeCell ref="H24:H25"/>
    <mergeCell ref="C26:C29"/>
    <mergeCell ref="D26:D29"/>
    <mergeCell ref="E26:E29"/>
    <mergeCell ref="F26:F29"/>
    <mergeCell ref="G26:G29"/>
    <mergeCell ref="H26:H29"/>
    <mergeCell ref="C24:C25"/>
    <mergeCell ref="D24:D25"/>
    <mergeCell ref="E24:E25"/>
    <mergeCell ref="F24:F25"/>
    <mergeCell ref="G18:G21"/>
    <mergeCell ref="H18:H21"/>
    <mergeCell ref="C22:C23"/>
    <mergeCell ref="D22:D23"/>
    <mergeCell ref="E22:E23"/>
    <mergeCell ref="F22:F23"/>
    <mergeCell ref="G22:G23"/>
    <mergeCell ref="H22:H23"/>
    <mergeCell ref="C18:C21"/>
    <mergeCell ref="D18:D21"/>
    <mergeCell ref="E18:E21"/>
    <mergeCell ref="F18:F21"/>
    <mergeCell ref="A16:N16"/>
    <mergeCell ref="B10:C10"/>
    <mergeCell ref="B11:C11"/>
    <mergeCell ref="B12:C12"/>
    <mergeCell ref="A13:C13"/>
    <mergeCell ref="D13:F13"/>
    <mergeCell ref="H13:I13"/>
    <mergeCell ref="J13:L13"/>
    <mergeCell ref="A14:C14"/>
    <mergeCell ref="D14:N14"/>
    <mergeCell ref="A15:C15"/>
    <mergeCell ref="D15:N15"/>
    <mergeCell ref="M6:N6"/>
    <mergeCell ref="M7:N7"/>
    <mergeCell ref="A8:C8"/>
    <mergeCell ref="D8:F8"/>
    <mergeCell ref="H8:K8"/>
    <mergeCell ref="B9:C9"/>
    <mergeCell ref="A1:C4"/>
    <mergeCell ref="D1:L3"/>
    <mergeCell ref="D4:L4"/>
    <mergeCell ref="A6:C6"/>
    <mergeCell ref="D6:F6"/>
    <mergeCell ref="I6:J6"/>
  </mergeCells>
  <dataValidations count="4">
    <dataValidation allowBlank="1" showInputMessage="1" showErrorMessage="1" prompt="La sumatoria de las ponderaciones por actividad debe ser igual al porcentaje asignado al plan_x000a__x000a_A1+A2+A3+A4+…+An= Porcentaje asignado al plan" sqref="C47:D47"/>
    <dataValidation allowBlank="1" showInputMessage="1" showErrorMessage="1" prompt="La sumatoria de La ponderación asignada a las tareas de cada actividad debe ser igual al 100% " sqref="O17 J17"/>
    <dataValidation allowBlank="1" showInputMessage="1" showErrorMessage="1" prompt="Registrar fecha en formato: dd/mm/aaaa" sqref="D6:F6 P6"/>
    <dataValidation allowBlank="1" showInputMessage="1" showErrorMessage="1" prompt="Seleccionar de la lista desplegable" sqref="A17"/>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'E:\DOCUMENTOS USUARIO\Desktop\FORMULACIÓN PLANES DE ACCIÓN Y POLÍTICAS\POLITICAS PIGD\[Programa de Implementación PIGD GESCOI_2026 V01 MLAT.xlsx]Hoja3'!#REF!</xm:f>
          </x14:formula1>
          <xm:sqref>D15:N15</xm:sqref>
        </x14:dataValidation>
        <x14:dataValidation type="list" allowBlank="1" showInputMessage="1" showErrorMessage="1">
          <x14:formula1>
            <xm:f>'E:\DOCUMENTOS USUARIO\Desktop\FORMULACIÓN PLANES DE ACCIÓN Y POLÍTICAS\POLITICAS PIGD\[Programa de Implementación PIGD GESCOI_2026 V01 MLAT.xlsx]Hoja3'!#REF!</xm:f>
          </x14:formula1>
          <xm:sqref>D14:N14</xm:sqref>
        </x14:dataValidation>
        <x14:dataValidation type="list" allowBlank="1" showInputMessage="1" showErrorMessage="1">
          <x14:formula1>
            <xm:f>'E:\DOCUMENTOS USUARIO\Desktop\FORMULACIÓN PLANES DE ACCIÓN Y POLÍTICAS\POLITICAS PIGD\[Programa de Implementación PIGD GESCOI_2026 V01 MLAT.xlsx]Hoja2'!#REF!</xm:f>
          </x14:formula1>
          <xm:sqref>A18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S36"/>
  <sheetViews>
    <sheetView showGridLines="0" topLeftCell="A13" zoomScale="66" zoomScaleNormal="70" zoomScaleSheetLayoutView="57" workbookViewId="0">
      <selection activeCell="A16" sqref="A16:N16"/>
    </sheetView>
  </sheetViews>
  <sheetFormatPr baseColWidth="10" defaultColWidth="11.42578125" defaultRowHeight="15" x14ac:dyDescent="0.2"/>
  <cols>
    <col min="1" max="1" width="32.42578125" style="4" customWidth="1"/>
    <col min="2" max="2" width="35" style="4" customWidth="1"/>
    <col min="3" max="3" width="44.28515625" style="4" customWidth="1"/>
    <col min="4" max="5" width="42.85546875" style="4" customWidth="1"/>
    <col min="6" max="6" width="52.85546875" style="4" customWidth="1"/>
    <col min="7" max="8" width="50.85546875" style="4" customWidth="1"/>
    <col min="9" max="9" width="33.5703125" style="4" customWidth="1"/>
    <col min="10" max="10" width="31.85546875" style="4" customWidth="1"/>
    <col min="11" max="11" width="30.42578125" style="4" customWidth="1"/>
    <col min="12" max="12" width="38" style="4" customWidth="1"/>
    <col min="13" max="15" width="29.85546875" style="4" customWidth="1"/>
    <col min="16" max="16" width="26.28515625" style="4" customWidth="1"/>
    <col min="17" max="17" width="29.42578125" style="4" customWidth="1"/>
    <col min="18" max="18" width="20.85546875" style="4" customWidth="1"/>
    <col min="19" max="19" width="27" style="4" customWidth="1"/>
    <col min="20" max="16384" width="11.42578125" style="4"/>
  </cols>
  <sheetData>
    <row r="1" spans="1:19" ht="36.75" customHeight="1" x14ac:dyDescent="0.2">
      <c r="A1" s="137"/>
      <c r="B1" s="137"/>
      <c r="C1" s="137"/>
      <c r="D1" s="138" t="s">
        <v>0</v>
      </c>
      <c r="E1" s="139"/>
      <c r="F1" s="139"/>
      <c r="G1" s="139"/>
      <c r="H1" s="139"/>
      <c r="I1" s="139"/>
      <c r="J1" s="139"/>
      <c r="K1" s="139"/>
      <c r="L1" s="140"/>
      <c r="M1" s="1" t="s">
        <v>1</v>
      </c>
      <c r="N1" s="2" t="s">
        <v>2</v>
      </c>
      <c r="O1" s="3"/>
      <c r="P1" s="3"/>
    </row>
    <row r="2" spans="1:19" ht="36.75" customHeight="1" x14ac:dyDescent="0.2">
      <c r="A2" s="137"/>
      <c r="B2" s="137"/>
      <c r="C2" s="137"/>
      <c r="D2" s="141"/>
      <c r="E2" s="142"/>
      <c r="F2" s="142"/>
      <c r="G2" s="142"/>
      <c r="H2" s="142"/>
      <c r="I2" s="142"/>
      <c r="J2" s="142"/>
      <c r="K2" s="142"/>
      <c r="L2" s="143"/>
      <c r="M2" s="1" t="s">
        <v>3</v>
      </c>
      <c r="N2" s="5">
        <v>6</v>
      </c>
      <c r="O2" s="6"/>
      <c r="P2" s="6"/>
    </row>
    <row r="3" spans="1:19" ht="36.75" customHeight="1" x14ac:dyDescent="0.2">
      <c r="A3" s="137"/>
      <c r="B3" s="137"/>
      <c r="C3" s="137"/>
      <c r="D3" s="144"/>
      <c r="E3" s="145"/>
      <c r="F3" s="145"/>
      <c r="G3" s="145"/>
      <c r="H3" s="145"/>
      <c r="I3" s="145"/>
      <c r="J3" s="145"/>
      <c r="K3" s="145"/>
      <c r="L3" s="146"/>
      <c r="M3" s="1" t="s">
        <v>4</v>
      </c>
      <c r="N3" s="105" t="s">
        <v>116</v>
      </c>
      <c r="O3" s="6"/>
      <c r="P3" s="6"/>
    </row>
    <row r="4" spans="1:19" ht="36.75" customHeight="1" x14ac:dyDescent="0.2">
      <c r="A4" s="137"/>
      <c r="B4" s="137"/>
      <c r="C4" s="137"/>
      <c r="D4" s="147" t="s">
        <v>5</v>
      </c>
      <c r="E4" s="148"/>
      <c r="F4" s="148"/>
      <c r="G4" s="148"/>
      <c r="H4" s="148"/>
      <c r="I4" s="148"/>
      <c r="J4" s="148"/>
      <c r="K4" s="148"/>
      <c r="L4" s="149"/>
      <c r="M4" s="1" t="s">
        <v>6</v>
      </c>
      <c r="N4" s="5" t="s">
        <v>7</v>
      </c>
      <c r="O4" s="6"/>
      <c r="P4" s="6"/>
    </row>
    <row r="5" spans="1:19" ht="36.75" customHeight="1" x14ac:dyDescent="0.2">
      <c r="O5" s="3"/>
      <c r="P5" s="3"/>
    </row>
    <row r="6" spans="1:19" ht="44.1" customHeight="1" x14ac:dyDescent="0.2">
      <c r="A6" s="150" t="s">
        <v>8</v>
      </c>
      <c r="B6" s="151"/>
      <c r="C6" s="151"/>
      <c r="D6" s="285">
        <v>46024</v>
      </c>
      <c r="E6" s="286"/>
      <c r="F6" s="287"/>
      <c r="G6" s="8"/>
      <c r="H6" s="9" t="s">
        <v>10</v>
      </c>
      <c r="I6" s="155">
        <v>2026</v>
      </c>
      <c r="J6" s="155"/>
      <c r="K6" s="10"/>
      <c r="L6" s="11" t="s">
        <v>11</v>
      </c>
      <c r="M6" s="288">
        <v>46051</v>
      </c>
      <c r="N6" s="288"/>
      <c r="O6" s="6"/>
      <c r="P6" s="6"/>
    </row>
    <row r="7" spans="1:19" ht="48.75" customHeight="1" x14ac:dyDescent="0.2">
      <c r="A7" s="12"/>
      <c r="B7" s="12"/>
      <c r="C7" s="12"/>
      <c r="D7" s="12"/>
      <c r="E7" s="12"/>
      <c r="F7" s="12"/>
      <c r="H7" s="13"/>
      <c r="I7" s="10"/>
      <c r="J7" s="10"/>
      <c r="K7" s="10"/>
      <c r="L7" s="11" t="s">
        <v>12</v>
      </c>
      <c r="M7" s="157" t="s">
        <v>13</v>
      </c>
      <c r="N7" s="157"/>
      <c r="O7" s="6"/>
      <c r="P7" s="6"/>
    </row>
    <row r="8" spans="1:19" ht="66" customHeight="1" x14ac:dyDescent="0.2">
      <c r="A8" s="158" t="s">
        <v>14</v>
      </c>
      <c r="B8" s="158"/>
      <c r="C8" s="158"/>
      <c r="D8" s="155" t="s">
        <v>42</v>
      </c>
      <c r="E8" s="155"/>
      <c r="F8" s="155"/>
      <c r="G8" s="14" t="s">
        <v>15</v>
      </c>
      <c r="H8" s="185">
        <v>0.03</v>
      </c>
      <c r="I8" s="185"/>
      <c r="J8" s="185"/>
      <c r="K8" s="185"/>
      <c r="L8" s="16"/>
      <c r="M8" s="3"/>
      <c r="N8" s="3"/>
      <c r="O8" s="6"/>
      <c r="P8" s="6"/>
    </row>
    <row r="9" spans="1:19" ht="30.95" customHeight="1" x14ac:dyDescent="0.2">
      <c r="A9" s="17" t="s">
        <v>16</v>
      </c>
      <c r="B9" s="135"/>
      <c r="C9" s="136"/>
      <c r="D9" s="17" t="s">
        <v>17</v>
      </c>
      <c r="E9" s="18"/>
      <c r="F9" s="17" t="s">
        <v>18</v>
      </c>
      <c r="G9" s="18"/>
      <c r="H9" s="17" t="s">
        <v>19</v>
      </c>
      <c r="I9" s="19"/>
      <c r="J9" s="20" t="s">
        <v>20</v>
      </c>
      <c r="K9" s="21"/>
      <c r="L9" s="22"/>
      <c r="M9" s="3"/>
      <c r="N9" s="3"/>
      <c r="O9" s="3"/>
      <c r="P9" s="3"/>
    </row>
    <row r="10" spans="1:19" ht="30.95" customHeight="1" x14ac:dyDescent="0.2">
      <c r="A10" s="17" t="s">
        <v>21</v>
      </c>
      <c r="B10" s="161"/>
      <c r="C10" s="162"/>
      <c r="D10" s="17" t="s">
        <v>17</v>
      </c>
      <c r="E10" s="23"/>
      <c r="F10" s="17" t="s">
        <v>18</v>
      </c>
      <c r="G10" s="23"/>
      <c r="H10" s="17" t="s">
        <v>19</v>
      </c>
      <c r="I10" s="24"/>
      <c r="J10" s="20" t="s">
        <v>20</v>
      </c>
      <c r="K10" s="25"/>
      <c r="L10" s="22"/>
      <c r="M10" s="6"/>
      <c r="N10" s="6"/>
      <c r="O10" s="6"/>
      <c r="P10" s="6"/>
    </row>
    <row r="11" spans="1:19" ht="30.95" customHeight="1" x14ac:dyDescent="0.2">
      <c r="A11" s="17" t="s">
        <v>22</v>
      </c>
      <c r="B11" s="161"/>
      <c r="C11" s="162"/>
      <c r="D11" s="17" t="s">
        <v>17</v>
      </c>
      <c r="E11" s="23"/>
      <c r="F11" s="17" t="s">
        <v>18</v>
      </c>
      <c r="G11" s="23"/>
      <c r="H11" s="17" t="s">
        <v>19</v>
      </c>
      <c r="I11" s="24"/>
      <c r="J11" s="20" t="s">
        <v>20</v>
      </c>
      <c r="K11" s="25"/>
      <c r="L11" s="22"/>
      <c r="M11" s="6"/>
      <c r="N11" s="6"/>
      <c r="O11" s="6"/>
      <c r="P11" s="6"/>
    </row>
    <row r="12" spans="1:19" ht="30.95" customHeight="1" x14ac:dyDescent="0.2">
      <c r="A12" s="17" t="s">
        <v>23</v>
      </c>
      <c r="B12" s="161"/>
      <c r="C12" s="162"/>
      <c r="D12" s="17" t="s">
        <v>17</v>
      </c>
      <c r="E12" s="23"/>
      <c r="F12" s="17" t="s">
        <v>18</v>
      </c>
      <c r="G12" s="23"/>
      <c r="H12" s="17" t="s">
        <v>19</v>
      </c>
      <c r="I12" s="24"/>
      <c r="J12" s="20" t="s">
        <v>20</v>
      </c>
      <c r="K12" s="25"/>
      <c r="L12" s="22"/>
      <c r="M12" s="6"/>
      <c r="N12" s="6"/>
      <c r="O12" s="6"/>
      <c r="P12" s="6"/>
    </row>
    <row r="13" spans="1:19" ht="45.6" customHeight="1" x14ac:dyDescent="0.2">
      <c r="A13" s="158" t="s">
        <v>24</v>
      </c>
      <c r="B13" s="158"/>
      <c r="C13" s="158"/>
      <c r="D13" s="163" t="s">
        <v>227</v>
      </c>
      <c r="E13" s="163"/>
      <c r="F13" s="163"/>
      <c r="G13" s="26" t="s">
        <v>25</v>
      </c>
      <c r="H13" s="187">
        <f>[5]Hoja3!J7</f>
        <v>0.12</v>
      </c>
      <c r="I13" s="188"/>
      <c r="J13" s="166"/>
      <c r="K13" s="167"/>
      <c r="L13" s="167"/>
      <c r="M13" s="3"/>
      <c r="N13" s="6"/>
      <c r="O13" s="6"/>
      <c r="P13" s="6"/>
    </row>
    <row r="14" spans="1:19" ht="48.75" customHeight="1" x14ac:dyDescent="0.2">
      <c r="A14" s="158" t="s">
        <v>26</v>
      </c>
      <c r="B14" s="158"/>
      <c r="C14" s="158"/>
      <c r="D14" s="168" t="s">
        <v>44</v>
      </c>
      <c r="E14" s="168"/>
      <c r="F14" s="168"/>
      <c r="G14" s="168"/>
      <c r="H14" s="168"/>
      <c r="I14" s="168"/>
      <c r="J14" s="168"/>
      <c r="K14" s="168"/>
      <c r="L14" s="168"/>
      <c r="M14" s="168"/>
      <c r="N14" s="168"/>
      <c r="O14" s="6"/>
      <c r="P14" s="6"/>
    </row>
    <row r="15" spans="1:19" ht="48.75" customHeight="1" x14ac:dyDescent="0.2">
      <c r="A15" s="158" t="s">
        <v>27</v>
      </c>
      <c r="B15" s="158"/>
      <c r="C15" s="158"/>
      <c r="D15" s="168" t="s">
        <v>45</v>
      </c>
      <c r="E15" s="168"/>
      <c r="F15" s="168"/>
      <c r="G15" s="168"/>
      <c r="H15" s="168"/>
      <c r="I15" s="168"/>
      <c r="J15" s="168"/>
      <c r="K15" s="168"/>
      <c r="L15" s="168"/>
      <c r="M15" s="168"/>
      <c r="N15" s="168"/>
      <c r="O15" s="6"/>
      <c r="P15" s="6"/>
    </row>
    <row r="16" spans="1:19" ht="129.75" customHeight="1" x14ac:dyDescent="0.2">
      <c r="A16" s="186" t="s">
        <v>118</v>
      </c>
      <c r="B16" s="186"/>
      <c r="C16" s="186"/>
      <c r="D16" s="186"/>
      <c r="E16" s="186"/>
      <c r="F16" s="186"/>
      <c r="G16" s="186"/>
      <c r="H16" s="186"/>
      <c r="I16" s="186"/>
      <c r="J16" s="186"/>
      <c r="K16" s="186"/>
      <c r="L16" s="186"/>
      <c r="M16" s="186"/>
      <c r="N16" s="186"/>
      <c r="O16" s="27"/>
      <c r="P16" s="27"/>
      <c r="Q16" s="27"/>
      <c r="R16" s="27"/>
      <c r="S16" s="27"/>
    </row>
    <row r="17" spans="1:19" ht="78" customHeight="1" x14ac:dyDescent="0.2">
      <c r="A17" s="106" t="s">
        <v>29</v>
      </c>
      <c r="B17" s="106" t="s">
        <v>30</v>
      </c>
      <c r="C17" s="106" t="s">
        <v>31</v>
      </c>
      <c r="D17" s="106" t="s">
        <v>32</v>
      </c>
      <c r="E17" s="106" t="s">
        <v>33</v>
      </c>
      <c r="F17" s="106" t="s">
        <v>34</v>
      </c>
      <c r="G17" s="106" t="s">
        <v>35</v>
      </c>
      <c r="H17" s="106" t="s">
        <v>36</v>
      </c>
      <c r="I17" s="107" t="s">
        <v>37</v>
      </c>
      <c r="J17" s="107" t="s">
        <v>38</v>
      </c>
      <c r="K17" s="107" t="s">
        <v>39</v>
      </c>
      <c r="L17" s="108" t="s">
        <v>34</v>
      </c>
      <c r="M17" s="108" t="s">
        <v>35</v>
      </c>
      <c r="N17" s="108" t="s">
        <v>36</v>
      </c>
      <c r="O17" s="31"/>
      <c r="P17" s="31"/>
      <c r="Q17" s="32"/>
      <c r="R17" s="32"/>
      <c r="S17" s="32"/>
    </row>
    <row r="18" spans="1:19" ht="148.5" customHeight="1" x14ac:dyDescent="0.2">
      <c r="A18" s="296"/>
      <c r="B18" s="296" t="s">
        <v>226</v>
      </c>
      <c r="C18" s="291" t="s">
        <v>208</v>
      </c>
      <c r="D18" s="309">
        <v>0.02</v>
      </c>
      <c r="E18" s="290" t="s">
        <v>209</v>
      </c>
      <c r="F18" s="291" t="s">
        <v>210</v>
      </c>
      <c r="G18" s="289">
        <v>45703</v>
      </c>
      <c r="H18" s="289">
        <v>45731</v>
      </c>
      <c r="I18" s="126" t="s">
        <v>211</v>
      </c>
      <c r="J18" s="127">
        <v>40</v>
      </c>
      <c r="K18" s="125" t="s">
        <v>209</v>
      </c>
      <c r="L18" s="123" t="s">
        <v>214</v>
      </c>
      <c r="M18" s="124">
        <v>46082</v>
      </c>
      <c r="N18" s="124">
        <v>46111</v>
      </c>
    </row>
    <row r="19" spans="1:19" ht="144" customHeight="1" x14ac:dyDescent="0.2">
      <c r="A19" s="296"/>
      <c r="B19" s="296"/>
      <c r="C19" s="291"/>
      <c r="D19" s="310"/>
      <c r="E19" s="290"/>
      <c r="F19" s="291"/>
      <c r="G19" s="290"/>
      <c r="H19" s="290"/>
      <c r="I19" s="126" t="s">
        <v>212</v>
      </c>
      <c r="J19" s="127">
        <v>30</v>
      </c>
      <c r="K19" s="125" t="s">
        <v>209</v>
      </c>
      <c r="L19" s="123" t="s">
        <v>215</v>
      </c>
      <c r="M19" s="124">
        <v>46113</v>
      </c>
      <c r="N19" s="124">
        <v>46142</v>
      </c>
    </row>
    <row r="20" spans="1:19" ht="146.25" customHeight="1" x14ac:dyDescent="0.2">
      <c r="A20" s="296"/>
      <c r="B20" s="296"/>
      <c r="C20" s="291"/>
      <c r="D20" s="310"/>
      <c r="E20" s="290"/>
      <c r="F20" s="291"/>
      <c r="G20" s="290"/>
      <c r="H20" s="290"/>
      <c r="I20" s="126" t="s">
        <v>213</v>
      </c>
      <c r="J20" s="127">
        <v>30</v>
      </c>
      <c r="K20" s="125" t="s">
        <v>209</v>
      </c>
      <c r="L20" s="123" t="s">
        <v>216</v>
      </c>
      <c r="M20" s="124">
        <v>46113</v>
      </c>
      <c r="N20" s="124">
        <v>46142</v>
      </c>
    </row>
    <row r="21" spans="1:19" ht="148.5" customHeight="1" x14ac:dyDescent="0.2">
      <c r="A21" s="296"/>
      <c r="B21" s="296"/>
      <c r="C21" s="291"/>
      <c r="D21" s="311"/>
      <c r="E21" s="290"/>
      <c r="F21" s="291"/>
      <c r="G21" s="290"/>
      <c r="H21" s="290"/>
      <c r="I21" s="109"/>
      <c r="J21" s="56"/>
      <c r="K21" s="110"/>
      <c r="L21" s="109"/>
      <c r="M21" s="111"/>
      <c r="N21" s="111"/>
    </row>
    <row r="22" spans="1:19" ht="108.75" customHeight="1" x14ac:dyDescent="0.2">
      <c r="A22" s="296"/>
      <c r="B22" s="296"/>
      <c r="C22" s="128" t="s">
        <v>217</v>
      </c>
      <c r="D22" s="134">
        <v>0.02</v>
      </c>
      <c r="E22" s="128" t="s">
        <v>209</v>
      </c>
      <c r="F22" s="128" t="s">
        <v>218</v>
      </c>
      <c r="G22" s="129">
        <v>45748</v>
      </c>
      <c r="H22" s="129">
        <v>46006</v>
      </c>
      <c r="I22" s="121" t="s">
        <v>219</v>
      </c>
      <c r="J22" s="122">
        <v>100</v>
      </c>
      <c r="K22" s="304" t="s">
        <v>209</v>
      </c>
      <c r="L22" s="305"/>
      <c r="M22" s="123" t="s">
        <v>220</v>
      </c>
      <c r="N22" s="130">
        <v>46113</v>
      </c>
      <c r="O22" s="130">
        <v>46371</v>
      </c>
    </row>
    <row r="23" spans="1:19" ht="118.5" customHeight="1" x14ac:dyDescent="0.2">
      <c r="A23" s="296"/>
      <c r="B23" s="296"/>
      <c r="C23" s="306" t="s">
        <v>221</v>
      </c>
      <c r="D23" s="307">
        <v>0.02</v>
      </c>
      <c r="E23" s="306" t="s">
        <v>209</v>
      </c>
      <c r="F23" s="306" t="s">
        <v>222</v>
      </c>
      <c r="G23" s="308">
        <v>45870</v>
      </c>
      <c r="H23" s="308">
        <v>45991</v>
      </c>
      <c r="I23" s="299" t="s">
        <v>223</v>
      </c>
      <c r="J23" s="122">
        <v>40</v>
      </c>
      <c r="K23" s="297" t="s">
        <v>209</v>
      </c>
      <c r="L23" s="298"/>
      <c r="M23" s="133" t="s">
        <v>222</v>
      </c>
      <c r="N23" s="124">
        <v>45870</v>
      </c>
      <c r="O23" s="124">
        <v>45899</v>
      </c>
    </row>
    <row r="24" spans="1:19" ht="96" customHeight="1" x14ac:dyDescent="0.2">
      <c r="A24" s="296"/>
      <c r="B24" s="296"/>
      <c r="C24" s="306"/>
      <c r="D24" s="307"/>
      <c r="E24" s="306"/>
      <c r="F24" s="306"/>
      <c r="G24" s="308"/>
      <c r="H24" s="308"/>
      <c r="I24" s="300"/>
      <c r="J24" s="122">
        <v>30</v>
      </c>
      <c r="K24" s="297" t="s">
        <v>209</v>
      </c>
      <c r="L24" s="298"/>
      <c r="M24" s="133" t="s">
        <v>224</v>
      </c>
      <c r="N24" s="124">
        <v>45901</v>
      </c>
      <c r="O24" s="124">
        <v>45930</v>
      </c>
    </row>
    <row r="25" spans="1:19" ht="98.25" customHeight="1" x14ac:dyDescent="0.2">
      <c r="A25" s="296"/>
      <c r="B25" s="296"/>
      <c r="C25" s="306"/>
      <c r="D25" s="307"/>
      <c r="E25" s="306"/>
      <c r="F25" s="306"/>
      <c r="G25" s="308"/>
      <c r="H25" s="308"/>
      <c r="I25" s="301"/>
      <c r="J25" s="122">
        <v>30</v>
      </c>
      <c r="K25" s="297" t="s">
        <v>209</v>
      </c>
      <c r="L25" s="298"/>
      <c r="M25" s="133" t="s">
        <v>225</v>
      </c>
      <c r="N25" s="124">
        <v>45931</v>
      </c>
      <c r="O25" s="124">
        <v>45960</v>
      </c>
    </row>
    <row r="26" spans="1:19" ht="51.75" customHeight="1" x14ac:dyDescent="0.2">
      <c r="A26" s="293" t="s">
        <v>40</v>
      </c>
      <c r="B26" s="293"/>
      <c r="C26" s="302">
        <f>SUM(D18:D25)</f>
        <v>0.06</v>
      </c>
      <c r="D26" s="303"/>
    </row>
    <row r="36" spans="4:4" x14ac:dyDescent="0.2">
      <c r="D36" s="120"/>
    </row>
  </sheetData>
  <mergeCells count="45">
    <mergeCell ref="B9:C9"/>
    <mergeCell ref="A1:C4"/>
    <mergeCell ref="D1:L3"/>
    <mergeCell ref="D4:L4"/>
    <mergeCell ref="A6:C6"/>
    <mergeCell ref="D6:F6"/>
    <mergeCell ref="I6:J6"/>
    <mergeCell ref="M6:N6"/>
    <mergeCell ref="M7:N7"/>
    <mergeCell ref="A8:C8"/>
    <mergeCell ref="D8:F8"/>
    <mergeCell ref="H8:K8"/>
    <mergeCell ref="A16:N16"/>
    <mergeCell ref="B10:C10"/>
    <mergeCell ref="B11:C11"/>
    <mergeCell ref="B12:C12"/>
    <mergeCell ref="A13:C13"/>
    <mergeCell ref="D13:F13"/>
    <mergeCell ref="H13:I13"/>
    <mergeCell ref="J13:L13"/>
    <mergeCell ref="A14:C14"/>
    <mergeCell ref="D14:N14"/>
    <mergeCell ref="A15:C15"/>
    <mergeCell ref="D15:N15"/>
    <mergeCell ref="G18:G21"/>
    <mergeCell ref="H18:H21"/>
    <mergeCell ref="F23:F25"/>
    <mergeCell ref="A18:A25"/>
    <mergeCell ref="B18:B25"/>
    <mergeCell ref="C18:C21"/>
    <mergeCell ref="D18:D21"/>
    <mergeCell ref="E18:E21"/>
    <mergeCell ref="F18:F21"/>
    <mergeCell ref="K22:L22"/>
    <mergeCell ref="K23:L23"/>
    <mergeCell ref="C23:C25"/>
    <mergeCell ref="D23:D25"/>
    <mergeCell ref="E23:E25"/>
    <mergeCell ref="G23:G25"/>
    <mergeCell ref="H23:H25"/>
    <mergeCell ref="K24:L24"/>
    <mergeCell ref="K25:L25"/>
    <mergeCell ref="I23:I25"/>
    <mergeCell ref="A26:B26"/>
    <mergeCell ref="C26:D26"/>
  </mergeCells>
  <dataValidations count="4">
    <dataValidation allowBlank="1" showInputMessage="1" showErrorMessage="1" prompt="Seleccionar de la lista desplegable" sqref="A17"/>
    <dataValidation allowBlank="1" showInputMessage="1" showErrorMessage="1" prompt="Registrar fecha en formato: dd/mm/aaaa" sqref="D6:F6 P6"/>
    <dataValidation allowBlank="1" showInputMessage="1" showErrorMessage="1" prompt="La sumatoria de La ponderación asignada a las tareas de cada actividad debe ser igual al 100% " sqref="O17 J17"/>
    <dataValidation allowBlank="1" showInputMessage="1" showErrorMessage="1" prompt="La sumatoria de las ponderaciones por actividad debe ser igual al porcentaje asignado al plan_x000a__x000a_A1+A2+A3+A4+…+An= Porcentaje asignado al plan" sqref="C26:D26"/>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'E:\DOCUMENTOS USUARIO\Desktop\FORMULACIÓN PLANES DE ACCIÓN Y POLÍTICAS\POLITICAS PIGD\[Programa de Implementación PIGD GESCOI_2026 V01 MLAT.xlsx]Hoja2'!#REF!</xm:f>
          </x14:formula1>
          <xm:sqref>A18</xm:sqref>
        </x14:dataValidation>
        <x14:dataValidation type="list" allowBlank="1" showInputMessage="1" showErrorMessage="1">
          <x14:formula1>
            <xm:f>'E:\DOCUMENTOS USUARIO\Desktop\FORMULACIÓN PLANES DE ACCIÓN Y POLÍTICAS\POLITICAS PIGD\[Programa de Implementación PIGD GESCOI_2026 V01 MLAT.xlsx]Hoja3'!#REF!</xm:f>
          </x14:formula1>
          <xm:sqref>D14:N15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S34"/>
  <sheetViews>
    <sheetView showGridLines="0" topLeftCell="A21" zoomScale="66" zoomScaleNormal="70" zoomScaleSheetLayoutView="57" workbookViewId="0">
      <selection activeCell="D23" sqref="D23"/>
    </sheetView>
  </sheetViews>
  <sheetFormatPr baseColWidth="10" defaultColWidth="11.42578125" defaultRowHeight="15" x14ac:dyDescent="0.2"/>
  <cols>
    <col min="1" max="1" width="32.42578125" style="4" customWidth="1"/>
    <col min="2" max="2" width="35" style="4" customWidth="1"/>
    <col min="3" max="3" width="44.28515625" style="4" customWidth="1"/>
    <col min="4" max="5" width="42.85546875" style="4" customWidth="1"/>
    <col min="6" max="6" width="52.85546875" style="4" customWidth="1"/>
    <col min="7" max="8" width="50.85546875" style="4" customWidth="1"/>
    <col min="9" max="9" width="33.5703125" style="4" customWidth="1"/>
    <col min="10" max="10" width="31.85546875" style="4" customWidth="1"/>
    <col min="11" max="11" width="30.42578125" style="4" customWidth="1"/>
    <col min="12" max="12" width="38" style="4" customWidth="1"/>
    <col min="13" max="15" width="29.85546875" style="4" customWidth="1"/>
    <col min="16" max="16" width="26.28515625" style="4" customWidth="1"/>
    <col min="17" max="17" width="29.42578125" style="4" customWidth="1"/>
    <col min="18" max="18" width="20.85546875" style="4" customWidth="1"/>
    <col min="19" max="19" width="27" style="4" customWidth="1"/>
    <col min="20" max="16384" width="11.42578125" style="4"/>
  </cols>
  <sheetData>
    <row r="1" spans="1:19" ht="36.75" customHeight="1" x14ac:dyDescent="0.2">
      <c r="A1" s="137"/>
      <c r="B1" s="137"/>
      <c r="C1" s="137"/>
      <c r="D1" s="138" t="s">
        <v>0</v>
      </c>
      <c r="E1" s="139"/>
      <c r="F1" s="139"/>
      <c r="G1" s="139"/>
      <c r="H1" s="139"/>
      <c r="I1" s="139"/>
      <c r="J1" s="139"/>
      <c r="K1" s="139"/>
      <c r="L1" s="140"/>
      <c r="M1" s="1" t="s">
        <v>1</v>
      </c>
      <c r="N1" s="2" t="s">
        <v>2</v>
      </c>
      <c r="O1" s="3"/>
      <c r="P1" s="3"/>
    </row>
    <row r="2" spans="1:19" ht="36.75" customHeight="1" x14ac:dyDescent="0.2">
      <c r="A2" s="137"/>
      <c r="B2" s="137"/>
      <c r="C2" s="137"/>
      <c r="D2" s="141"/>
      <c r="E2" s="142"/>
      <c r="F2" s="142"/>
      <c r="G2" s="142"/>
      <c r="H2" s="142"/>
      <c r="I2" s="142"/>
      <c r="J2" s="142"/>
      <c r="K2" s="142"/>
      <c r="L2" s="143"/>
      <c r="M2" s="1" t="s">
        <v>3</v>
      </c>
      <c r="N2" s="5">
        <v>6</v>
      </c>
      <c r="O2" s="6"/>
      <c r="P2" s="6"/>
    </row>
    <row r="3" spans="1:19" ht="36.75" customHeight="1" x14ac:dyDescent="0.2">
      <c r="A3" s="137"/>
      <c r="B3" s="137"/>
      <c r="C3" s="137"/>
      <c r="D3" s="144"/>
      <c r="E3" s="145"/>
      <c r="F3" s="145"/>
      <c r="G3" s="145"/>
      <c r="H3" s="145"/>
      <c r="I3" s="145"/>
      <c r="J3" s="145"/>
      <c r="K3" s="145"/>
      <c r="L3" s="146"/>
      <c r="M3" s="1" t="s">
        <v>4</v>
      </c>
      <c r="N3" s="105" t="s">
        <v>116</v>
      </c>
      <c r="O3" s="6"/>
      <c r="P3" s="6"/>
    </row>
    <row r="4" spans="1:19" ht="36.75" customHeight="1" x14ac:dyDescent="0.2">
      <c r="A4" s="137"/>
      <c r="B4" s="137"/>
      <c r="C4" s="137"/>
      <c r="D4" s="147" t="s">
        <v>5</v>
      </c>
      <c r="E4" s="148"/>
      <c r="F4" s="148"/>
      <c r="G4" s="148"/>
      <c r="H4" s="148"/>
      <c r="I4" s="148"/>
      <c r="J4" s="148"/>
      <c r="K4" s="148"/>
      <c r="L4" s="149"/>
      <c r="M4" s="1" t="s">
        <v>6</v>
      </c>
      <c r="N4" s="5" t="s">
        <v>7</v>
      </c>
      <c r="O4" s="6"/>
      <c r="P4" s="6"/>
    </row>
    <row r="5" spans="1:19" ht="36.75" customHeight="1" x14ac:dyDescent="0.2">
      <c r="O5" s="3"/>
      <c r="P5" s="3"/>
    </row>
    <row r="6" spans="1:19" ht="44.1" customHeight="1" x14ac:dyDescent="0.2">
      <c r="A6" s="150" t="s">
        <v>8</v>
      </c>
      <c r="B6" s="151"/>
      <c r="C6" s="151"/>
      <c r="D6" s="285">
        <v>46024</v>
      </c>
      <c r="E6" s="286"/>
      <c r="F6" s="287"/>
      <c r="G6" s="8"/>
      <c r="H6" s="9" t="s">
        <v>10</v>
      </c>
      <c r="I6" s="155">
        <v>2026</v>
      </c>
      <c r="J6" s="155"/>
      <c r="K6" s="10"/>
      <c r="L6" s="11" t="s">
        <v>11</v>
      </c>
      <c r="M6" s="288">
        <v>46051</v>
      </c>
      <c r="N6" s="288"/>
      <c r="O6" s="6"/>
      <c r="P6" s="6"/>
    </row>
    <row r="7" spans="1:19" ht="48.75" customHeight="1" x14ac:dyDescent="0.2">
      <c r="A7" s="12"/>
      <c r="B7" s="12"/>
      <c r="C7" s="12"/>
      <c r="D7" s="12"/>
      <c r="E7" s="12"/>
      <c r="F7" s="12"/>
      <c r="H7" s="13"/>
      <c r="I7" s="10"/>
      <c r="J7" s="10"/>
      <c r="K7" s="10"/>
      <c r="L7" s="11" t="s">
        <v>12</v>
      </c>
      <c r="M7" s="157" t="s">
        <v>247</v>
      </c>
      <c r="N7" s="157"/>
      <c r="O7" s="6"/>
      <c r="P7" s="6"/>
    </row>
    <row r="8" spans="1:19" ht="66" customHeight="1" x14ac:dyDescent="0.2">
      <c r="A8" s="158" t="s">
        <v>14</v>
      </c>
      <c r="B8" s="158"/>
      <c r="C8" s="158"/>
      <c r="D8" s="155" t="s">
        <v>42</v>
      </c>
      <c r="E8" s="155"/>
      <c r="F8" s="155"/>
      <c r="G8" s="14" t="s">
        <v>15</v>
      </c>
      <c r="H8" s="185">
        <v>0.03</v>
      </c>
      <c r="I8" s="185"/>
      <c r="J8" s="185"/>
      <c r="K8" s="185"/>
      <c r="L8" s="16"/>
      <c r="M8" s="3"/>
      <c r="N8" s="3"/>
      <c r="O8" s="6"/>
      <c r="P8" s="6"/>
    </row>
    <row r="9" spans="1:19" ht="30.95" customHeight="1" x14ac:dyDescent="0.2">
      <c r="A9" s="17" t="s">
        <v>16</v>
      </c>
      <c r="B9" s="135"/>
      <c r="C9" s="136"/>
      <c r="D9" s="17" t="s">
        <v>17</v>
      </c>
      <c r="E9" s="18"/>
      <c r="F9" s="17" t="s">
        <v>18</v>
      </c>
      <c r="G9" s="18"/>
      <c r="H9" s="17" t="s">
        <v>19</v>
      </c>
      <c r="I9" s="19"/>
      <c r="J9" s="20" t="s">
        <v>20</v>
      </c>
      <c r="K9" s="21"/>
      <c r="L9" s="22"/>
      <c r="M9" s="3"/>
      <c r="N9" s="3"/>
      <c r="O9" s="3"/>
      <c r="P9" s="3"/>
    </row>
    <row r="10" spans="1:19" ht="30.95" customHeight="1" x14ac:dyDescent="0.2">
      <c r="A10" s="17" t="s">
        <v>21</v>
      </c>
      <c r="B10" s="161"/>
      <c r="C10" s="162"/>
      <c r="D10" s="17" t="s">
        <v>17</v>
      </c>
      <c r="E10" s="23"/>
      <c r="F10" s="17" t="s">
        <v>18</v>
      </c>
      <c r="G10" s="23"/>
      <c r="H10" s="17" t="s">
        <v>19</v>
      </c>
      <c r="I10" s="24"/>
      <c r="J10" s="20" t="s">
        <v>20</v>
      </c>
      <c r="K10" s="25"/>
      <c r="L10" s="22"/>
      <c r="M10" s="6"/>
      <c r="N10" s="6"/>
      <c r="O10" s="6"/>
      <c r="P10" s="6"/>
    </row>
    <row r="11" spans="1:19" ht="30.95" customHeight="1" x14ac:dyDescent="0.2">
      <c r="A11" s="17" t="s">
        <v>22</v>
      </c>
      <c r="B11" s="161"/>
      <c r="C11" s="162"/>
      <c r="D11" s="17" t="s">
        <v>17</v>
      </c>
      <c r="E11" s="23"/>
      <c r="F11" s="17" t="s">
        <v>18</v>
      </c>
      <c r="G11" s="23"/>
      <c r="H11" s="17" t="s">
        <v>19</v>
      </c>
      <c r="I11" s="24"/>
      <c r="J11" s="20" t="s">
        <v>20</v>
      </c>
      <c r="K11" s="25"/>
      <c r="L11" s="22"/>
      <c r="M11" s="6"/>
      <c r="N11" s="6"/>
      <c r="O11" s="6"/>
      <c r="P11" s="6"/>
    </row>
    <row r="12" spans="1:19" ht="30.95" customHeight="1" x14ac:dyDescent="0.2">
      <c r="A12" s="17" t="s">
        <v>23</v>
      </c>
      <c r="B12" s="161"/>
      <c r="C12" s="162"/>
      <c r="D12" s="17" t="s">
        <v>17</v>
      </c>
      <c r="E12" s="23"/>
      <c r="F12" s="17" t="s">
        <v>18</v>
      </c>
      <c r="G12" s="23"/>
      <c r="H12" s="17" t="s">
        <v>19</v>
      </c>
      <c r="I12" s="24"/>
      <c r="J12" s="20" t="s">
        <v>20</v>
      </c>
      <c r="K12" s="25"/>
      <c r="L12" s="22"/>
      <c r="M12" s="6"/>
      <c r="N12" s="6"/>
      <c r="O12" s="6"/>
      <c r="P12" s="6"/>
    </row>
    <row r="13" spans="1:19" ht="45.6" customHeight="1" x14ac:dyDescent="0.2">
      <c r="A13" s="158" t="s">
        <v>24</v>
      </c>
      <c r="B13" s="158"/>
      <c r="C13" s="158"/>
      <c r="D13" s="163" t="s">
        <v>246</v>
      </c>
      <c r="E13" s="163"/>
      <c r="F13" s="163"/>
      <c r="G13" s="26" t="s">
        <v>25</v>
      </c>
      <c r="H13" s="187">
        <f>[5]Hoja3!J7</f>
        <v>0.12</v>
      </c>
      <c r="I13" s="188"/>
      <c r="J13" s="166"/>
      <c r="K13" s="167"/>
      <c r="L13" s="167"/>
      <c r="M13" s="3"/>
      <c r="N13" s="6"/>
      <c r="O13" s="6"/>
      <c r="P13" s="6"/>
    </row>
    <row r="14" spans="1:19" ht="48.75" customHeight="1" x14ac:dyDescent="0.2">
      <c r="A14" s="158" t="s">
        <v>26</v>
      </c>
      <c r="B14" s="158"/>
      <c r="C14" s="158"/>
      <c r="D14" s="168" t="s">
        <v>44</v>
      </c>
      <c r="E14" s="168"/>
      <c r="F14" s="168"/>
      <c r="G14" s="168"/>
      <c r="H14" s="168"/>
      <c r="I14" s="168"/>
      <c r="J14" s="168"/>
      <c r="K14" s="168"/>
      <c r="L14" s="168"/>
      <c r="M14" s="168"/>
      <c r="N14" s="168"/>
      <c r="O14" s="6"/>
      <c r="P14" s="6"/>
    </row>
    <row r="15" spans="1:19" ht="48.75" customHeight="1" x14ac:dyDescent="0.2">
      <c r="A15" s="158" t="s">
        <v>27</v>
      </c>
      <c r="B15" s="158"/>
      <c r="C15" s="158"/>
      <c r="D15" s="168" t="s">
        <v>45</v>
      </c>
      <c r="E15" s="168"/>
      <c r="F15" s="168"/>
      <c r="G15" s="168"/>
      <c r="H15" s="168"/>
      <c r="I15" s="168"/>
      <c r="J15" s="168"/>
      <c r="K15" s="168"/>
      <c r="L15" s="168"/>
      <c r="M15" s="168"/>
      <c r="N15" s="168"/>
      <c r="O15" s="6"/>
      <c r="P15" s="6"/>
    </row>
    <row r="16" spans="1:19" ht="129.75" customHeight="1" x14ac:dyDescent="0.2">
      <c r="A16" s="186" t="s">
        <v>118</v>
      </c>
      <c r="B16" s="186"/>
      <c r="C16" s="186"/>
      <c r="D16" s="186"/>
      <c r="E16" s="186"/>
      <c r="F16" s="186"/>
      <c r="G16" s="186"/>
      <c r="H16" s="186"/>
      <c r="I16" s="186"/>
      <c r="J16" s="186"/>
      <c r="K16" s="186"/>
      <c r="L16" s="186"/>
      <c r="M16" s="186"/>
      <c r="N16" s="186"/>
      <c r="O16" s="27"/>
      <c r="P16" s="27"/>
      <c r="Q16" s="27"/>
      <c r="R16" s="27"/>
      <c r="S16" s="27"/>
    </row>
    <row r="17" spans="1:19" ht="78" customHeight="1" x14ac:dyDescent="0.2">
      <c r="A17" s="106" t="s">
        <v>29</v>
      </c>
      <c r="B17" s="106" t="s">
        <v>30</v>
      </c>
      <c r="C17" s="106" t="s">
        <v>31</v>
      </c>
      <c r="D17" s="106" t="s">
        <v>32</v>
      </c>
      <c r="E17" s="106" t="s">
        <v>33</v>
      </c>
      <c r="F17" s="106" t="s">
        <v>34</v>
      </c>
      <c r="G17" s="106" t="s">
        <v>35</v>
      </c>
      <c r="H17" s="106" t="s">
        <v>36</v>
      </c>
      <c r="I17" s="107" t="s">
        <v>37</v>
      </c>
      <c r="J17" s="107" t="s">
        <v>38</v>
      </c>
      <c r="K17" s="107" t="s">
        <v>39</v>
      </c>
      <c r="L17" s="108" t="s">
        <v>34</v>
      </c>
      <c r="M17" s="108" t="s">
        <v>35</v>
      </c>
      <c r="N17" s="108" t="s">
        <v>36</v>
      </c>
      <c r="O17" s="31"/>
      <c r="P17" s="31"/>
      <c r="Q17" s="32"/>
      <c r="R17" s="32"/>
      <c r="S17" s="32"/>
    </row>
    <row r="18" spans="1:19" ht="148.5" customHeight="1" x14ac:dyDescent="0.2">
      <c r="A18" s="296"/>
      <c r="B18" s="296" t="s">
        <v>226</v>
      </c>
      <c r="C18" s="318" t="s">
        <v>245</v>
      </c>
      <c r="D18" s="318" t="s">
        <v>231</v>
      </c>
      <c r="E18" s="318" t="s">
        <v>209</v>
      </c>
      <c r="F18" s="318" t="s">
        <v>244</v>
      </c>
      <c r="G18" s="317">
        <v>46068</v>
      </c>
      <c r="H18" s="317">
        <v>46096</v>
      </c>
      <c r="I18" s="313" t="s">
        <v>243</v>
      </c>
      <c r="J18" s="315">
        <v>50</v>
      </c>
      <c r="K18" s="320" t="s">
        <v>209</v>
      </c>
      <c r="L18" s="313" t="s">
        <v>241</v>
      </c>
      <c r="M18" s="319">
        <v>46068</v>
      </c>
      <c r="N18" s="319">
        <v>46096</v>
      </c>
      <c r="O18" s="31"/>
    </row>
    <row r="19" spans="1:19" ht="144" customHeight="1" x14ac:dyDescent="0.2">
      <c r="A19" s="296"/>
      <c r="B19" s="296"/>
      <c r="C19" s="316"/>
      <c r="D19" s="316"/>
      <c r="E19" s="316"/>
      <c r="F19" s="316"/>
      <c r="G19" s="316"/>
      <c r="H19" s="316"/>
      <c r="I19" s="313" t="s">
        <v>242</v>
      </c>
      <c r="J19" s="315">
        <v>50</v>
      </c>
      <c r="K19" s="320" t="s">
        <v>209</v>
      </c>
      <c r="L19" s="313" t="s">
        <v>241</v>
      </c>
      <c r="M19" s="319">
        <v>46235</v>
      </c>
      <c r="N19" s="319">
        <v>46264</v>
      </c>
      <c r="O19" s="31"/>
    </row>
    <row r="20" spans="1:19" ht="146.25" customHeight="1" x14ac:dyDescent="0.2">
      <c r="A20" s="296"/>
      <c r="B20" s="296"/>
      <c r="C20" s="318" t="s">
        <v>240</v>
      </c>
      <c r="D20" s="318" t="s">
        <v>231</v>
      </c>
      <c r="E20" s="318" t="s">
        <v>209</v>
      </c>
      <c r="F20" s="318" t="s">
        <v>239</v>
      </c>
      <c r="G20" s="317">
        <v>46235</v>
      </c>
      <c r="H20" s="317">
        <v>46295</v>
      </c>
      <c r="I20" s="313" t="s">
        <v>238</v>
      </c>
      <c r="J20" s="315">
        <v>30</v>
      </c>
      <c r="K20" s="304" t="s">
        <v>209</v>
      </c>
      <c r="L20" s="305"/>
      <c r="M20" s="123" t="s">
        <v>237</v>
      </c>
      <c r="N20" s="314">
        <v>46235</v>
      </c>
      <c r="O20" s="314">
        <v>46249</v>
      </c>
    </row>
    <row r="21" spans="1:19" ht="148.5" customHeight="1" x14ac:dyDescent="0.2">
      <c r="A21" s="296"/>
      <c r="B21" s="296"/>
      <c r="C21" s="316"/>
      <c r="D21" s="316"/>
      <c r="E21" s="316"/>
      <c r="F21" s="316"/>
      <c r="G21" s="316"/>
      <c r="H21" s="316"/>
      <c r="I21" s="313" t="s">
        <v>236</v>
      </c>
      <c r="J21" s="315">
        <v>30</v>
      </c>
      <c r="K21" s="304" t="s">
        <v>209</v>
      </c>
      <c r="L21" s="305"/>
      <c r="M21" s="123" t="s">
        <v>235</v>
      </c>
      <c r="N21" s="314">
        <v>46266</v>
      </c>
      <c r="O21" s="314">
        <v>46280</v>
      </c>
    </row>
    <row r="22" spans="1:19" ht="108.75" customHeight="1" x14ac:dyDescent="0.2">
      <c r="A22" s="296"/>
      <c r="B22" s="296"/>
      <c r="C22" s="316"/>
      <c r="D22" s="316"/>
      <c r="E22" s="316"/>
      <c r="F22" s="316"/>
      <c r="G22" s="316"/>
      <c r="H22" s="316"/>
      <c r="I22" s="313" t="s">
        <v>234</v>
      </c>
      <c r="J22" s="315">
        <v>40</v>
      </c>
      <c r="K22" s="304" t="s">
        <v>209</v>
      </c>
      <c r="L22" s="305"/>
      <c r="M22" s="123" t="s">
        <v>233</v>
      </c>
      <c r="N22" s="314">
        <v>46280</v>
      </c>
      <c r="O22" s="314">
        <v>46295</v>
      </c>
    </row>
    <row r="23" spans="1:19" ht="118.5" customHeight="1" x14ac:dyDescent="0.2">
      <c r="A23" s="296"/>
      <c r="B23" s="296"/>
      <c r="C23" s="131" t="s">
        <v>232</v>
      </c>
      <c r="D23" s="131" t="s">
        <v>231</v>
      </c>
      <c r="E23" s="131" t="s">
        <v>209</v>
      </c>
      <c r="F23" s="131" t="s">
        <v>230</v>
      </c>
      <c r="G23" s="132">
        <v>46296</v>
      </c>
      <c r="H23" s="132">
        <v>46326</v>
      </c>
      <c r="I23" s="313" t="s">
        <v>229</v>
      </c>
      <c r="J23" s="127">
        <v>100</v>
      </c>
      <c r="K23" s="304" t="s">
        <v>209</v>
      </c>
      <c r="L23" s="305"/>
      <c r="M23" s="123" t="s">
        <v>228</v>
      </c>
      <c r="N23" s="312">
        <v>46296</v>
      </c>
      <c r="O23" s="312">
        <v>46326</v>
      </c>
    </row>
    <row r="24" spans="1:19" ht="51.75" customHeight="1" x14ac:dyDescent="0.2">
      <c r="A24" s="293" t="s">
        <v>40</v>
      </c>
      <c r="B24" s="293"/>
      <c r="C24" s="209">
        <v>0.06</v>
      </c>
      <c r="D24" s="210"/>
    </row>
    <row r="34" spans="4:4" x14ac:dyDescent="0.2">
      <c r="D34" s="120"/>
    </row>
  </sheetData>
  <mergeCells count="44">
    <mergeCell ref="K20:L20"/>
    <mergeCell ref="K21:L21"/>
    <mergeCell ref="C20:C22"/>
    <mergeCell ref="D20:D22"/>
    <mergeCell ref="E20:E22"/>
    <mergeCell ref="F20:F22"/>
    <mergeCell ref="G20:G22"/>
    <mergeCell ref="H20:H22"/>
    <mergeCell ref="K22:L22"/>
    <mergeCell ref="A1:C4"/>
    <mergeCell ref="D1:L3"/>
    <mergeCell ref="D4:L4"/>
    <mergeCell ref="A6:C6"/>
    <mergeCell ref="D6:F6"/>
    <mergeCell ref="I6:J6"/>
    <mergeCell ref="D14:N14"/>
    <mergeCell ref="A15:C15"/>
    <mergeCell ref="D15:N15"/>
    <mergeCell ref="M6:N6"/>
    <mergeCell ref="M7:N7"/>
    <mergeCell ref="A8:C8"/>
    <mergeCell ref="D8:F8"/>
    <mergeCell ref="H8:K8"/>
    <mergeCell ref="B9:C9"/>
    <mergeCell ref="H18:H19"/>
    <mergeCell ref="A16:N16"/>
    <mergeCell ref="B10:C10"/>
    <mergeCell ref="B11:C11"/>
    <mergeCell ref="B12:C12"/>
    <mergeCell ref="A13:C13"/>
    <mergeCell ref="D13:F13"/>
    <mergeCell ref="H13:I13"/>
    <mergeCell ref="J13:L13"/>
    <mergeCell ref="A14:C14"/>
    <mergeCell ref="C18:C19"/>
    <mergeCell ref="D18:D19"/>
    <mergeCell ref="K23:L23"/>
    <mergeCell ref="A24:B24"/>
    <mergeCell ref="C24:D24"/>
    <mergeCell ref="A18:A23"/>
    <mergeCell ref="B18:B23"/>
    <mergeCell ref="E18:E19"/>
    <mergeCell ref="F18:F19"/>
    <mergeCell ref="G18:G19"/>
  </mergeCells>
  <dataValidations count="4">
    <dataValidation allowBlank="1" showInputMessage="1" showErrorMessage="1" prompt="Seleccionar de la lista desplegable" sqref="A17"/>
    <dataValidation allowBlank="1" showInputMessage="1" showErrorMessage="1" prompt="Registrar fecha en formato: dd/mm/aaaa" sqref="D6:F6 P6"/>
    <dataValidation allowBlank="1" showInputMessage="1" showErrorMessage="1" prompt="La sumatoria de La ponderación asignada a las tareas de cada actividad debe ser igual al 100% " sqref="O17 J17"/>
    <dataValidation allowBlank="1" showInputMessage="1" showErrorMessage="1" prompt="La sumatoria de las ponderaciones por actividad debe ser igual al porcentaje asignado al plan_x000a__x000a_A1+A2+A3+A4+…+An= Porcentaje asignado al plan" sqref="C24:D24"/>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'E:\DOCUMENTOS USUARIO\Desktop\FORMULACIÓN PLANES DE ACCIÓN Y POLÍTICAS\POLITICAS PIGD\[Programa de Implementación PIGD GESCOI_2026 V01 MLAT.xlsx]Hoja2'!#REF!</xm:f>
          </x14:formula1>
          <xm:sqref>A18</xm:sqref>
        </x14:dataValidation>
        <x14:dataValidation type="list" allowBlank="1" showInputMessage="1" showErrorMessage="1">
          <x14:formula1>
            <xm:f>'E:\DOCUMENTOS USUARIO\Desktop\FORMULACIÓN PLANES DE ACCIÓN Y POLÍTICAS\POLITICAS PIGD\[Programa de Implementación PIGD GESCOI_2026 V01 MLAT.xlsx]Hoja3'!#REF!</xm:f>
          </x14:formula1>
          <xm:sqref>D14:N15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FORMATO V. 6</vt:lpstr>
      <vt:lpstr>Integridad</vt:lpstr>
      <vt:lpstr>Servicio al Ciudadano (2)</vt:lpstr>
      <vt:lpstr>Gestión Documental</vt:lpstr>
      <vt:lpstr>Gestión del Conocimiento</vt:lpstr>
      <vt:lpstr>Fortalecimiento Simpli procesos</vt:lpstr>
      <vt:lpstr>Seguimiento y evaluacion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2026-01-30T23:34:39Z</dcterms:created>
  <dcterms:modified xsi:type="dcterms:W3CDTF">2026-02-12T03:33:47Z</dcterms:modified>
</cp:coreProperties>
</file>