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OS USUARIO\Desktop\FORMULACIÓN PLANES DE ACCIÓN Y POLÍTICAS\"/>
    </mc:Choice>
  </mc:AlternateContent>
  <bookViews>
    <workbookView xWindow="0" yWindow="0" windowWidth="20490" windowHeight="6705" activeTab="5"/>
  </bookViews>
  <sheets>
    <sheet name="FORMATO V. 6" sheetId="1" r:id="rId1"/>
    <sheet name="Plan de Bienestar e Incentivos" sheetId="3" r:id="rId2"/>
    <sheet name="PIC" sheetId="4" r:id="rId3"/>
    <sheet name="SST" sheetId="6" r:id="rId4"/>
    <sheet name="PETH" sheetId="7" r:id="rId5"/>
    <sheet name="PETI" sheetId="8" r:id="rId6"/>
  </sheets>
  <externalReferences>
    <externalReference r:id="rId7"/>
  </externalReferences>
  <definedNames>
    <definedName name="Estrategia__Transversal">[1]Varios!$H$4:$H$8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8" l="1"/>
  <c r="C125" i="4" l="1"/>
  <c r="D113" i="4"/>
  <c r="D105" i="4"/>
  <c r="D65" i="4"/>
  <c r="D64" i="4"/>
  <c r="D63" i="4"/>
  <c r="D31" i="4"/>
  <c r="D28" i="4"/>
  <c r="D19" i="4"/>
  <c r="D92" i="3" l="1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55" i="3"/>
  <c r="C93" i="3" s="1"/>
  <c r="J52" i="3"/>
  <c r="J49" i="3"/>
  <c r="J46" i="3"/>
  <c r="J43" i="3"/>
  <c r="J40" i="3"/>
  <c r="J37" i="3"/>
  <c r="J34" i="3"/>
  <c r="J31" i="3"/>
  <c r="J28" i="3"/>
  <c r="J25" i="3"/>
  <c r="J22" i="3"/>
  <c r="J19" i="3"/>
</calcChain>
</file>

<file path=xl/sharedStrings.xml><?xml version="1.0" encoding="utf-8"?>
<sst xmlns="http://schemas.openxmlformats.org/spreadsheetml/2006/main" count="1357" uniqueCount="582">
  <si>
    <t>FORMATO PLAN DE ACCIÓN</t>
  </si>
  <si>
    <t>CÓDIGO:</t>
  </si>
  <si>
    <t>F-DE-07</t>
  </si>
  <si>
    <t>VERSIÓN:</t>
  </si>
  <si>
    <t>VIGENCIA:</t>
  </si>
  <si>
    <t>DIRECCIONAMIENTO ESTRATÉGICO</t>
  </si>
  <si>
    <t>CLASIFICACIÓN:</t>
  </si>
  <si>
    <t>IP</t>
  </si>
  <si>
    <t>FECHA DE FORMULACIÓN:</t>
  </si>
  <si>
    <t xml:space="preserve"> dd/mm/aaaa </t>
  </si>
  <si>
    <t>VIGENCIA DEL PLAN:</t>
  </si>
  <si>
    <t>FECHA APROBACIÓN</t>
  </si>
  <si>
    <t>INSTANCIA DE APROBACIÓN</t>
  </si>
  <si>
    <t>CIGD</t>
  </si>
  <si>
    <t>NOMBRE DEL PROGRAMA:</t>
  </si>
  <si>
    <t>Ponderación del Programa</t>
  </si>
  <si>
    <t>Indicador 1</t>
  </si>
  <si>
    <t>fórmula</t>
  </si>
  <si>
    <t>Tipo de indicador</t>
  </si>
  <si>
    <t>Periodicidad de medición del Indicador</t>
  </si>
  <si>
    <t>Meta del Indicador</t>
  </si>
  <si>
    <t>Indicador 2</t>
  </si>
  <si>
    <t>Indicador 3</t>
  </si>
  <si>
    <t>Indicador 4</t>
  </si>
  <si>
    <t>NOMBRE DEL PLAN:</t>
  </si>
  <si>
    <t>Ponderación del plan</t>
  </si>
  <si>
    <t>OBJETIVOS DE DESARROLLO SOSTENIBLE:</t>
  </si>
  <si>
    <t>ALINEACIÓN PLAN NACIONAL DE DESARROLLO 2022-2026 -CATALIZADORES:</t>
  </si>
  <si>
    <t>PERSPECTIVA ESTRATÉGICA</t>
  </si>
  <si>
    <t>OBJETIVO ESTRATÉGICO</t>
  </si>
  <si>
    <t>ACTIVIDADES</t>
  </si>
  <si>
    <t>PONDERACION POR ACTIVIDAD</t>
  </si>
  <si>
    <t>RESPONSABLE DE LA ACTIVIDAD</t>
  </si>
  <si>
    <t>PRODUCTO / ENTREGABLE</t>
  </si>
  <si>
    <t>FECHA DE INICIO</t>
  </si>
  <si>
    <t>FECHA DE FINALIZACIÓN</t>
  </si>
  <si>
    <t>TAREAS</t>
  </si>
  <si>
    <t>PONDERACION POR TAREA</t>
  </si>
  <si>
    <t>RESPONSABLE DE LA TAREA</t>
  </si>
  <si>
    <t>PESO TOTAL PLAN DE ACCION</t>
  </si>
  <si>
    <t xml:space="preserve"> 15/12/2025 </t>
  </si>
  <si>
    <t xml:space="preserve">Plan de Bienestar e Incentivos </t>
  </si>
  <si>
    <t xml:space="preserve">ODS 16: Paz, justicia e instituciones sólidas </t>
  </si>
  <si>
    <t>ALINEACIÓN PLAN NACIONAL DE DESARROLLO 2023-2026 -CATALIZADORES:</t>
  </si>
  <si>
    <t>PARTE GENERAL DEL PLAN NACIONAL DE DESARROLLO: Convergencia Regional</t>
  </si>
  <si>
    <t>ORIENTADORES ESTRATÉGICOS:  ALIANZAS Y COOPERACIÓN  
CAPACIDAD TÉCNICA Y TRANSFERENCIA DE CONOCIMIENTO 
SOSTENIBILIDAD E INNOVACIÓN</t>
  </si>
  <si>
    <t>PROCESOS</t>
  </si>
  <si>
    <t>P4. Desarrollar estrategias de seguimiento y evaluación permanentes, disminuyendo los riesgos posibles para la empresa</t>
  </si>
  <si>
    <t xml:space="preserve">Celebrar los cumpleaños funcionarios de planta </t>
  </si>
  <si>
    <t>Lider Programa de Bienestar-Talento Humano</t>
  </si>
  <si>
    <t xml:space="preserve">Tarjeta digitalizada conmensaje emotivo </t>
  </si>
  <si>
    <t xml:space="preserve">Revisión fechas de cumpleaños planta de funcionarios </t>
  </si>
  <si>
    <t>Líder Programa de bienestar</t>
  </si>
  <si>
    <t xml:space="preserve">Listado de cumpleañeros de cada mes </t>
  </si>
  <si>
    <t>01/30/2026</t>
  </si>
  <si>
    <t>Realizar tarjetra digitalizada</t>
  </si>
  <si>
    <t xml:space="preserve">Tarjeta digitalizada </t>
  </si>
  <si>
    <t xml:space="preserve">Enviar a través de correos Electrónicos </t>
  </si>
  <si>
    <t xml:space="preserve">Correo electrónico </t>
  </si>
  <si>
    <t>1/30/2026</t>
  </si>
  <si>
    <t xml:space="preserve">  Realizar Visita Proveedores  y empresas de servicios externos </t>
  </si>
  <si>
    <t xml:space="preserve">Enviar correos informativos para enterar a los colaboradores de las asesorias presenciales quer visitan la empresa </t>
  </si>
  <si>
    <t>Correo elkectronico</t>
  </si>
  <si>
    <t xml:space="preserve">Desarrollar jornada tapas por las mascotas tapitas por patitas  </t>
  </si>
  <si>
    <t xml:space="preserve">Pieza de comunicación
Registro fotográfico </t>
  </si>
  <si>
    <t xml:space="preserve">Realizar pieza informativa </t>
  </si>
  <si>
    <t xml:space="preserve">Enviar a correos Electrónicos de los colaboradores </t>
  </si>
  <si>
    <t xml:space="preserve">Registro fotofrafico </t>
  </si>
  <si>
    <t>Desarrollar  jornada de socializacion y actualización de portafolio de servicios que presta la caja de compensación familiar dirigido a funcionarios de planta.</t>
  </si>
  <si>
    <t xml:space="preserve">Pieza de cominicación con invitación 
soporte fotográfico
Listados de asistencia </t>
  </si>
  <si>
    <t xml:space="preserve">Coordinar con Caja de compensación dia de campaña corporativa </t>
  </si>
  <si>
    <t xml:space="preserve">agenda reunion caja de compensación </t>
  </si>
  <si>
    <t xml:space="preserve">Enviar invitación a funcionarios </t>
  </si>
  <si>
    <t xml:space="preserve">correos Electrónicos con invitación  </t>
  </si>
  <si>
    <t>Registro fotográfico</t>
  </si>
  <si>
    <t xml:space="preserve">Listado de asistencia </t>
  </si>
  <si>
    <t xml:space="preserve">Celebrar fecha espiritual - Conmemoración semana Santa </t>
  </si>
  <si>
    <t>Pieza de cominicación con invitación 
soporte fotográfico</t>
  </si>
  <si>
    <t xml:space="preserve">Crear pieza de invitación actividad religiosa 
Enviar invitación a través de correos Electrónicos </t>
  </si>
  <si>
    <t xml:space="preserve"> pieza de invitación actividad religiosa 
Enviar invitación a través de correos Electrónicos </t>
  </si>
  <si>
    <t>Realizar actividad en Prevención violencia contra la mujer y su integridad</t>
  </si>
  <si>
    <t xml:space="preserve">Soporte fotográfico de Taller y /o charla preventiva enfocada en el tema , Listados de asistencia , correo con pieza de invitación </t>
  </si>
  <si>
    <t xml:space="preserve">Realizar pieza de invitación
Enviar correo electrónico con invitación 
Registro fotográfico </t>
  </si>
  <si>
    <t xml:space="preserve"> pieza de invitación
Enviar correo electrónico con invitación 
Registro fotográfico </t>
  </si>
  <si>
    <t xml:space="preserve">Celebrar aniversario enterritorio S.A </t>
  </si>
  <si>
    <t xml:space="preserve">Soporte fotográfico de la actividad enfocada en el tema , Listados de asistencia , correo con pieza de invitación </t>
  </si>
  <si>
    <t xml:space="preserve">Celebrar fecha  dia de la mujer </t>
  </si>
  <si>
    <t xml:space="preserve">Pieza Conmemorativa con mensaje de felicitación por el dia de la mujer. </t>
  </si>
  <si>
    <t xml:space="preserve">Realizar pieza de conmemoración dia internacional de la mujer 
Enviar correo electrónico con felicitación a todas las colaboradoras de la empresa 
 </t>
  </si>
  <si>
    <t xml:space="preserve">pieza de conmemoración dia internacional de la mujer 
Enviar correo electrónico con felicitación a todas las colaboradoras de la empresa </t>
  </si>
  <si>
    <t>Realizar activiad preparación para el retiro</t>
  </si>
  <si>
    <t xml:space="preserve">Soporte fotográfico de Taller y /o charla  enfocada en el tema , Listados de asistencia , correo con pieza de invitación </t>
  </si>
  <si>
    <t xml:space="preserve">Crear pieza de invitación a la actividad 
Correo electrónico con invitación
Listado de asistencia 
Registro fotográfico </t>
  </si>
  <si>
    <t xml:space="preserve"> pieza de invitación a la actividad 
Correo electrónico con invitación
Listado de asistencia 
Registro fotográfico </t>
  </si>
  <si>
    <t xml:space="preserve">Correo informativo, Registro fotográfico </t>
  </si>
  <si>
    <t xml:space="preserve">Correo electrónico, Registro fotográfico </t>
  </si>
  <si>
    <t xml:space="preserve">Realizar taller de artes y manualidades </t>
  </si>
  <si>
    <t xml:space="preserve">Soporte fotográfico del taller enfocado en el tema , Listados de asistencia , Correo con pieza de invitación </t>
  </si>
  <si>
    <t xml:space="preserve">Aplicar encuesta de Clima y Cultura Organizacional  dirigida a funcionarios y contratistas </t>
  </si>
  <si>
    <t xml:space="preserve">Correo invitando a colaboradores a responder la encuesta , informe de resultados de la encuesta </t>
  </si>
  <si>
    <t xml:space="preserve">crear pieza de invitación para responder la encuesta 
Realizar informe de resultados de la encuesta </t>
  </si>
  <si>
    <t xml:space="preserve">Pieza invitación para responder la encuesta
Informe de resultadio
</t>
  </si>
  <si>
    <t xml:space="preserve">Celebrar día de la madre </t>
  </si>
  <si>
    <t xml:space="preserve">Pieza Conmemorativa con mensaje de felicitación por el dia de la madre </t>
  </si>
  <si>
    <t xml:space="preserve">Celebrar día de la familia enterritorio S.A /Actividad de integración para funcionarios y familias </t>
  </si>
  <si>
    <t xml:space="preserve">Soporte fotográfico de actividad de integración   enfocada en el tema , Listados de asistencia , correo con pieza de invitación </t>
  </si>
  <si>
    <t>Realizar actividad de inclusión, diversidad y  equidad</t>
  </si>
  <si>
    <t xml:space="preserve">Soporte fotográfico de la actividad   enfocada en el tema , Listados de asistencia , correo con pieza de invitación </t>
  </si>
  <si>
    <t>Realizar celebración dia del padre</t>
  </si>
  <si>
    <t>Pieza Conmemorativa con mensaje de felicitación por el dia del padre</t>
  </si>
  <si>
    <t xml:space="preserve">Pieza Conmemorativa con mensaje de felicitación por el dia del padre </t>
  </si>
  <si>
    <t xml:space="preserve">Realizar celebración día del servidor público </t>
  </si>
  <si>
    <t xml:space="preserve">Soporte fotográfico de la actividad  enfocada en el tema , Listados de asistencia , Correo con pieza de invitación </t>
  </si>
  <si>
    <t xml:space="preserve">Realizar Asesorias y brindar información de manera virtual ,y / presencial  con temas   de  vivienda  y turismo dirigido a los colaboradores de la empresa </t>
  </si>
  <si>
    <t xml:space="preserve">Correo informativo dirigido a los colaboradores 
Registro fotográfico </t>
  </si>
  <si>
    <t xml:space="preserve">Correo informativo dirigido a los colaboradores 
Registro fotográfico y / o pantallazos de imágenes </t>
  </si>
  <si>
    <t>Realizar Actividad de Integración Deportiva</t>
  </si>
  <si>
    <t xml:space="preserve">Realizar pieza para inscripción de participantes
Listados de asistencia 
Registro fotográfico  </t>
  </si>
  <si>
    <t xml:space="preserve">Realizar intervención en Clima y Cultura organizacional </t>
  </si>
  <si>
    <t>Soporte fotográfico de la actividad   enfocada en el tema , Listados de asistencia , correo con pieza de invitación</t>
  </si>
  <si>
    <t>Soporte fotográfico de Taller y /o charla  enfocada en el tema , Listados de asistencia , correo con pieza de invitación</t>
  </si>
  <si>
    <t xml:space="preserve">Realizar visitas proveedores externos </t>
  </si>
  <si>
    <t xml:space="preserve">Realizar Feria de emprendimiento, para apoyar a los funcionarios, contratistas y familias) </t>
  </si>
  <si>
    <t xml:space="preserve">Realizar piezas de comunicación para convocar a los participantes e invitados a la feria 
Realizar piezas de comunicación para invitar a los   colaboradores que visiten la feria  </t>
  </si>
  <si>
    <t>Soporte fotográfico,   enfocada en el tema ,  correo con pieza de invitación</t>
  </si>
  <si>
    <t xml:space="preserve">Realizar actividad artistica y cultural - Talentos enterritorio S.A </t>
  </si>
  <si>
    <t xml:space="preserve">Celebración amor y amistad enterritorio S.A </t>
  </si>
  <si>
    <t xml:space="preserve">Pieza Conmemorativa con mensaje de felicitación por el dia de amor y amistad </t>
  </si>
  <si>
    <t xml:space="preserve">Realizar actividad de integración Hallowen Enterritorio S.A Niños </t>
  </si>
  <si>
    <t xml:space="preserve">Realizar piezas de comunicación para convocar a los participantes de la actividad , Registro fotográfico </t>
  </si>
  <si>
    <t xml:space="preserve">Realizar piezas de comunicación para convocar a los participantes de la actividad, Registro fotográfico </t>
  </si>
  <si>
    <t xml:space="preserve">Realizar piezas de comunicación para convocar a los participantes de la actividad ,Registro fotográfico  </t>
  </si>
  <si>
    <t xml:space="preserve">Realizar actividad de integración Hallowen Enterritorio S.A colaboradores </t>
  </si>
  <si>
    <t xml:space="preserve">Realizar piezas de comunicación para convocar a los participantes de la actividad  </t>
  </si>
  <si>
    <t xml:space="preserve">Realizar piezas de comunicación para convocar a los participantes de la actividad, Registro fotográfico  </t>
  </si>
  <si>
    <t xml:space="preserve">Realizar  actividad de integración funcionarios y familias </t>
  </si>
  <si>
    <t>Realizar piezas de comunicación para convocar a los participantes de la actividad , Listados de asistencia, Registro fotográfico</t>
  </si>
  <si>
    <t xml:space="preserve">Realizar actividad preparación para el retiro </t>
  </si>
  <si>
    <t xml:space="preserve">Celebrar los quinquenios de 2026 para los funcionarios de planta </t>
  </si>
  <si>
    <t xml:space="preserve">Listado de funcionarios que cumplen quinquenios, Registro fotográfico Listado der asistencia </t>
  </si>
  <si>
    <t>Listado de funcionarios que cumplen quinquenios, Registro fotográfico Listado der asistencia</t>
  </si>
  <si>
    <t xml:space="preserve">Realizar actividad de integración navideña </t>
  </si>
  <si>
    <t xml:space="preserve">Realizar actividad cierre de Gestión 2026 </t>
  </si>
  <si>
    <t>Programa de Implementación de Planes Decreto 612 de 2018</t>
  </si>
  <si>
    <t>Plan de Acción Institucional de Capacitaciones - PIC</t>
  </si>
  <si>
    <t>ODS 16: Paz, Justicia e Instituciones Sólidas.</t>
  </si>
  <si>
    <t>PARTE GENERAL DEL PLAN NACIONAL DESARROLLO: Convergencia Nacional.</t>
  </si>
  <si>
    <t>ORIENTADORES ESTRATÉGICOS:     ALIANZAS Y COOPERACIÓN  
                                                                 CAPACIDAD TÉCNICA Y TRANSFERENCIA DE CONOCIMIENTO 
                                                                 SOSTENIBILIDAD E INNOVACIÓN</t>
  </si>
  <si>
    <t>APRENDIZAJE</t>
  </si>
  <si>
    <t>A.1. Mejorar las capacidades
del talento humano.</t>
  </si>
  <si>
    <t>Socializar a toda la entidad sobre el  PCN y Plan de Emergencias Enterritorio S.A.                                             ( Realizar dos Socializaciones).</t>
  </si>
  <si>
    <t xml:space="preserve">Grupo de Gestión de Riesgos. </t>
  </si>
  <si>
    <t>1. Correo convocactoria y agendamiento.                         2. Listado de asistencia.                                                   3. Soporte Fotográfico</t>
  </si>
  <si>
    <t xml:space="preserve">Realizar Socialización Sobre Introducción al PCN y Plan de Emergencias Enterritorio S.A.                               (Primera Socializaión) </t>
  </si>
  <si>
    <t>Grupo de Gestión de Riesgos. Alfonso Combariza</t>
  </si>
  <si>
    <t xml:space="preserve">1. Correo convocactoria y agendamiento.
2. Listado de asistencia.
3. Soportes Fotográficos..    </t>
  </si>
  <si>
    <t xml:space="preserve">Realizar Socialización Sobre Introducción al PCN y Plan de Emergencias Enterritorio S.A.                             (Segunda Socializaión) </t>
  </si>
  <si>
    <t>Socializar a los Equipos de Coordinación y Manejo de Crisis ECMC.                                                                      ( Realizar dos Socializaciones).</t>
  </si>
  <si>
    <t>Realizar Socialización PCN Para el Equipo de Coordinación  y Manejo de Crisis - ECMC.
(Primera Socialización).</t>
  </si>
  <si>
    <t>Realizar Socialización PCN Para el Equipo de Coordinación  y Manejo de Crisis - ECMC.
(Segunda Socialización).</t>
  </si>
  <si>
    <t>Capacitar a todos los Colaboradores en la Inducción y Reinducción Sistema SIAR. Plataforma E-learning Inducción al Nuevo Colaborador.               (Realizar Tres Capacitaciones)</t>
  </si>
  <si>
    <t>Realizar Capacitación de Reinducción Sistema SIAR.              Charla a Gestores.            (Primera Capacitación).</t>
  </si>
  <si>
    <t>Realizar Capacitación de Inducción y Reinducción Sistema SIAR.  Plataforma Elearning.                   Inducción al Nuevo Colaborador.              (Segunda  Capacitación).</t>
  </si>
  <si>
    <t>Realizar Capacitación de Inducción y Reinducción Sistema SIAR.  Plataforma Elearning.                   Inducción al Nuevo Colaborador.              (Tercera Capacitación).</t>
  </si>
  <si>
    <t>Realizar Sensibilización sobre La Semana de Gestión de Riesgos</t>
  </si>
  <si>
    <t>Realizar Sensibilización sobre La Semana de Gestión de Riesgos.</t>
  </si>
  <si>
    <t>Grupo de Gestión de Riesgos. / Badir Alí Badram.</t>
  </si>
  <si>
    <t>Socalizar a todos los Colaboradores de ENTerritrio S.A.  Sobre los  Riesgos en el Tratamiento de Datos Personales y Seguridad de la Información.                                              (2 Socializaciones)</t>
  </si>
  <si>
    <t>Grupo de Gestión de Riesgos. / Badir Alí Badram - Jorge Luis Vargas.</t>
  </si>
  <si>
    <t>Socializar sobre El Uso Seguro de Recursos Tecnológicos en el Ciberespacio.
(1 Socialiazación).</t>
  </si>
  <si>
    <t>Socializar sobre La Protección de Datos Personales en la Era de la Inteligencia Artificial.
 ( 2daSocialización).</t>
  </si>
  <si>
    <t>Realizar Capacitación sobre Plan Estrátegico de Auditoría Interna.</t>
  </si>
  <si>
    <t>Grupo Asesoría de Control Interno / Orlando Correa Nuñez</t>
  </si>
  <si>
    <t>1. Correo Convocatoria y agendamiento.                          2. Listado de asistencia.
3.Soporte Fotográfico.</t>
  </si>
  <si>
    <t xml:space="preserve">1. Correo Convocatoria y agendamiento.                                2. Listado de asistencia.
3. Soporte Fotográfico.      </t>
  </si>
  <si>
    <t>Realizar Capacitaciones al Grupo Asesoría de Control Interno Sobre Fundamentos de Riesgos.              (Realizar 2 Capacitaciones)</t>
  </si>
  <si>
    <t>Realizar Capacitación Sobre Fundamentos del Sistema de Riesgo SIAR.                        (Primera Capacitación)</t>
  </si>
  <si>
    <t>1. Correo Convocatoria y agendamiento.                                2. Listado de asistencia.
3.Soporte Fotográfico.</t>
  </si>
  <si>
    <t>Realizar Sensibilización sobre El Sistema de Riesgos SARLAFT.   (Segunda Capacitación)</t>
  </si>
  <si>
    <t>Capacitar a todos los Colaboradores Sobre El  Sistema Integrado de Conservación -   SIC.                  (Realizar 6 Capacitaciones).</t>
  </si>
  <si>
    <t>Grupo de Servicios Administrativos / Carlos Serna</t>
  </si>
  <si>
    <t>Capacitar sobre El Sistema Integrado de Conservación - SIC Plan de Preservación  y Conservación Digital.
(1 Capcitación).</t>
  </si>
  <si>
    <t>16.66%</t>
  </si>
  <si>
    <t>Capacitar sobre El Sistema Integrado de Conservación - SIC Programa de Saneamiento Ambiental.                                       (2 Capacitación).</t>
  </si>
  <si>
    <t xml:space="preserve"> Capacitar sobre El Sistema Integrado de Conservación - SIC Programa de Inspección y Mantenimiento de Sistemas de Almacenamiento e Instalaciones Físicas.                     (3 Capacitación).</t>
  </si>
  <si>
    <t>Capacitar sobre El Sistema Integrado de Conservación - SIC Programa de Monitoreo y Control de Condiciones Ambientales.
(4 Capacitación).</t>
  </si>
  <si>
    <t>Capacitar sobre El Sistema Integrado de Conservación - SIC Programa de Prevención de Emergencias y Atención de Desastres.           
(5 Capacitación).</t>
  </si>
  <si>
    <t>Capacitar sobre El Sistema Integrado de Conservación - SIC Programa de almacenamiento y Realmacenamiento Documental.
(7 Capacitación).</t>
  </si>
  <si>
    <t>16.70%</t>
  </si>
  <si>
    <t xml:space="preserve">  Realizar Sensibilizaciones del  Programa de Gestión Documental - (PGD) y Administración de Archivos.    (Realizar 4 Sensibilizaciones).</t>
  </si>
  <si>
    <t>Grupo de Servicios Administrativos./ Carlos Serna</t>
  </si>
  <si>
    <t>1. Correo Convocatoria y agendamiento.
2. Listado de asistencia.
3. Soporte Fotográfico</t>
  </si>
  <si>
    <t>Sensibilizar sobre El Programa de Gestión Documental - (PGD).                                        (1 Sensibilización).</t>
  </si>
  <si>
    <t xml:space="preserve">Sensibilizar sobre El Programa de Gestión Documental - (PGD):Programa de Documentos Vitales / Esenciales y sobre El Programa de Documentos Especiales.
 (2 Sensibilización). </t>
  </si>
  <si>
    <t>Sensibilizar sobre El Programa de Gestión Documental (PGD): Programa de Reprografía y Normalización de Formas y Formularios Electrónicos.                                   (3 Sensibilización).</t>
  </si>
  <si>
    <t>Sensibilizar Sobre La Administración de Archivos y  Administración Electrónica de Documentos.
(4 Sensibilización).</t>
  </si>
  <si>
    <t>Realizar 10 Capacitaciones obligatrias a todos los Colaboradores de ENTerritorio S.A.</t>
  </si>
  <si>
    <t xml:space="preserve"> Realizar Capacitación sobre PQRDSF.                    (Capacitación N° 1).</t>
  </si>
  <si>
    <t>Grupo de Servicios Administrativos / Ramón Darío Gachancipa</t>
  </si>
  <si>
    <t>Sensibilizar sobre  Protocolos de Atención al Ciudadano.
(Capacitación N°2).</t>
  </si>
  <si>
    <t>Capacitar sobre Radicación y Trámite de Comunicaciones Oficiales.                
(Capacitación N°3).</t>
  </si>
  <si>
    <t>Realizar Capacitación sobre PQRDSF. 
(Capacitación N°4).</t>
  </si>
  <si>
    <t>Sensibilizar sobre Inclusión Social y Superación del Estigma en la Reincorporación y Reintegración  de Personas.
(Capacitación N°5).</t>
  </si>
  <si>
    <t>Capacitar sobre Lenguaje Claro.
(Capacitación N°6).</t>
  </si>
  <si>
    <t>Capacitar sobre La Evaluación del Servicio y Medición de la Experiencia Ciudadana. 
(Capacitación N°7)</t>
  </si>
  <si>
    <t>Capacitar sobre Participación Ciudadana y Grupos de Interés.                     (Capacitación N°8).</t>
  </si>
  <si>
    <t>Capacitar sobre Radicación y Trámite de Comunicaciones Oficiales.                
(Capacitación N°9).</t>
  </si>
  <si>
    <t>Grupo de Servicios Administrativos / Wilson Cobos</t>
  </si>
  <si>
    <t>Capacitar sobre Radicación y Trámite de Comunicaciones Oficiales.               
(Capacitación N°10).</t>
  </si>
  <si>
    <t>Realizar 9 Sensibilizaciones  Ambientales.</t>
  </si>
  <si>
    <t xml:space="preserve">Grupo de Servicios Administrativos./ Carlos Serna / Carolina López </t>
  </si>
  <si>
    <t>Socializar sobre El Programa Posconsumo
(1ra Sensibilización).</t>
  </si>
  <si>
    <t>11.1%</t>
  </si>
  <si>
    <t>Grupo de Servicios Administrativos / Secretaría Distrital de Ambiente / Carolina López.</t>
  </si>
  <si>
    <t>1. Correo Convocatoria y agendamiento.
 2. Listado de asistencia.
3. Soporte Fotográfico</t>
  </si>
  <si>
    <t>Sensibilizar sobre El Manejo Seguro y Responsable de los Residuos Peligrosos.           (2da  Sensibilización).</t>
  </si>
  <si>
    <t>Sensibilizar sobre Las Buenas Prácticas Ambientales.
(3ra Sensibilización).</t>
  </si>
  <si>
    <t>Sensibilizar sobre Gestión Integral de Residuos Solidos                                           (4ta Sensibilización).</t>
  </si>
  <si>
    <t>Sensibilizar sobre El Manejo Seguro y Responsable de los Residuos Peligrosos.           (5ta  Sensibilización).</t>
  </si>
  <si>
    <t>Socializar sobre el Programa Posconsumo
(6ta Sensibilización).</t>
  </si>
  <si>
    <t>Sensibilizar sobre El Manejo Seguro y Responsable de los Residuos Peligrosos.           (7ta  Sensibilización).</t>
  </si>
  <si>
    <t>15/1072026</t>
  </si>
  <si>
    <t>Sensibilizar sobre Gestión Integral de Residuos Solidos                                           (8ta Sensibilización).</t>
  </si>
  <si>
    <t>Sensibilizar sobre Las Buenas Prácticas Ambientales.
(9na Sensibilización).</t>
  </si>
  <si>
    <t>Capacitar sobre Contratación de Entidades Públicas con Regimen Privado de Contratación.</t>
  </si>
  <si>
    <t>Grupo Asuntos Corporativos. / Sandra Johanna Yara Delgado.</t>
  </si>
  <si>
    <t>1. Correo Convocatoria y agendamiento.
2. Listado de asistencia.
3.Soporte Fotográfico.</t>
  </si>
  <si>
    <t>Capacitar sobre Claves Disciplinarias para la Prevención de Responsabilidades de los Actores en el Ejercicio  Contractual.</t>
  </si>
  <si>
    <t>Grupo Control Interno Disciplinario / Cecilia Inés Castro Murgas.</t>
  </si>
  <si>
    <t>15704/2026</t>
  </si>
  <si>
    <t xml:space="preserve">Realizar Diplomado En Control Interno Disciplinario  con Enfasis en Contratación Estatal. </t>
  </si>
  <si>
    <t>1. Inscripción.                         2. Certificado Diplomado</t>
  </si>
  <si>
    <t xml:space="preserve"> Sensibilizar a todos los Colaboradores sobre la Introducción Básica al Sistema de Administración  de Riesgo de Lavado de Activos y Financiación del Terrorismo SARLAFT. 
(Realizar 3 Sensibilizaciones).</t>
  </si>
  <si>
    <t>Grupo  de Cumplimiento SARLAFT Y ANTISOBORNO. / Gustavo Rodriguez Cruz.</t>
  </si>
  <si>
    <t xml:space="preserve">                                                       1/04/2026                                                      </t>
  </si>
  <si>
    <t xml:space="preserve">                                                        15/12/2026</t>
  </si>
  <si>
    <t>Sensibilizar sobre Introducción Básica al Sistema de Administración  de Resgo de Lavado de Activos y Financiación del Terrorismo - SARLAFT.
(1ra Sensibilización).</t>
  </si>
  <si>
    <t>33.33%</t>
  </si>
  <si>
    <t>1. Correo Convocatoria y agendamiento. 
2. Listado de asistencia.
3. Soporte Fotográfico</t>
  </si>
  <si>
    <t>Sensibilizar sobre Introducción Básica al Sistema de Administración  de Riesgo de Lavado de Activos y Financiación del Terrorismo - SARLAFT.
(2da Sensibilizacion).</t>
  </si>
  <si>
    <t>Sensibilizar sobre Introducción Básica al Sistema de Administración  de Riesgo de Lavado de Activos y Financiación del Terrorismo.
(3ra Sensibilización).</t>
  </si>
  <si>
    <t>33.34%</t>
  </si>
  <si>
    <t>Capacitar a todos los Colaboradores sobre la Introducción Básica al Sistema de Gestión ANSTISOBORNO.
(Realizar 3 Capacitaciones).</t>
  </si>
  <si>
    <t xml:space="preserve">                                                         15/12/2026</t>
  </si>
  <si>
    <t>Capacitar sobre Introducción Básica al Sistema de Gestión ANTISOBORNO.                          (1ra Capaitación).</t>
  </si>
  <si>
    <t>Capacitar sobre Introducción Básica al Sistema de Gestión ANTISOBORNO.                          (2da Capacitación).</t>
  </si>
  <si>
    <t>Capacitar sobre Introducción Básica al Sistema de Gestión ANTISOBORNO.                          (3ra Capacitación).</t>
  </si>
  <si>
    <t>Socializar a todos los Colaboradores de ENTerritorio S.A. sobre  Conocimiento de Clientes y Señales de Alerta (PEPS, Listas, ROI ROS, Incremento Patrimonial Injustificado).
(Realizar  2 Socializaciones).</t>
  </si>
  <si>
    <t>Socializar sobre Conocimiento de Clientes y Señales de Alerta (PEPS, Listas, ROI ROS, Incremento Patrimonial Injustificado).
(1ra Socialización).</t>
  </si>
  <si>
    <t>Socializar sobre Conocimiento de Clientes y Señales de Alerta (PEPS, Listas, ROI ROS, Incremento Patrimonial Injustificado).
(2da Socialización).</t>
  </si>
  <si>
    <t xml:space="preserve">Realizar Publicación Cursos E-learning SARLAFT y ANTISOBORNO y entre Otras Actividades Obligatorias          Realizar 8 Actividades </t>
  </si>
  <si>
    <t xml:space="preserve">1. Correo Convocatoria y agendamiento.                          2. Listado de asistencia.                                  3. Soporte Fotográfico.
</t>
  </si>
  <si>
    <t>Realizar Publicación Cursos E-learning SARLAFT y ANTISOBORNO.                          (Primera Actividad).</t>
  </si>
  <si>
    <t>12.5%</t>
  </si>
  <si>
    <t>Realizar Capacitación sobre La Actualización Nueva Norma ISO370001 - 2025.           (Segunda Actividad).</t>
  </si>
  <si>
    <t>Sensibilizar sobre  Las Recomendaciones y Aspectos Claves del SARLAFT y El Sistema de Gestión ANTISOBORNO - SGAS.                                          (Tercera Actividad).</t>
  </si>
  <si>
    <t>Realizar Capacitación Equipo Directivo ENTerritrio S.A. y Junta Directiva.                         (Cuarta Actividad).</t>
  </si>
  <si>
    <t>Realizar Capacitación Grupos Misionales y de Trabajo (Formato Solicitud Vinculación, Listas Vinculantes y Restrictivas, entre otros).                            (Quinta Actividad).</t>
  </si>
  <si>
    <t>Realizar Capacitación Semana del Sistema Integrado de Gestión ENTerritorio S.A.                     (Sexta Actividad).</t>
  </si>
  <si>
    <t>Realizar Capacitación Semana de Riesgos.              (Septima Actividad).</t>
  </si>
  <si>
    <t>Realizar Capacitación Tipologías de LAFT / Fuente de Referencia UIAF.              (Octava Actividad).</t>
  </si>
  <si>
    <t>Realizar 6 Capacitaciones sobre Registros de Avance GRC Planes de Acción, Programas, Políticas / Grupo de Planeación y Desarrollo Organizacional.</t>
  </si>
  <si>
    <t>Grupo de Planeación y Desarrollo Organizacional. / Argemiro Unibio</t>
  </si>
  <si>
    <t xml:space="preserve">                   15/11/2026</t>
  </si>
  <si>
    <t>Realizar Capacitación sobre Módulo Indicadores y Aplicativo GRC.            (Primera Capacitación).</t>
  </si>
  <si>
    <t>Grupo de Planeación y Desarrollo Organizacional. / Leidy Andrea Quitian</t>
  </si>
  <si>
    <t>1. Correo Convocatoria y Agendamiento.
2. Listado de asistencia.
3. Soporte Fotográfico</t>
  </si>
  <si>
    <t>Capacitar sobre Los Programas de Gestión de Transparencia.          (Segunda Actividad).</t>
  </si>
  <si>
    <t>Grupo de Planeación y Desarrollo Organizacional. / Secretaría de Transparencia</t>
  </si>
  <si>
    <t>Capacitar sobre Módulo Planes y Proyectos GRC - Reporte Avances de Tareas y Seguimiento.            (Tercera Actividad).</t>
  </si>
  <si>
    <t xml:space="preserve">Grupo de Planeación y Desarrollo Organizacional.  </t>
  </si>
  <si>
    <t>Capacitar sobre El Módulo Producto no Conforme - GRC.                                 (Cuarta Actividad).</t>
  </si>
  <si>
    <t xml:space="preserve">Grupo de Planeación y Desarrollo Organizacional. / Ana  María Castiblanco. </t>
  </si>
  <si>
    <t xml:space="preserve">Socializar sobre La Política de Gestión del Conocimiento.              (Quinta Actividad).                </t>
  </si>
  <si>
    <t>Capacitar sobre Formulación Planes de Acción.                            (Sexta Actividad).</t>
  </si>
  <si>
    <t xml:space="preserve">Grupo de Planeación y Desarrollo Organizacional./ Marthan Liced Rodriguez </t>
  </si>
  <si>
    <t>Realizar 3 Capacitaciones al Grupo de Gestión Postcontractual.</t>
  </si>
  <si>
    <t>Grupo Gestión Poscontractual / Paola Andrea Neira</t>
  </si>
  <si>
    <t>Capacitar sobre SECOP I Y II Publicación de Mecanosmos de Cierre y Consultas.
(Capacitación N°1).</t>
  </si>
  <si>
    <t>Grupo de Gestión Poscontractual./ Paola Andrea Neira</t>
  </si>
  <si>
    <t xml:space="preserve">1. Correo Convocatoria y Agendamiento.
2. Listado de Asistencia.
3. Soporte Fotográfico.      </t>
  </si>
  <si>
    <t>Capacitar sobre Acta de Liquidación
 (Capacitación N°2).</t>
  </si>
  <si>
    <t>Capacitar sobre Acta de Cierre.                 (Capacitación N°3).</t>
  </si>
  <si>
    <t>Realizar 2 Capacitaciones al Grupo de Gestión Contractual.</t>
  </si>
  <si>
    <t>Grupo de Gestión de Gestión Contractual. / Lina Alejandra Carreño.</t>
  </si>
  <si>
    <t>Capacitar sobre Gesión Documental en el Proceso de Gestión de Proveedores.                                (1ra Capacitación).</t>
  </si>
  <si>
    <t>Grupo de Gestión del Talento Humano. / Grupo de Servicios Administrativos.</t>
  </si>
  <si>
    <t xml:space="preserve">1. Correo Convocatoria y agendamiento.
2. Listado de asistencia.
3. Soporte Fotográfico.      </t>
  </si>
  <si>
    <t>Realizar curso sobre POWER BI.
(2da Capacitación).</t>
  </si>
  <si>
    <t>Grupo de Tecnología de la Información.</t>
  </si>
  <si>
    <t>Realizar 4 Capacitaciones al Grupo de Evaluciación de Proyectos.</t>
  </si>
  <si>
    <t>Grupo de Evalucaión de Proyectos / Sonia Janeth Castellanos</t>
  </si>
  <si>
    <t xml:space="preserve">Capacitar sobre El Aplicativo ERP                           (1ra Capacitación). </t>
  </si>
  <si>
    <t>Grupo de Planeación y Control Financiero.</t>
  </si>
  <si>
    <t>1. Correo Convocatoria y Agendamiento.
2. Listado de Asistencia.
3.Soporte Fotográfico.</t>
  </si>
  <si>
    <t>Capacitar sobre Pagos de Desembolsos                    (2da  Capacitación).</t>
  </si>
  <si>
    <t>Grupo de Contabilidad y Presupuesto</t>
  </si>
  <si>
    <t>Capacitar sobre El Manual de Contratación.
(3ra Capacitación).</t>
  </si>
  <si>
    <t>Grupo de Gestión Contractual</t>
  </si>
  <si>
    <t>Capacitar sobre El Manual de Supervisión de Interventoría
(4 ta Capacitación).</t>
  </si>
  <si>
    <t>Realizar 3 Capacitaciones al Grupo Planeación Contractual.</t>
  </si>
  <si>
    <t>Grupo de Planeación Contractual / Nanne Chriss Valenzuela Plazas.</t>
  </si>
  <si>
    <t>Capacitar sobre la Elaboración Dpcumento de Caracterización.
(1ra Capacitación).</t>
  </si>
  <si>
    <t xml:space="preserve">Grupo de Planeación Contractual </t>
  </si>
  <si>
    <t>Capacitar sobre Los Items no Previstos.       
(2da Capacitación).</t>
  </si>
  <si>
    <t>Capacitar sobre Los Análisis de Riesgos y Garantías.
(3ra Capacitación).</t>
  </si>
  <si>
    <t>Realizar 2 Capacitacionesa los Miembros de Junta Directiva</t>
  </si>
  <si>
    <t>Grupo Oficina  Asesora Jurídica / Luis Ernesto Florez Simanca</t>
  </si>
  <si>
    <t>Capacitar sobre Actualización Conocimiento en Temas Propios del Funcioamiento de la Empresa.
(1ra Capacitación).</t>
  </si>
  <si>
    <t>Capacitar sobre Gobierno Corporativo y Juntas Directivas
(2da Capacitación).</t>
  </si>
  <si>
    <t>Realizar 3 Capacitaciones al Grupo de Estructuración de Proyectos / Erbert Arturo Rosa Moreno.</t>
  </si>
  <si>
    <t>Grupo de Estructuración de Proyectos / Erbert Arturo Rosa Moreno</t>
  </si>
  <si>
    <t>Capacitar sobre El Manual de Procesos y Procedimientos de Supervisión e Interventoría.
(1ra Capacitación).</t>
  </si>
  <si>
    <t>Grupo de Gestión del Talento Humano y Grupo de Estructuración de Proyectos.</t>
  </si>
  <si>
    <t>Capacitar sobre  Planes de Mejoramiento y Tratamiento.  ( 2da Capacitación).</t>
  </si>
  <si>
    <t>Capacitar sobre  Temas Relacionados con las Herramientas Técnologicas (POWER BI, SHAREPOINT, ONEDRIVE).      
(3ra Capacitación).</t>
  </si>
  <si>
    <t>Realizar 1 Capacitación al Grupo de Gestión Comercial / Natalia Catalina Díaz Castilla.</t>
  </si>
  <si>
    <t xml:space="preserve">Grupo de Gestión Comercial / Natalia Catalina Díaz Castilla </t>
  </si>
  <si>
    <t xml:space="preserve">Capacitar sobre El Proceso de Gestión Comercial.
</t>
  </si>
  <si>
    <t xml:space="preserve">Grupo de Gestión Comercial </t>
  </si>
  <si>
    <t>Realizar 2 Capacitaciones a las Áreas Misionales Grupo de Comunicaciones / María Camila Ceballos Caicedo</t>
  </si>
  <si>
    <t>Grupo de Comunicaciones / María Camila Ceballos Caicedo</t>
  </si>
  <si>
    <t>Taller de Voceros y Manejo de Medios.                             (1ra Capacitación)</t>
  </si>
  <si>
    <t>Capacitar sobre El Aplicativo Lira , Tiquetes. 
(2da Capacitación).</t>
  </si>
  <si>
    <t xml:space="preserve">Realizar 2 actividades de Capacitacións a los Grupos de Gestión de Tesorería y Grupo de Contabilidad. </t>
  </si>
  <si>
    <t xml:space="preserve">Subgerencia Financiera / Grupo de Gestión de Tesorería y Grupo de Contabilidad. </t>
  </si>
  <si>
    <t>Capacitar cobre Actualización sobre Temas Tributarios.                              2da Actividad.</t>
  </si>
  <si>
    <t>Grupo de Contabilidad / Maria Florive</t>
  </si>
  <si>
    <t>15/042026</t>
  </si>
  <si>
    <t>Realizar Diplomado sobre Mercado Capitales.                      1ra Actividad.</t>
  </si>
  <si>
    <t>Grupo de Gestión de Tesorería / José Ramiro Ceveriche</t>
  </si>
  <si>
    <t>1. Inscripción.                   2. Certificado Diplomado</t>
  </si>
  <si>
    <t>Capacitar a toda la entidad  en la Temas Tecnologicos
(Realizar 3 Jornadas de Capacitación)</t>
  </si>
  <si>
    <t>Grupo de Tecnología de la Información / Armando Vivas Salamanca.</t>
  </si>
  <si>
    <t>Capacitar Sobre la Herramienta MODDLE
(1ra Capacitación)</t>
  </si>
  <si>
    <t>Capacitar sobre El Uso Eficiente de Recursos en la Nube. (onedrive,sharepoint, correo electrónico).
(2da Capacitación)</t>
  </si>
  <si>
    <t>Capacitar sobre El Manejo Básico de Ofimática (Teams, Impresión).                             (3ra Capacitación).</t>
  </si>
  <si>
    <t>Realizar Diplomado sobre Inteligencia Artificial Generativa</t>
  </si>
  <si>
    <t>1. Inscripoción.                                                   2. Certificado Dipomado</t>
  </si>
  <si>
    <t>1. Inscripoción.                       2. Certificado Dipomado</t>
  </si>
  <si>
    <t>Realizar 5 Capacitaciones a la Subgerencia de Desarrollo de Proyectos.</t>
  </si>
  <si>
    <t>Subgerencia Desarrollo de Proyectos</t>
  </si>
  <si>
    <t>1. Correo Convocatoria y Agendamiento.                             2. Listado de Asistencia.                                                         3.Soporte Fotográfico.</t>
  </si>
  <si>
    <t>Capacitar sobre Presupuesto y Políticas Financieras.                (Primera Capacitación).</t>
  </si>
  <si>
    <t>Subgerencia Financiera/ Subgerencia Desarrollo de Proyectos</t>
  </si>
  <si>
    <t>Capacitar sobre Identificación, Medición, Valoración y Control de los Riesgos.                    (Segunda Capacitación).</t>
  </si>
  <si>
    <t>Grupo Gestión de Riesgos/ Personal Proyecto Aerocivil.</t>
  </si>
  <si>
    <t>Capacitar sobre Listas Vinculantes.                       (Tercera Capacitación).</t>
  </si>
  <si>
    <t>Grupo Cumplimiento de SARLAFT y ANTISOBORNO.</t>
  </si>
  <si>
    <t>Capacitar y Socializar sobre El Manual de Interventoría.             (Cuarta Capacitación)</t>
  </si>
  <si>
    <t>Subgerencia de Desarrollo de Proyectos.</t>
  </si>
  <si>
    <t>15/04/026</t>
  </si>
  <si>
    <t>Capacitar sobre los Valores Institucionales.            (Quinta Capacitación)</t>
  </si>
  <si>
    <t>Grupo de Planeación y Desarrollo Organizacional / Grupo de Desarrollo de Proyectos Especiales.</t>
  </si>
  <si>
    <t xml:space="preserve">Socializar a toda la Entidad el E-learning  Inducción al Nuevo Colaborador.                      (Realizar 3 Socializaciones). </t>
  </si>
  <si>
    <t>Grupo de Gestión del Talento Humano.</t>
  </si>
  <si>
    <t>Socializar a toda la entidad el E-learning  Inducción al Nuevo Colaborador.       (Primera Socialización)</t>
  </si>
  <si>
    <t>1. Correo Convocatoria y agendamiento.
2. Listado de asistencia.
3. Soporte Fotográfico y/o Certificados</t>
  </si>
  <si>
    <t>Socializar a toda la entidad el E-learning  Inducción al Nuevo Colaborador.       (Segunda Socialización)</t>
  </si>
  <si>
    <t>Socializar a toda la entidad el E-learning  Inducción al Nuevo Colaborador.       (TerceraSocialización)</t>
  </si>
  <si>
    <t xml:space="preserve">Realizar 3 Capacitaciones (Comité de Convivencia Laboral). </t>
  </si>
  <si>
    <t xml:space="preserve">Grupo de Gestión del Talento Humano ARL contratada. </t>
  </si>
  <si>
    <t>Capacitar sobreNormatividad y Responsabilidades.                                (1ra Capacitación).</t>
  </si>
  <si>
    <t>Capacitar sobre Resolución de Conflictos.
(2da Capacitación).</t>
  </si>
  <si>
    <t>Capacitar sobre Comunicación Asertiva.                 (3ra Capacitación).</t>
  </si>
  <si>
    <t>Programa de cultura y liderazgo organizacional</t>
  </si>
  <si>
    <t>Plan de Acción Institucional 2026</t>
  </si>
  <si>
    <t>A.4. Fortalecer el equipo humano su liderazgo y la cultura organizacional de la empresa</t>
  </si>
  <si>
    <t>Realizar el trámite Integral, del Sistema de Gestión de la Seguridad y Salud en el Trabajo SG-SST</t>
  </si>
  <si>
    <t>Grupo de Gestión del Talento Humano</t>
  </si>
  <si>
    <t>Certificación de evaluación del sistema de gestión de la seguridad y salud en el trabajo SG-SST vigencia 2024</t>
  </si>
  <si>
    <t>Realizar la autoevaluación de estándares mínimos del sistema de gestión de la seguridad y salud en el trabajo SG-SST
Realizar medición de los estandares Mínimos del SG-SST, según Resolución 0312 de 2019</t>
  </si>
  <si>
    <t>Grupo Gestión del Talento Humano</t>
  </si>
  <si>
    <t xml:space="preserve">Informe de estándares míminos del SG-SST </t>
  </si>
  <si>
    <t>Soporte, donde se evidencie la aprobación de la asignación de los recursos del sistema de gestión de la Seguridad y Salud en el Trabajo SG-SST, vigencia 2026.</t>
  </si>
  <si>
    <t>Gestionar la asignación de los recursos sistema del gestión de la seguridad y salud en el trabajo SG-SST, vigencia 2026.
Solicitar los recursos para el SG-SST,  en base en el plan anual de trabajo para la vigencia 2026</t>
  </si>
  <si>
    <t>Soporte, donde se evidencie la aprobación de la asignación de los recursos sistema del gestión de la seguridad y salud en el trabajo SG-SST, vigencia 2026.</t>
  </si>
  <si>
    <t>Soportes de socialización de la Política de Seguridad y Salud en el Trabajo</t>
  </si>
  <si>
    <t>Socializar la política Seguridad y Salud en el Trabajo, a todos los colaboradores de la entidad.</t>
  </si>
  <si>
    <t>Soportes de socialización de Política de Seguridad y Salud en el Trabajo,</t>
  </si>
  <si>
    <t>Documento del Plan de Trabajo del Sistema de Gestión de la Seguridad y Salud en el Trabajo SG-SST, vigencia 2026, aprobado.</t>
  </si>
  <si>
    <t>Diseñar plan de trabajo anual del sistema de gestión de la seguridad y salud en el trabajo SG-SST, para la vigencia 2027</t>
  </si>
  <si>
    <t>Documento Plan de trabajo del sistema de gestión de la seguridad y salud en el trabajo SG-SST, vigencia 2027, aprobado.</t>
  </si>
  <si>
    <t>Documento del Plan de Capacitación del Sistema de Gestión de la Seguridad y Salud en el Trabajo SG-SST, para la  vigencia 2026.</t>
  </si>
  <si>
    <t>Elaborar el plan de capacitación anual del sistema de gestión de la seguridad y salud en el trabajo SG-SST, para la vigencia 2026, de acuerdo con los planes de mejora vigentes, Matriz  de identificación de peligros y riesgos, autoevaluación, auditoria, inspecciones, y  la legislación vigente relativa a SST.</t>
  </si>
  <si>
    <t>Documento plan de capacitación del sistema de gestión de la seguridad y salud en el trabajo SG-SST, para la  vigencia 2026.</t>
  </si>
  <si>
    <t>Soporte de la socialización a todos los trabajadores</t>
  </si>
  <si>
    <t>Realizar la socialización de las responsabilidades específicas en el Sistema de Gestión de Seguridad y Salud en el Trabajo, a todos los trabajadores, independientemente de su rol en la empresa.</t>
  </si>
  <si>
    <t>Soporte de socialización a todos los trabajadores</t>
  </si>
  <si>
    <t>Actas de reuniones del COPASST</t>
  </si>
  <si>
    <t>Acompañar reuniones del COPASST</t>
  </si>
  <si>
    <t>Acta de reunión del COPASST</t>
  </si>
  <si>
    <t>Certificado de aprobación curso virtual 50/20 horas SG-SST</t>
  </si>
  <si>
    <t>Realizar seguimiento a la realización o actualización del curso virtual 50/20 horas del SG-SST, por parte del responsable del SG-SST de la empresa</t>
  </si>
  <si>
    <t>Certificado de aprobación curso virtual 50/20 horas del SG-SST</t>
  </si>
  <si>
    <t>Documento análisis de la medición de los indicadores de ausentismo cor causa médica de SST</t>
  </si>
  <si>
    <t>Realizar el análisis y plan de acción (si aplica) de la medición de los indicadores de ausentismo por causa médica de SST</t>
  </si>
  <si>
    <t>Documento análisis de la medición de los indicadores de ausentismo por causa médica de SST</t>
  </si>
  <si>
    <t>Matriz de requisitos legales, del Sistema de Gestión de Seguridad y Salud en el Trabajo SG-SST actualizada</t>
  </si>
  <si>
    <t>Actualizar la matriz de requisitos legales del Sistema de Gestión de Seguridad y Salud en el Trabajo SG-SST</t>
  </si>
  <si>
    <t>Matriz de requisitos legales del Sistema de Gestión de Seguridad y Salud en el Trabajo SG-SST actualizada</t>
  </si>
  <si>
    <t>Gestionar la salud de los colaboradores</t>
  </si>
  <si>
    <t>Matriz de seguimiento a las actividades del PVE Riesgo Psicosocial.</t>
  </si>
  <si>
    <t>Realizar seguimiento a propuestas de intervención del PVE Riesgo Psicosocial (alto, medio y bajo).</t>
  </si>
  <si>
    <t>Matriz de seguimiento a actividades del PVE Riesgo Psicosocial, actualizada.</t>
  </si>
  <si>
    <t>Matriz de seguimiento a las actividades del PVE Riesgo Musculo esquelético.</t>
  </si>
  <si>
    <t>Realizar seguimiento a propuestas de intervención del PVE Riesgo Musculo esquelético.</t>
  </si>
  <si>
    <t>Matriz de seguimiento a actividades del PVE Riesgo Musculo esquelético, actualizada.</t>
  </si>
  <si>
    <t>Informe de inspección ergonómica, en puestos y estaciones de trabajo.</t>
  </si>
  <si>
    <t>Ejecutar las inspecciones ergonómicas en puestos y estaciones de trabajo</t>
  </si>
  <si>
    <t>Informe de inspección ergonómica en puestos y estaciones de trabajo.</t>
  </si>
  <si>
    <t>Matriz de seguimiento a las  actividades del programa de Orden y Limpieza</t>
  </si>
  <si>
    <t>Realizar seguimiento a propuestas de intervención del programa de Orden y Limpieza.</t>
  </si>
  <si>
    <t>Matriz de seguimiento a actividades del programa de Orden y Limpieza</t>
  </si>
  <si>
    <t>Matriz de seguimiento a las actividades del PVE de conservación Visual</t>
  </si>
  <si>
    <t>Realizar seguimiento a propuestas de intervención del PVE de conservación Visual</t>
  </si>
  <si>
    <t>Matriz de seguimiento a actividades del PVE de conservación Visual</t>
  </si>
  <si>
    <t>Matriz de seguimiento a las actividades del programa de estilos de vida saludable</t>
  </si>
  <si>
    <t>Realizar seguimiento a propuestas de intervención del programa de estilos de vida saludable</t>
  </si>
  <si>
    <t>Matriz de seguimiento a actividades del programa de estilos de vida saludable</t>
  </si>
  <si>
    <t>Informe de condiciones de salud</t>
  </si>
  <si>
    <t>Gestionar el informe de condiciones de salud, producto de los exámenes médicos ocupacionales (planta)</t>
  </si>
  <si>
    <t>Realizar promoción y prevención</t>
  </si>
  <si>
    <t>Soportes de asistencia de los colaboradores a la semana del SIG</t>
  </si>
  <si>
    <t>Realizar apoyo por parte de SST, en las actividades programadas en la semana del SIG</t>
  </si>
  <si>
    <t>Documento consolidado con la información sociodemográfica</t>
  </si>
  <si>
    <t>Actualizar la información sociodemográfica de los trabajadores de la empresa</t>
  </si>
  <si>
    <t>Informe de resultados de la aplicación batería de riesgo Psicosocial</t>
  </si>
  <si>
    <t>Implementar batería de riesgo Psicosocial, para servidores públicos y contratista</t>
  </si>
  <si>
    <t>Evidencias de asistencia de los colaboradores a las capacitaciones en promoción y prevención y inducción y reducción en Seguridad y Salud en el Trabajo SST</t>
  </si>
  <si>
    <t>Realizar programación y acompañamiento en cuanto a capacitación y inducción y reinducción en SST</t>
  </si>
  <si>
    <t>Evidencias de asistencia de los colaboradores a las capacitaciones en promoción y prevención y inducción y reducción en seguridad y salud en el trabajo SST</t>
  </si>
  <si>
    <t>Certificados cursos 50 horas del SG SST</t>
  </si>
  <si>
    <t xml:space="preserve">Ejecutar seguimiento de nuevos integrantes del COPASST y CCL, del curso virtual de 50 horas del Sistema de Gestión de Seguridad y Salud en el Trabajo SG-SST. </t>
  </si>
  <si>
    <t>Gestionar la Seguridad Industrial</t>
  </si>
  <si>
    <t>Matriz de identificación de peligros, valoración de riesgos y determinación de controles en SST actualizada.</t>
  </si>
  <si>
    <t>Actualizar la matriz de identificación de peligros, valoración de riesgos y determinación de controles en SST.</t>
  </si>
  <si>
    <t>Registro de seguimiento a reportes de condiciones inseguras</t>
  </si>
  <si>
    <t>Realizar seguimiento a condiciones inseguras reportadas por los colaboradores</t>
  </si>
  <si>
    <t>Documentos FURAT-FUREL/Oficio EPS/formato investigación de los accidentes de trabajo AT y enfermedades laborales EL (cuando aplique)</t>
  </si>
  <si>
    <t>Realizar seguimiento al reporte de los accidentes de trabajo AT y enfermedades laborales EL</t>
  </si>
  <si>
    <t>Registro de entrega de los elementos de protección personal EPP</t>
  </si>
  <si>
    <t>Realizar la entrega de los elementos de protección personal EPP´S, para funcionarios riesgo 5</t>
  </si>
  <si>
    <t>01/0/2026</t>
  </si>
  <si>
    <t>Informes de inspecciones</t>
  </si>
  <si>
    <t>Realizar las inspecciones de seguridad en SST</t>
  </si>
  <si>
    <t>Documentos soportes de la realización de las Inspecciones</t>
  </si>
  <si>
    <t>Realizar inspecciones a instalaciones, maquinaria y equipos de emergencias del edificio FONADE</t>
  </si>
  <si>
    <t>Documentos soportes de la disposición final de los residuos sólidos</t>
  </si>
  <si>
    <t>Solicitar las evidencias de la disposición final de los residuos sólidos</t>
  </si>
  <si>
    <t>Gestionar la prevención, preparación y
respuesta ante una emergencia</t>
  </si>
  <si>
    <t>Acta de conformación diligenciada y firmada, con nuevos integrantes de la brigada de emergencia.</t>
  </si>
  <si>
    <t>Realizar la inscripción de nuevos integrantes a la brigada de emergencia de ENTerritorio S.A.</t>
  </si>
  <si>
    <t>Registros de socialización</t>
  </si>
  <si>
    <t>Socializar a todos los colaboradores sobre: ¿Qué hacer en caso de amenaza de una emergencia por incendio?</t>
  </si>
  <si>
    <t>Listados de colaboradores por piso</t>
  </si>
  <si>
    <t>Actualizar listado de colaboradores por piso</t>
  </si>
  <si>
    <t>Listados de colaboradores por piso, actualizado</t>
  </si>
  <si>
    <t>Registros de participación en el simulacro distrital de evacuación</t>
  </si>
  <si>
    <t>Coordinar la participación activa de los colaboradores al Simulacro Distrital</t>
  </si>
  <si>
    <t>Registros de asistencia a la pista de entrenamiento</t>
  </si>
  <si>
    <t>Coordinar la participación activa de los brigadistas de la empresa en la pista de entrenamiento</t>
  </si>
  <si>
    <t>Ejecutar seguimiento al cumplimiento del
Plan Estratégico de Seguridad Víal, de
contratistas tercerizados</t>
  </si>
  <si>
    <t>Documento soporte del seguimiento al cumplimiento plan de seguridad vial de contratistas tercerizados</t>
  </si>
  <si>
    <t>Solicitar soportes de cumplimiento del plan de seguridad vial, de contratistas tercerizado</t>
  </si>
  <si>
    <t>Grupo de Gestión del Talento Humano /SEGURIDAD Y SALUD EN EL TRABAJO/CONTRATISTAS TERCERIZADOS</t>
  </si>
  <si>
    <t>Documento soporte, del cumplimiento del plan de seguridad vial de contratistas tercerizados</t>
  </si>
  <si>
    <t>Realizar verificación del SG-SST</t>
  </si>
  <si>
    <t>Acta o informe de rendición de cuentas, a quien se le haya delegado responsabilidades dentro del SG-SST</t>
  </si>
  <si>
    <t>Realizar y gestionar informes sobre desempeño, a quien se le haya delegado responsabilidades dentro del SG SST.</t>
  </si>
  <si>
    <t>Grupo de Gestión del Talento Humano /A QUIEN SE LE HAYA DELEGADO RESPONSABILIDADES DENTRO DEL SG-SST</t>
  </si>
  <si>
    <t>Informe de auditoría del Sistema de Gestión de Seguridad y Salud en el Trabajo SG SST</t>
  </si>
  <si>
    <t>Solicitar y atender la auditoría del Sistema de Gestión de Seguridad y Salud en el Trabajo SG SST</t>
  </si>
  <si>
    <t>Documento para la revisión por la alta dirección, sistemas integrados de gestión SIG - decreto 1072 de 2015.</t>
  </si>
  <si>
    <t>Documento para la revisión por la alta dirección, Sistemas Integrados de Gestión SIG - Decreto 1072 de 2015.</t>
  </si>
  <si>
    <t>Realizar el documento para revisión por la alta dirección del sistema de gestión de seguridad y salud en el trabajo SG SST, sistemas integrados de gestión SIG.</t>
  </si>
  <si>
    <t>Generar Mejoramiento del SG-SST</t>
  </si>
  <si>
    <t>Documento soporte, plan de mejoramiento vigencia 2026</t>
  </si>
  <si>
    <t>Documentar plan de mejoramiento del SG-SST, vigencia 2026</t>
  </si>
  <si>
    <t>Plan Estrategico de Talento Humano</t>
  </si>
  <si>
    <t>Realizar curso e-learning de inducción a los colaboradores de ENTerritorio S.A.</t>
  </si>
  <si>
    <t xml:space="preserve">Informe sobre la asistencia </t>
  </si>
  <si>
    <t>Remitir invitación por correo electrónico</t>
  </si>
  <si>
    <t>Grupo de Gestión de Talento Humano
Yossarys Deluque</t>
  </si>
  <si>
    <t>Certificado curso</t>
  </si>
  <si>
    <t>Socializar trimestralmente el avance de ejecución del Plan Institucional de Capacitación</t>
  </si>
  <si>
    <t>Cargar en GRC Acta CIGD, primer trimestre 2026</t>
  </si>
  <si>
    <t>Acta CIGD, primer trimestre 2026</t>
  </si>
  <si>
    <t>Cargar en GRC Acta CIGD, segundo trimestre 2026</t>
  </si>
  <si>
    <t>Acta CIGD, segundo trimestre 2026</t>
  </si>
  <si>
    <t>Cargar en GRC Acta CIGD,tercer trimestre 2026</t>
  </si>
  <si>
    <t>Acta CIGD, tercer trimestre 2026</t>
  </si>
  <si>
    <t>Cargar en GRC Acta CIGD, cuarto trimestre 2026</t>
  </si>
  <si>
    <t>Acta CIGD, cuarto trimestre 2026</t>
  </si>
  <si>
    <t xml:space="preserve">Presentar anualmente el  avance de ejecución del Plan SG-SST </t>
  </si>
  <si>
    <t>Cargar en GRC Acta CIGD, año 2025</t>
  </si>
  <si>
    <t>Socializar Acta CIGD, diciembre 2026</t>
  </si>
  <si>
    <t>Grupo de Gestión de Talento Humano
Gonzalo Garcia</t>
  </si>
  <si>
    <t>Acta CIGD, diciembre 2026</t>
  </si>
  <si>
    <t>Socializar en CIGD trimestralmente  el avance del Plan de Bienestar e Incentivos</t>
  </si>
  <si>
    <t>Grupo de Gestión de Talento Humano
Pilar Espinel</t>
  </si>
  <si>
    <t>Formalizar y valorar los Acuerdos  de Gestión 2025</t>
  </si>
  <si>
    <t>Cargar en GRC el formato F-TH-20 Concertación, seguimiento, retroalimentación y evaluación de compromisos gerenciales, debidamente firmados (Instrumento para Formalización de Acuerdos de Gestión).</t>
  </si>
  <si>
    <t xml:space="preserve">Socializar formato F-TH-20 Concertación, seguimiento, retroalimentación y evaluación de compromisos gerenciales, debidamente firmados (Instrumento para Formalización de Acuerdos de Gestión).
</t>
  </si>
  <si>
    <t>Grupo de Gestión de Talento Humano
Evis Pérez</t>
  </si>
  <si>
    <t xml:space="preserve">F-TH-20 diligenciado y firmado
</t>
  </si>
  <si>
    <t>30/05/2025</t>
  </si>
  <si>
    <t xml:space="preserve">F-TH-21 diligenciado y firmado
</t>
  </si>
  <si>
    <t>Socializar 2 Seguimiento a los  acuerdos de gestión vigencia 2026</t>
  </si>
  <si>
    <t>Cargar en GRC el formato F-TH-23 Consolidado de evaluación del acuerdo de gestión, debidamente firmado</t>
  </si>
  <si>
    <t>Socializar formato F-TH-23 Consolidado de evaluación del acuerdo de gestión, debidamente firmado</t>
  </si>
  <si>
    <t>F-TH-23 Diligenciado y firmado</t>
  </si>
  <si>
    <t>Socializar 3 seguimientos a la concertación y calificación de los compromisos laborales por parte de funcionarios de planta.</t>
  </si>
  <si>
    <t xml:space="preserve">Cargar en GRC Acta CIGD Socialización concertación Compromisos Laborales,vigencia 2026 </t>
  </si>
  <si>
    <t>Socializar Acta CIGD concertación  Compromisos Laborales, primer semestre 2026</t>
  </si>
  <si>
    <t>Grupo de Gestión de Talento Humano
Nancy Mendoza</t>
  </si>
  <si>
    <t>Cargar Acta CIGD Socialización estado calificación Compromisos Laborales, primer semestre 2026</t>
  </si>
  <si>
    <t>Socializar Acta CIGD  calificación Compromisos Laborales, primer semestre 2026</t>
  </si>
  <si>
    <t>Cargar Acta CIGD Socialización estado calificación Compromisos Laborales, segundo semestre 2026</t>
  </si>
  <si>
    <t>Socializar Acta CIGD  calificación Compromisos Laborales, segundo semestre 2026</t>
  </si>
  <si>
    <t xml:space="preserve">Realizar  intervenciones en Clima y Cultura Organizacional dirigido a todos los grupos de trabajo </t>
  </si>
  <si>
    <t xml:space="preserve">
Cargar en GRC Informe de resultados de la intervención en clima y cultura organizacional</t>
  </si>
  <si>
    <t>Remitir invitación por correo electrónico
Generar Listado de asistencia
Tomar Registro fotográfico</t>
  </si>
  <si>
    <t>Informe de resultados de la intervención en clima y cultura organizacional</t>
  </si>
  <si>
    <t>Identificar funcionarios que se van a retirar de la Entidad o cambien de rol</t>
  </si>
  <si>
    <t>Cargar en GRC Reporte semestral de funcionarios que se van a retirar de la Entidad o cambien de rol</t>
  </si>
  <si>
    <t>Socializar reporte semestral de funcionarios que se van a retirar de la Entidad o cambien de rol</t>
  </si>
  <si>
    <t>Reporte semestral de funcionarios que se van a retirar de la Entidad o cambien de rol</t>
  </si>
  <si>
    <t xml:space="preserve">Socializar  el formato  de   ENTregas de Conocimiento     a    los funcionarios salientes  y trasladados dentro de la entidad </t>
  </si>
  <si>
    <t>Cargar en GRC Correo agendamiento para entrevista de retiro.</t>
  </si>
  <si>
    <t xml:space="preserve">Remitir invitación por correo electrónico
Generar Listado de asistencia
Tomar Registro fotográfico
</t>
  </si>
  <si>
    <t>Registrar publicación del formato ENTregas de Conocimiento en el centro de conocimiento</t>
  </si>
  <si>
    <t>Cargar en GRC Soporte de la entrevista de la solicialización del Formato F-TH-33 ENTregas de conocimiento diligenciado por el funcionario</t>
  </si>
  <si>
    <t>Cargar en GRC Generar registro fotografico</t>
  </si>
  <si>
    <t xml:space="preserve">Actualizar base de datos del Banco de Expertos según los movimientos de planta y publicar en el centro de conocimiento </t>
  </si>
  <si>
    <t xml:space="preserve">Cargar en GRC Link de publicación 
</t>
  </si>
  <si>
    <t>Grupo de Gestión de Talento Humano
Yossaris Deluque</t>
  </si>
  <si>
    <t>Link de publicación  con   el reporte de la novedad</t>
  </si>
  <si>
    <t xml:space="preserve">Publicar  en  el  Centro Conocimiento las memorias grabadas del Plan Institucional de Capacitaciones por el Grupo de Gestión de Talento Humano </t>
  </si>
  <si>
    <t>Cargar en GRC Link  de  publicación de memorias en el centro de conocimiento</t>
  </si>
  <si>
    <t>Link  de  publicación de memorias en el centro de conocimiento</t>
  </si>
  <si>
    <t>Realizar intervención y /o capacitación con base en resultados encuesta Medición de competencias, dirigido a funcionarios de planta</t>
  </si>
  <si>
    <t xml:space="preserve">
Cargar en GRC Infome de resultados</t>
  </si>
  <si>
    <t>Infome de Resultado</t>
  </si>
  <si>
    <t>Realizar dos actividades interactivas sobre: violencia contra la mujer, violencia de género, racismo</t>
  </si>
  <si>
    <t>1. Enviar Correo de invitación
2, Realizar Registro fotográfico
3. Generar Listado asistencia
4. Cargar informe en GRC</t>
  </si>
  <si>
    <t>Formular el PETH para el 2027, Caracterización de la planta de personal. Documentos para el analisis de cierre de los diferentes planes que conforman el PETh</t>
  </si>
  <si>
    <t>Crear Documento Plan Estartegico Talento Humano</t>
  </si>
  <si>
    <t>Realizar mesas de trabajo con los actores involucrados en cada una de las actividades a realizar</t>
  </si>
  <si>
    <t>Documento Plan Estratégico 2026</t>
  </si>
  <si>
    <t>PETI</t>
  </si>
  <si>
    <t>Realizar el seguimiento a los proyectos que conforman el PETI</t>
  </si>
  <si>
    <t xml:space="preserve">Grupo de Tecnologías de la Información </t>
  </si>
  <si>
    <t>Reporte de avance de los proyectos que conforman el PETI</t>
  </si>
  <si>
    <t>15/12/2026</t>
  </si>
  <si>
    <t>Definir las fichas de los proyectos del PETI 2024-2027 VIGENCIA 2026</t>
  </si>
  <si>
    <t>Fichas de los proyectos del PETI 2024-2027 (Vigencia 2026)</t>
  </si>
  <si>
    <t>30/04/2026</t>
  </si>
  <si>
    <t>Realizar los reportes mensuales en GRC de la Ficha de proyecto 2 con ejecución programada a diciembre 15 de 2026</t>
  </si>
  <si>
    <t>Reporte de avaance del proyecto PETI PY02</t>
  </si>
  <si>
    <t>Realizar los reportes mensuales en GRC de la Ficha de proyecto 3 con ejecución programada a diciembre 15 de 2026</t>
  </si>
  <si>
    <t>Reporte de avaance del proyecto PETI PY03</t>
  </si>
  <si>
    <t>Realizar los reportes mensuales en GRC de la Ficha de proyecto 4 con ejecución programada a diciembre 15 de 2026</t>
  </si>
  <si>
    <t>Reporte de avaance del proyecto PETI PY04</t>
  </si>
  <si>
    <t>Realizar los reportes mensuales en GRC de la Ficha de proyecto 5 con ejecución programada a diciembre 15 de 2026</t>
  </si>
  <si>
    <t>Reporte de avaance del proyecto PETI PY05</t>
  </si>
  <si>
    <t>Realizar los reportes mensuales en GRC de la Ficha de proyecto 7 con ejecución programada a diciembre 15 de 2026</t>
  </si>
  <si>
    <t>Reporte de avaance del proyecto PETI PY07</t>
  </si>
  <si>
    <t>Realizar los reportes mensuales en GRC de la Ficha de proyecto 9 con ejecución programada a diciembre 15 de 2026</t>
  </si>
  <si>
    <t>Reporte de avaance del proyecto PETI PY09</t>
  </si>
  <si>
    <t>Realizar los reportes mensuales en GRC de la Ficha de proyecto 10 con ejecución programada a diciembre 15 de 2026</t>
  </si>
  <si>
    <t>Reporte de avaance del proyecto PETI PY10</t>
  </si>
  <si>
    <t>Realizar los reportes mensuales en GRC de la Ficha de proyecto 13 con ejecución programada a diciembre 15 de 2026</t>
  </si>
  <si>
    <t>Reporte de avaance del proyecto PETI PY13</t>
  </si>
  <si>
    <t>Realizar los reportes mensuales en GRC de la Ficha de proyecto 14 con ejecución programada a diciembre 15 de 2026</t>
  </si>
  <si>
    <t>Reporte de avaance del proyecto PETI PY14</t>
  </si>
  <si>
    <t>Presentar tres informes de seguimiento al PETI 2024-2027 cada cuatrimestre</t>
  </si>
  <si>
    <t>Informes de seguimiento al PETI 2024-2027 cada cuatrimestre</t>
  </si>
  <si>
    <t>Realizar el 1er Informe cuatrimestral de seguimiento del PETI</t>
  </si>
  <si>
    <t>Realizar el 2do Informe cuatrimestral de seguimiento del PETI</t>
  </si>
  <si>
    <t>30/08/2026</t>
  </si>
  <si>
    <t>Realizar el 3ro Informe cuatrimestral de seguimiento del PETI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</si>
</sst>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0"/>
    <numFmt numFmtId="165" formatCode="yyyy\-mm\-dd;@"/>
    <numFmt numFmtId="166" formatCode="dd/mm/yyyy;@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63"/>
      <name val="Arial"/>
      <family val="2"/>
    </font>
    <font>
      <b/>
      <sz val="12"/>
      <color rgb="FF00B0F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6"/>
      <color theme="0" tint="-0.34998626667073579"/>
      <name val="Arial"/>
      <family val="2"/>
    </font>
    <font>
      <b/>
      <sz val="12"/>
      <color rgb="FF193C69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2"/>
      <color rgb="FF0070C0"/>
      <name val="Arial"/>
      <family val="2"/>
    </font>
    <font>
      <b/>
      <sz val="12"/>
      <color rgb="FF002060"/>
      <name val="Arial"/>
      <family val="2"/>
    </font>
    <font>
      <sz val="12"/>
      <color theme="0" tint="-0.34998626667073579"/>
      <name val="Arial"/>
      <family val="2"/>
    </font>
    <font>
      <b/>
      <sz val="16"/>
      <name val="Arial"/>
      <family val="2"/>
    </font>
    <font>
      <b/>
      <sz val="14"/>
      <color indexed="63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0" tint="-0.3499862666707357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3C6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93C69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95">
    <xf numFmtId="0" fontId="0" fillId="0" borderId="0" xfId="0"/>
    <xf numFmtId="0" fontId="3" fillId="2" borderId="1" xfId="0" applyFont="1" applyFill="1" applyBorder="1" applyAlignment="1">
      <alignment horizontal="center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3" fillId="2" borderId="0" xfId="0" applyFont="1" applyFill="1"/>
    <xf numFmtId="0" fontId="5" fillId="0" borderId="5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164" fontId="7" fillId="0" borderId="1" xfId="3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/>
    </xf>
    <xf numFmtId="14" fontId="10" fillId="0" borderId="10" xfId="3" applyNumberFormat="1" applyFont="1" applyBorder="1" applyAlignment="1">
      <alignment horizontal="center" vertical="center" wrapText="1"/>
    </xf>
    <xf numFmtId="14" fontId="10" fillId="0" borderId="11" xfId="3" applyNumberFormat="1" applyFont="1" applyBorder="1" applyAlignment="1">
      <alignment horizontal="center" vertical="center" wrapText="1"/>
    </xf>
    <xf numFmtId="14" fontId="10" fillId="0" borderId="12" xfId="3" applyNumberFormat="1" applyFont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/>
    </xf>
    <xf numFmtId="0" fontId="11" fillId="4" borderId="11" xfId="3" applyFont="1" applyFill="1" applyBorder="1" applyAlignment="1">
      <alignment horizontal="left" vertical="center"/>
    </xf>
    <xf numFmtId="166" fontId="12" fillId="5" borderId="10" xfId="0" applyNumberFormat="1" applyFont="1" applyFill="1" applyBorder="1" applyAlignment="1">
      <alignment horizontal="center" vertical="center" wrapText="1"/>
    </xf>
    <xf numFmtId="166" fontId="12" fillId="5" borderId="11" xfId="0" applyNumberFormat="1" applyFont="1" applyFill="1" applyBorder="1" applyAlignment="1">
      <alignment horizontal="center" vertical="center" wrapText="1"/>
    </xf>
    <xf numFmtId="166" fontId="12" fillId="5" borderId="12" xfId="0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14" fontId="3" fillId="5" borderId="1" xfId="0" applyNumberFormat="1" applyFont="1" applyFill="1" applyBorder="1" applyAlignment="1"/>
    <xf numFmtId="0" fontId="8" fillId="3" borderId="1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4" fillId="7" borderId="1" xfId="0" applyFont="1" applyFill="1" applyBorder="1" applyAlignment="1">
      <alignment horizontal="left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5" fillId="5" borderId="1" xfId="0" applyFont="1" applyFill="1" applyBorder="1"/>
    <xf numFmtId="0" fontId="14" fillId="5" borderId="12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9" borderId="10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4" fillId="9" borderId="12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10" borderId="1" xfId="3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4" fillId="10" borderId="10" xfId="3" applyFont="1" applyFill="1" applyBorder="1" applyAlignment="1">
      <alignment horizontal="center" vertical="center" wrapText="1"/>
    </xf>
    <xf numFmtId="0" fontId="14" fillId="10" borderId="12" xfId="3" applyFont="1" applyFill="1" applyBorder="1" applyAlignment="1">
      <alignment horizontal="center" vertical="center" wrapText="1"/>
    </xf>
    <xf numFmtId="0" fontId="17" fillId="10" borderId="1" xfId="3" applyFont="1" applyFill="1" applyBorder="1" applyAlignment="1">
      <alignment horizontal="center" vertical="center" wrapText="1"/>
    </xf>
    <xf numFmtId="0" fontId="14" fillId="9" borderId="0" xfId="3" applyFont="1" applyFill="1" applyAlignment="1">
      <alignment horizontal="center" vertical="center" wrapText="1"/>
    </xf>
    <xf numFmtId="0" fontId="17" fillId="9" borderId="0" xfId="3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18" fillId="2" borderId="1" xfId="0" applyFont="1" applyFill="1" applyBorder="1"/>
    <xf numFmtId="0" fontId="3" fillId="2" borderId="10" xfId="0" applyFont="1" applyFill="1" applyBorder="1" applyAlignment="1"/>
    <xf numFmtId="0" fontId="3" fillId="2" borderId="12" xfId="0" applyFont="1" applyFill="1" applyBorder="1" applyAlignment="1"/>
    <xf numFmtId="0" fontId="18" fillId="2" borderId="0" xfId="0" applyFont="1" applyFill="1"/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7" fillId="0" borderId="1" xfId="3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6" fontId="19" fillId="3" borderId="10" xfId="0" applyNumberFormat="1" applyFont="1" applyFill="1" applyBorder="1" applyAlignment="1">
      <alignment horizontal="center" vertical="center" wrapText="1"/>
    </xf>
    <xf numFmtId="166" fontId="19" fillId="3" borderId="11" xfId="0" applyNumberFormat="1" applyFont="1" applyFill="1" applyBorder="1" applyAlignment="1">
      <alignment horizontal="center" vertical="center" wrapText="1"/>
    </xf>
    <xf numFmtId="166" fontId="19" fillId="3" borderId="12" xfId="0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15" fillId="12" borderId="1" xfId="0" applyFont="1" applyFill="1" applyBorder="1"/>
    <xf numFmtId="0" fontId="15" fillId="12" borderId="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4" fillId="10" borderId="10" xfId="3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3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1" applyNumberFormat="1" applyFont="1" applyFill="1" applyBorder="1" applyAlignment="1">
      <alignment horizontal="center" vertical="center" wrapText="1"/>
    </xf>
    <xf numFmtId="9" fontId="3" fillId="2" borderId="5" xfId="2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/>
    </xf>
    <xf numFmtId="9" fontId="3" fillId="2" borderId="7" xfId="2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/>
    </xf>
    <xf numFmtId="14" fontId="6" fillId="2" borderId="13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4" fontId="6" fillId="2" borderId="15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/>
    </xf>
    <xf numFmtId="14" fontId="6" fillId="2" borderId="14" xfId="0" applyNumberFormat="1" applyFont="1" applyFill="1" applyBorder="1" applyAlignment="1">
      <alignment horizontal="center" vertical="center"/>
    </xf>
    <xf numFmtId="14" fontId="6" fillId="2" borderId="1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66" fontId="12" fillId="3" borderId="10" xfId="0" applyNumberFormat="1" applyFont="1" applyFill="1" applyBorder="1" applyAlignment="1">
      <alignment horizontal="center" vertical="center" wrapText="1"/>
    </xf>
    <xf numFmtId="166" fontId="12" fillId="3" borderId="11" xfId="0" applyNumberFormat="1" applyFont="1" applyFill="1" applyBorder="1" applyAlignment="1">
      <alignment horizontal="center" vertical="center" wrapText="1"/>
    </xf>
    <xf numFmtId="166" fontId="12" fillId="3" borderId="12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7" fontId="7" fillId="2" borderId="13" xfId="2" applyNumberFormat="1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center" vertical="center" wrapText="1"/>
    </xf>
    <xf numFmtId="9" fontId="3" fillId="2" borderId="13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167" fontId="7" fillId="2" borderId="14" xfId="2" applyNumberFormat="1" applyFont="1" applyFill="1" applyBorder="1" applyAlignment="1">
      <alignment horizontal="center" vertical="center" wrapText="1"/>
    </xf>
    <xf numFmtId="14" fontId="7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14" fontId="22" fillId="2" borderId="13" xfId="0" applyNumberFormat="1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167" fontId="7" fillId="2" borderId="15" xfId="2" applyNumberFormat="1" applyFont="1" applyFill="1" applyBorder="1" applyAlignment="1">
      <alignment horizontal="center" vertical="center" wrapText="1"/>
    </xf>
    <xf numFmtId="14" fontId="7" fillId="2" borderId="1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167" fontId="7" fillId="2" borderId="1" xfId="2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2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2" borderId="15" xfId="0" applyNumberFormat="1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14" fontId="7" fillId="2" borderId="14" xfId="0" applyNumberFormat="1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14" fontId="7" fillId="2" borderId="15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7" fontId="3" fillId="2" borderId="1" xfId="2" applyNumberFormat="1" applyFont="1" applyFill="1" applyBorder="1" applyAlignment="1">
      <alignment horizontal="center" vertical="center"/>
    </xf>
    <xf numFmtId="167" fontId="3" fillId="0" borderId="1" xfId="2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167" fontId="3" fillId="2" borderId="13" xfId="2" applyNumberFormat="1" applyFont="1" applyFill="1" applyBorder="1" applyAlignment="1">
      <alignment horizontal="center" vertical="center"/>
    </xf>
    <xf numFmtId="14" fontId="7" fillId="2" borderId="13" xfId="0" applyNumberFormat="1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166" fontId="23" fillId="3" borderId="10" xfId="0" applyNumberFormat="1" applyFont="1" applyFill="1" applyBorder="1" applyAlignment="1">
      <alignment horizontal="center" vertical="center" wrapText="1"/>
    </xf>
    <xf numFmtId="166" fontId="23" fillId="3" borderId="11" xfId="0" applyNumberFormat="1" applyFont="1" applyFill="1" applyBorder="1" applyAlignment="1">
      <alignment horizontal="center" vertical="center" wrapText="1"/>
    </xf>
    <xf numFmtId="166" fontId="23" fillId="3" borderId="12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/>
    </xf>
    <xf numFmtId="0" fontId="13" fillId="10" borderId="13" xfId="3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14" fontId="7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0" fontId="6" fillId="2" borderId="1" xfId="2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14" fontId="6" fillId="2" borderId="13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14" fontId="6" fillId="2" borderId="14" xfId="0" applyNumberFormat="1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 wrapText="1"/>
    </xf>
    <xf numFmtId="10" fontId="6" fillId="2" borderId="13" xfId="2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10" fontId="6" fillId="2" borderId="15" xfId="2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10" fontId="6" fillId="2" borderId="14" xfId="2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0" fontId="22" fillId="2" borderId="1" xfId="2" applyNumberFormat="1" applyFont="1" applyFill="1" applyBorder="1" applyAlignment="1">
      <alignment vertical="center" wrapText="1"/>
    </xf>
    <xf numFmtId="10" fontId="22" fillId="2" borderId="1" xfId="2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167" fontId="7" fillId="2" borderId="1" xfId="2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6" fillId="0" borderId="16" xfId="0" applyFont="1" applyBorder="1" applyAlignment="1">
      <alignment horizontal="left" vertical="center" wrapText="1"/>
    </xf>
    <xf numFmtId="0" fontId="6" fillId="13" borderId="16" xfId="0" applyFont="1" applyFill="1" applyBorder="1" applyAlignment="1">
      <alignment vertical="center" wrapText="1"/>
    </xf>
    <xf numFmtId="14" fontId="6" fillId="13" borderId="16" xfId="0" applyNumberFormat="1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left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right" vertical="center" wrapText="1"/>
    </xf>
    <xf numFmtId="0" fontId="6" fillId="13" borderId="16" xfId="0" applyFont="1" applyFill="1" applyBorder="1" applyAlignment="1">
      <alignment horizontal="center" vertical="center" wrapText="1"/>
    </xf>
    <xf numFmtId="167" fontId="6" fillId="2" borderId="16" xfId="0" applyNumberFormat="1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left" vertical="center" wrapText="1"/>
    </xf>
    <xf numFmtId="9" fontId="6" fillId="13" borderId="16" xfId="0" applyNumberFormat="1" applyFont="1" applyFill="1" applyBorder="1" applyAlignment="1">
      <alignment horizontal="center" vertical="center" wrapText="1"/>
    </xf>
    <xf numFmtId="14" fontId="6" fillId="13" borderId="16" xfId="0" applyNumberFormat="1" applyFont="1" applyFill="1" applyBorder="1" applyAlignment="1">
      <alignment horizontal="right" vertical="center" wrapText="1"/>
    </xf>
    <xf numFmtId="0" fontId="6" fillId="13" borderId="16" xfId="0" applyFont="1" applyFill="1" applyBorder="1" applyAlignment="1">
      <alignment horizontal="right" vertical="center" wrapText="1"/>
    </xf>
    <xf numFmtId="9" fontId="6" fillId="2" borderId="16" xfId="0" applyNumberFormat="1" applyFont="1" applyFill="1" applyBorder="1" applyAlignment="1">
      <alignment horizontal="center" wrapText="1"/>
    </xf>
    <xf numFmtId="14" fontId="6" fillId="13" borderId="16" xfId="0" applyNumberFormat="1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left" vertical="center" wrapText="1"/>
    </xf>
    <xf numFmtId="167" fontId="6" fillId="2" borderId="17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vertical="center" wrapText="1"/>
    </xf>
    <xf numFmtId="0" fontId="6" fillId="13" borderId="17" xfId="0" applyFont="1" applyFill="1" applyBorder="1" applyAlignment="1">
      <alignment horizontal="left" vertical="center" wrapText="1"/>
    </xf>
    <xf numFmtId="9" fontId="6" fillId="2" borderId="17" xfId="0" applyNumberFormat="1" applyFont="1" applyFill="1" applyBorder="1" applyAlignment="1">
      <alignment horizontal="center" wrapText="1"/>
    </xf>
    <xf numFmtId="14" fontId="6" fillId="13" borderId="17" xfId="0" applyNumberFormat="1" applyFont="1" applyFill="1" applyBorder="1" applyAlignment="1">
      <alignment horizontal="right" vertical="center" wrapText="1"/>
    </xf>
    <xf numFmtId="167" fontId="6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right" vertical="center" wrapText="1"/>
    </xf>
    <xf numFmtId="0" fontId="3" fillId="0" borderId="0" xfId="0" applyFont="1"/>
    <xf numFmtId="0" fontId="6" fillId="0" borderId="20" xfId="0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left" vertical="center" wrapText="1"/>
    </xf>
    <xf numFmtId="167" fontId="6" fillId="0" borderId="17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4" fontId="6" fillId="0" borderId="23" xfId="0" applyNumberFormat="1" applyFont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14" fontId="6" fillId="0" borderId="23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0" fontId="6" fillId="13" borderId="24" xfId="0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14" fontId="6" fillId="13" borderId="25" xfId="0" applyNumberFormat="1" applyFont="1" applyFill="1" applyBorder="1" applyAlignment="1">
      <alignment horizontal="center" vertical="center" wrapText="1"/>
    </xf>
    <xf numFmtId="9" fontId="6" fillId="2" borderId="25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4" fontId="6" fillId="13" borderId="25" xfId="0" applyNumberFormat="1" applyFont="1" applyFill="1" applyBorder="1" applyAlignment="1">
      <alignment horizontal="right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4" fontId="6" fillId="13" borderId="27" xfId="0" applyNumberFormat="1" applyFont="1" applyFill="1" applyBorder="1" applyAlignment="1">
      <alignment horizontal="center" vertical="center" wrapText="1"/>
    </xf>
    <xf numFmtId="9" fontId="6" fillId="2" borderId="20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4" fontId="6" fillId="13" borderId="20" xfId="0" applyNumberFormat="1" applyFont="1" applyFill="1" applyBorder="1" applyAlignment="1">
      <alignment horizontal="right" vertical="center" wrapText="1"/>
    </xf>
    <xf numFmtId="0" fontId="6" fillId="13" borderId="20" xfId="0" applyFont="1" applyFill="1" applyBorder="1" applyAlignment="1">
      <alignment horizontal="right" vertical="center" wrapText="1"/>
    </xf>
    <xf numFmtId="9" fontId="6" fillId="2" borderId="17" xfId="0" applyNumberFormat="1" applyFont="1" applyFill="1" applyBorder="1" applyAlignment="1">
      <alignment horizontal="center" wrapText="1"/>
    </xf>
    <xf numFmtId="14" fontId="6" fillId="13" borderId="17" xfId="0" applyNumberFormat="1" applyFont="1" applyFill="1" applyBorder="1" applyAlignment="1">
      <alignment horizontal="right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9" fontId="6" fillId="2" borderId="27" xfId="0" applyNumberFormat="1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right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2" borderId="16" xfId="0" applyFont="1" applyFill="1" applyBorder="1" applyAlignment="1">
      <alignment horizontal="center" wrapText="1"/>
    </xf>
    <xf numFmtId="14" fontId="6" fillId="0" borderId="16" xfId="0" applyNumberFormat="1" applyFon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9" fontId="6" fillId="0" borderId="20" xfId="0" applyNumberFormat="1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left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27" xfId="0" applyFont="1" applyBorder="1" applyAlignment="1">
      <alignment horizontal="left" vertical="center" wrapText="1"/>
    </xf>
    <xf numFmtId="167" fontId="6" fillId="0" borderId="27" xfId="0" applyNumberFormat="1" applyFont="1" applyBorder="1" applyAlignment="1">
      <alignment horizontal="center" vertical="center" wrapText="1"/>
    </xf>
    <xf numFmtId="14" fontId="6" fillId="0" borderId="27" xfId="0" applyNumberFormat="1" applyFont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167" fontId="6" fillId="0" borderId="20" xfId="0" applyNumberFormat="1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14" fontId="6" fillId="13" borderId="17" xfId="0" applyNumberFormat="1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9" fontId="6" fillId="2" borderId="17" xfId="0" applyNumberFormat="1" applyFont="1" applyFill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right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/>
    </xf>
    <xf numFmtId="9" fontId="7" fillId="2" borderId="13" xfId="0" applyNumberFormat="1" applyFont="1" applyFill="1" applyBorder="1" applyAlignment="1">
      <alignment horizontal="center" vertical="center" wrapText="1"/>
    </xf>
    <xf numFmtId="9" fontId="24" fillId="2" borderId="1" xfId="2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9" fontId="7" fillId="2" borderId="1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090643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2B8408B-D9B5-4460-9705-44483A69BF6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ade-my.sharepoint.com/Users/lygonzalez/Documents/YAZMIN/2014/PND%202015-2018/PLAN%20PLURIANUAL/RECIBIDOS/Copia%20de%20MATRIZ%20PLAN%20PLURIANUAL%20DE%20INVERSIONES%20-%20%20PND_2015_2018%20DSEP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"/>
      <sheetName val="Proyectos"/>
      <sheetName val="Entidad"/>
      <sheetName val="BPIN"/>
      <sheetName val="Varios"/>
      <sheetName val="Departamento"/>
      <sheetName val="DATOS"/>
      <sheetName val="EJECUCION POR PRODUCTO 2014"/>
      <sheetName val="MGMP 2015-2018"/>
      <sheetName val="Programas por sector"/>
      <sheetName val="Programas"/>
      <sheetName val="Hoja7"/>
      <sheetName val="Hoja1"/>
    </sheetNames>
    <sheetDataSet>
      <sheetData sheetId="0">
        <row r="2">
          <cell r="A2" t="str">
            <v>AGROPECUARIO</v>
          </cell>
        </row>
      </sheetData>
      <sheetData sheetId="1"/>
      <sheetData sheetId="2"/>
      <sheetData sheetId="3"/>
      <sheetData sheetId="4">
        <row r="4">
          <cell r="A4" t="str">
            <v>PGN_Inversión</v>
          </cell>
          <cell r="H4" t="str">
            <v>INFRAESTRUCTURA Y COMPETITIVIDAD ESTRATÉGICAS</v>
          </cell>
        </row>
        <row r="5">
          <cell r="H5" t="str">
            <v>MOVILIDAD SOCIAL</v>
          </cell>
        </row>
        <row r="6">
          <cell r="H6" t="str">
            <v>TRANSFORMACION DEL CAMPO Y CRECIMIENTO VERDE</v>
          </cell>
        </row>
        <row r="7">
          <cell r="H7" t="str">
            <v>CONSOLIDACION DEL ESTADO SOCIAL DE DERECHO</v>
          </cell>
        </row>
        <row r="8">
          <cell r="H8" t="str">
            <v>BUENO GOBIERNO</v>
          </cell>
        </row>
      </sheetData>
      <sheetData sheetId="5">
        <row r="4">
          <cell r="A4" t="str">
            <v>Antioquia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zoomScale="75" zoomScaleNormal="75" zoomScaleSheetLayoutView="57" workbookViewId="0">
      <selection activeCell="A16" sqref="A16:O16"/>
    </sheetView>
  </sheetViews>
  <sheetFormatPr baseColWidth="10" defaultColWidth="11.42578125" defaultRowHeight="15" x14ac:dyDescent="0.2"/>
  <cols>
    <col min="1" max="1" width="32.42578125" style="8" customWidth="1"/>
    <col min="2" max="2" width="35" style="8" customWidth="1"/>
    <col min="3" max="5" width="42.85546875" style="8" customWidth="1"/>
    <col min="6" max="6" width="58.85546875" style="8" customWidth="1"/>
    <col min="7" max="8" width="50.85546875" style="8" customWidth="1"/>
    <col min="9" max="9" width="27.7109375" style="8" customWidth="1"/>
    <col min="10" max="10" width="31.85546875" style="8" customWidth="1"/>
    <col min="11" max="11" width="30.42578125" style="8" customWidth="1"/>
    <col min="12" max="12" width="4.85546875" style="8" customWidth="1"/>
    <col min="13" max="13" width="38" style="8" customWidth="1"/>
    <col min="14" max="16" width="29.85546875" style="8" customWidth="1"/>
    <col min="17" max="17" width="26.28515625" style="8" customWidth="1"/>
    <col min="18" max="18" width="29.42578125" style="8" customWidth="1"/>
    <col min="19" max="19" width="20.85546875" style="8" customWidth="1"/>
    <col min="20" max="20" width="27" style="8" customWidth="1"/>
    <col min="21" max="16384" width="11.42578125" style="8"/>
  </cols>
  <sheetData>
    <row r="1" spans="1:20" ht="36.75" customHeight="1" x14ac:dyDescent="0.2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4"/>
      <c r="N1" s="5" t="s">
        <v>1</v>
      </c>
      <c r="O1" s="6" t="s">
        <v>2</v>
      </c>
      <c r="P1" s="7"/>
      <c r="Q1" s="7"/>
    </row>
    <row r="2" spans="1:20" ht="36.75" customHeight="1" x14ac:dyDescent="0.2">
      <c r="A2" s="1"/>
      <c r="B2" s="1"/>
      <c r="C2" s="1"/>
      <c r="D2" s="9"/>
      <c r="E2" s="10"/>
      <c r="F2" s="10"/>
      <c r="G2" s="10"/>
      <c r="H2" s="10"/>
      <c r="I2" s="10"/>
      <c r="J2" s="10"/>
      <c r="K2" s="10"/>
      <c r="L2" s="10"/>
      <c r="M2" s="11"/>
      <c r="N2" s="5" t="s">
        <v>3</v>
      </c>
      <c r="O2" s="12">
        <v>6</v>
      </c>
      <c r="P2" s="13"/>
      <c r="Q2" s="13"/>
    </row>
    <row r="3" spans="1:20" ht="36.75" customHeight="1" x14ac:dyDescent="0.2">
      <c r="A3" s="1"/>
      <c r="B3" s="1"/>
      <c r="C3" s="1"/>
      <c r="D3" s="14"/>
      <c r="E3" s="15"/>
      <c r="F3" s="15"/>
      <c r="G3" s="15"/>
      <c r="H3" s="15"/>
      <c r="I3" s="15"/>
      <c r="J3" s="15"/>
      <c r="K3" s="15"/>
      <c r="L3" s="15"/>
      <c r="M3" s="16"/>
      <c r="N3" s="5" t="s">
        <v>4</v>
      </c>
      <c r="O3" s="17"/>
      <c r="P3" s="13"/>
      <c r="Q3" s="13"/>
    </row>
    <row r="4" spans="1:20" ht="36.75" customHeight="1" x14ac:dyDescent="0.2">
      <c r="A4" s="1"/>
      <c r="B4" s="1"/>
      <c r="C4" s="1"/>
      <c r="D4" s="18" t="s">
        <v>5</v>
      </c>
      <c r="E4" s="19"/>
      <c r="F4" s="19"/>
      <c r="G4" s="19"/>
      <c r="H4" s="19"/>
      <c r="I4" s="19"/>
      <c r="J4" s="19"/>
      <c r="K4" s="19"/>
      <c r="L4" s="19"/>
      <c r="M4" s="20"/>
      <c r="N4" s="5" t="s">
        <v>6</v>
      </c>
      <c r="O4" s="12" t="s">
        <v>7</v>
      </c>
      <c r="P4" s="13"/>
      <c r="Q4" s="13"/>
    </row>
    <row r="5" spans="1:20" ht="36.75" customHeight="1" x14ac:dyDescent="0.2">
      <c r="P5" s="7"/>
      <c r="Q5" s="7"/>
    </row>
    <row r="6" spans="1:20" ht="44.1" customHeight="1" x14ac:dyDescent="0.2">
      <c r="A6" s="21" t="s">
        <v>8</v>
      </c>
      <c r="B6" s="22"/>
      <c r="C6" s="22"/>
      <c r="D6" s="23" t="s">
        <v>9</v>
      </c>
      <c r="E6" s="24"/>
      <c r="F6" s="25"/>
      <c r="G6" s="26"/>
      <c r="H6" s="27" t="s">
        <v>10</v>
      </c>
      <c r="I6" s="28">
        <v>2025</v>
      </c>
      <c r="J6" s="28"/>
      <c r="K6" s="29"/>
      <c r="L6" s="29"/>
      <c r="M6" s="30" t="s">
        <v>11</v>
      </c>
      <c r="N6" s="31"/>
      <c r="O6" s="31"/>
      <c r="P6" s="13"/>
      <c r="Q6" s="13"/>
    </row>
    <row r="7" spans="1:20" ht="48.75" customHeight="1" x14ac:dyDescent="0.2">
      <c r="A7" s="32"/>
      <c r="B7" s="32"/>
      <c r="C7" s="32"/>
      <c r="D7" s="32"/>
      <c r="E7" s="32"/>
      <c r="F7" s="32"/>
      <c r="H7" s="33"/>
      <c r="I7" s="29"/>
      <c r="J7" s="29"/>
      <c r="K7" s="29"/>
      <c r="L7" s="29"/>
      <c r="M7" s="30" t="s">
        <v>12</v>
      </c>
      <c r="N7" s="34" t="s">
        <v>13</v>
      </c>
      <c r="O7" s="34"/>
      <c r="P7" s="13"/>
      <c r="Q7" s="13"/>
    </row>
    <row r="8" spans="1:20" ht="27" customHeight="1" x14ac:dyDescent="0.2">
      <c r="A8" s="35" t="s">
        <v>14</v>
      </c>
      <c r="B8" s="35"/>
      <c r="C8" s="35"/>
      <c r="D8" s="28"/>
      <c r="E8" s="28"/>
      <c r="F8" s="28"/>
      <c r="G8" s="36" t="s">
        <v>15</v>
      </c>
      <c r="H8" s="37"/>
      <c r="I8" s="37"/>
      <c r="J8" s="37"/>
      <c r="K8" s="37"/>
      <c r="L8" s="38"/>
      <c r="M8" s="39"/>
      <c r="N8" s="7"/>
      <c r="O8" s="7"/>
      <c r="P8" s="13"/>
      <c r="Q8" s="13"/>
    </row>
    <row r="9" spans="1:20" ht="30.95" customHeight="1" x14ac:dyDescent="0.2">
      <c r="A9" s="40" t="s">
        <v>16</v>
      </c>
      <c r="B9" s="41"/>
      <c r="C9" s="42"/>
      <c r="D9" s="40" t="s">
        <v>17</v>
      </c>
      <c r="E9" s="43"/>
      <c r="F9" s="40" t="s">
        <v>18</v>
      </c>
      <c r="G9" s="43"/>
      <c r="H9" s="40" t="s">
        <v>19</v>
      </c>
      <c r="I9" s="44"/>
      <c r="J9" s="45" t="s">
        <v>20</v>
      </c>
      <c r="K9" s="46"/>
      <c r="L9" s="47"/>
      <c r="M9" s="47"/>
      <c r="N9" s="7"/>
      <c r="O9" s="7"/>
      <c r="P9" s="7"/>
      <c r="Q9" s="7"/>
    </row>
    <row r="10" spans="1:20" ht="30.95" customHeight="1" x14ac:dyDescent="0.2">
      <c r="A10" s="40" t="s">
        <v>21</v>
      </c>
      <c r="B10" s="48"/>
      <c r="C10" s="49"/>
      <c r="D10" s="40" t="s">
        <v>17</v>
      </c>
      <c r="E10" s="50"/>
      <c r="F10" s="40" t="s">
        <v>18</v>
      </c>
      <c r="G10" s="50"/>
      <c r="H10" s="40" t="s">
        <v>19</v>
      </c>
      <c r="I10" s="51"/>
      <c r="J10" s="45" t="s">
        <v>20</v>
      </c>
      <c r="K10" s="52"/>
      <c r="L10" s="39"/>
      <c r="M10" s="47"/>
      <c r="N10" s="13"/>
      <c r="O10" s="13"/>
      <c r="P10" s="13"/>
      <c r="Q10" s="13"/>
    </row>
    <row r="11" spans="1:20" ht="30.95" customHeight="1" x14ac:dyDescent="0.2">
      <c r="A11" s="40" t="s">
        <v>22</v>
      </c>
      <c r="B11" s="48"/>
      <c r="C11" s="49"/>
      <c r="D11" s="40" t="s">
        <v>17</v>
      </c>
      <c r="E11" s="50"/>
      <c r="F11" s="40" t="s">
        <v>18</v>
      </c>
      <c r="G11" s="50"/>
      <c r="H11" s="40" t="s">
        <v>19</v>
      </c>
      <c r="I11" s="51"/>
      <c r="J11" s="45" t="s">
        <v>20</v>
      </c>
      <c r="K11" s="52"/>
      <c r="L11" s="39"/>
      <c r="M11" s="47"/>
      <c r="N11" s="13"/>
      <c r="O11" s="13"/>
      <c r="P11" s="13"/>
      <c r="Q11" s="13"/>
    </row>
    <row r="12" spans="1:20" ht="30.95" customHeight="1" x14ac:dyDescent="0.2">
      <c r="A12" s="40" t="s">
        <v>23</v>
      </c>
      <c r="B12" s="48"/>
      <c r="C12" s="49"/>
      <c r="D12" s="40" t="s">
        <v>17</v>
      </c>
      <c r="E12" s="50"/>
      <c r="F12" s="40" t="s">
        <v>18</v>
      </c>
      <c r="G12" s="50"/>
      <c r="H12" s="40" t="s">
        <v>19</v>
      </c>
      <c r="I12" s="51"/>
      <c r="J12" s="45" t="s">
        <v>20</v>
      </c>
      <c r="K12" s="52"/>
      <c r="L12" s="39"/>
      <c r="M12" s="47"/>
      <c r="N12" s="13"/>
      <c r="O12" s="13"/>
      <c r="P12" s="13"/>
      <c r="Q12" s="13"/>
    </row>
    <row r="13" spans="1:20" ht="45.6" customHeight="1" x14ac:dyDescent="0.2">
      <c r="A13" s="35" t="s">
        <v>24</v>
      </c>
      <c r="B13" s="35"/>
      <c r="C13" s="35"/>
      <c r="D13" s="53"/>
      <c r="E13" s="53"/>
      <c r="F13" s="53"/>
      <c r="G13" s="54" t="s">
        <v>25</v>
      </c>
      <c r="H13" s="55"/>
      <c r="I13" s="56"/>
      <c r="J13" s="57"/>
      <c r="K13" s="58"/>
      <c r="L13" s="58"/>
      <c r="M13" s="58"/>
      <c r="N13" s="7"/>
      <c r="O13" s="13"/>
      <c r="P13" s="13"/>
      <c r="Q13" s="13"/>
    </row>
    <row r="14" spans="1:20" ht="48.75" customHeight="1" x14ac:dyDescent="0.2">
      <c r="A14" s="35" t="s">
        <v>26</v>
      </c>
      <c r="B14" s="35"/>
      <c r="C14" s="35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13"/>
      <c r="Q14" s="13"/>
    </row>
    <row r="15" spans="1:20" ht="48.75" customHeight="1" x14ac:dyDescent="0.2">
      <c r="A15" s="35" t="s">
        <v>27</v>
      </c>
      <c r="B15" s="35"/>
      <c r="C15" s="35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13"/>
      <c r="Q15" s="13"/>
    </row>
    <row r="16" spans="1:20" ht="129.75" customHeight="1" x14ac:dyDescent="0.2">
      <c r="A16" s="60">
        <v>0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  <c r="Q16" s="61"/>
      <c r="R16" s="61"/>
      <c r="S16" s="61"/>
      <c r="T16" s="61"/>
    </row>
    <row r="17" spans="1:20" ht="78" customHeight="1" x14ac:dyDescent="0.2">
      <c r="A17" s="62" t="s">
        <v>28</v>
      </c>
      <c r="B17" s="62" t="s">
        <v>29</v>
      </c>
      <c r="C17" s="62" t="s">
        <v>30</v>
      </c>
      <c r="D17" s="62" t="s">
        <v>31</v>
      </c>
      <c r="E17" s="62" t="s">
        <v>32</v>
      </c>
      <c r="F17" s="62" t="s">
        <v>33</v>
      </c>
      <c r="G17" s="62" t="s">
        <v>34</v>
      </c>
      <c r="H17" s="62" t="s">
        <v>35</v>
      </c>
      <c r="I17" s="63" t="s">
        <v>36</v>
      </c>
      <c r="J17" s="63" t="s">
        <v>37</v>
      </c>
      <c r="K17" s="64" t="s">
        <v>38</v>
      </c>
      <c r="L17" s="65"/>
      <c r="M17" s="66" t="s">
        <v>33</v>
      </c>
      <c r="N17" s="66" t="s">
        <v>34</v>
      </c>
      <c r="O17" s="66" t="s">
        <v>35</v>
      </c>
      <c r="P17" s="67"/>
      <c r="Q17" s="67"/>
      <c r="R17" s="68"/>
      <c r="S17" s="68"/>
      <c r="T17" s="68"/>
    </row>
    <row r="18" spans="1:20" ht="20.100000000000001" customHeight="1" x14ac:dyDescent="0.2">
      <c r="A18" s="69"/>
      <c r="B18" s="70"/>
      <c r="C18" s="71"/>
      <c r="D18" s="71"/>
      <c r="E18" s="71"/>
      <c r="F18" s="71"/>
      <c r="G18" s="71"/>
      <c r="H18" s="71"/>
      <c r="I18" s="72"/>
      <c r="J18" s="73"/>
      <c r="K18" s="74"/>
      <c r="L18" s="75"/>
      <c r="M18" s="72"/>
      <c r="N18" s="72"/>
      <c r="O18" s="72"/>
      <c r="P18" s="76"/>
    </row>
    <row r="19" spans="1:20" ht="20.100000000000001" customHeight="1" x14ac:dyDescent="0.2">
      <c r="A19" s="69"/>
      <c r="B19" s="77"/>
      <c r="C19" s="71"/>
      <c r="D19" s="71"/>
      <c r="E19" s="71"/>
      <c r="F19" s="71"/>
      <c r="G19" s="71"/>
      <c r="H19" s="71"/>
      <c r="I19" s="72"/>
      <c r="J19" s="72"/>
      <c r="K19" s="74"/>
      <c r="L19" s="75"/>
      <c r="M19" s="72"/>
      <c r="N19" s="72"/>
      <c r="O19" s="72"/>
    </row>
    <row r="20" spans="1:20" ht="20.100000000000001" customHeight="1" x14ac:dyDescent="0.2">
      <c r="A20" s="69"/>
      <c r="B20" s="77"/>
      <c r="C20" s="71"/>
      <c r="D20" s="71"/>
      <c r="E20" s="71"/>
      <c r="F20" s="71"/>
      <c r="G20" s="71"/>
      <c r="H20" s="71"/>
      <c r="I20" s="72"/>
      <c r="J20" s="72"/>
      <c r="K20" s="74"/>
      <c r="L20" s="75"/>
      <c r="M20" s="72"/>
      <c r="N20" s="72"/>
      <c r="O20" s="72"/>
    </row>
    <row r="21" spans="1:20" ht="20.100000000000001" customHeight="1" x14ac:dyDescent="0.2">
      <c r="A21" s="69"/>
      <c r="B21" s="77"/>
      <c r="C21" s="71"/>
      <c r="D21" s="71"/>
      <c r="E21" s="71"/>
      <c r="F21" s="71"/>
      <c r="G21" s="71"/>
      <c r="H21" s="71"/>
      <c r="I21" s="72"/>
      <c r="J21" s="72"/>
      <c r="K21" s="74"/>
      <c r="L21" s="75"/>
      <c r="M21" s="72"/>
      <c r="N21" s="72"/>
      <c r="O21" s="72"/>
    </row>
    <row r="22" spans="1:20" ht="20.100000000000001" customHeight="1" x14ac:dyDescent="0.2">
      <c r="A22" s="69"/>
      <c r="B22" s="77"/>
      <c r="C22" s="71"/>
      <c r="D22" s="71"/>
      <c r="E22" s="71"/>
      <c r="F22" s="71"/>
      <c r="G22" s="71"/>
      <c r="H22" s="71"/>
      <c r="I22" s="72"/>
      <c r="J22" s="73"/>
      <c r="K22" s="74"/>
      <c r="L22" s="75"/>
      <c r="M22" s="72"/>
      <c r="N22" s="72"/>
      <c r="O22" s="72"/>
      <c r="P22" s="76"/>
    </row>
    <row r="23" spans="1:20" ht="20.100000000000001" customHeight="1" x14ac:dyDescent="0.2">
      <c r="A23" s="69"/>
      <c r="B23" s="77"/>
      <c r="C23" s="71"/>
      <c r="D23" s="71"/>
      <c r="E23" s="71"/>
      <c r="F23" s="71"/>
      <c r="G23" s="71"/>
      <c r="H23" s="71"/>
      <c r="I23" s="72"/>
      <c r="J23" s="72"/>
      <c r="K23" s="74"/>
      <c r="L23" s="75"/>
      <c r="M23" s="72"/>
      <c r="N23" s="72"/>
      <c r="O23" s="72"/>
    </row>
    <row r="24" spans="1:20" ht="20.100000000000001" customHeight="1" x14ac:dyDescent="0.2">
      <c r="A24" s="69"/>
      <c r="B24" s="77"/>
      <c r="C24" s="71"/>
      <c r="D24" s="71"/>
      <c r="E24" s="71"/>
      <c r="F24" s="71"/>
      <c r="G24" s="71"/>
      <c r="H24" s="71"/>
      <c r="I24" s="72"/>
      <c r="J24" s="72"/>
      <c r="K24" s="74"/>
      <c r="L24" s="75"/>
      <c r="M24" s="72"/>
      <c r="N24" s="72"/>
      <c r="O24" s="72"/>
    </row>
    <row r="25" spans="1:20" ht="20.100000000000001" customHeight="1" x14ac:dyDescent="0.2">
      <c r="A25" s="69"/>
      <c r="B25" s="77"/>
      <c r="C25" s="71"/>
      <c r="D25" s="71"/>
      <c r="E25" s="71"/>
      <c r="F25" s="71"/>
      <c r="G25" s="71"/>
      <c r="H25" s="71"/>
      <c r="I25" s="72"/>
      <c r="J25" s="72"/>
      <c r="K25" s="74"/>
      <c r="L25" s="75"/>
      <c r="M25" s="72"/>
      <c r="N25" s="72"/>
      <c r="O25" s="72"/>
    </row>
    <row r="26" spans="1:20" ht="20.100000000000001" customHeight="1" x14ac:dyDescent="0.2">
      <c r="A26" s="69"/>
      <c r="B26" s="77"/>
      <c r="C26" s="71"/>
      <c r="D26" s="71"/>
      <c r="E26" s="71"/>
      <c r="F26" s="71"/>
      <c r="G26" s="71"/>
      <c r="H26" s="71"/>
      <c r="I26" s="72"/>
      <c r="J26" s="72"/>
      <c r="K26" s="74"/>
      <c r="L26" s="75"/>
      <c r="M26" s="72"/>
      <c r="N26" s="72"/>
      <c r="O26" s="72"/>
    </row>
    <row r="27" spans="1:20" ht="20.100000000000001" customHeight="1" x14ac:dyDescent="0.2">
      <c r="A27" s="69"/>
      <c r="B27" s="77"/>
      <c r="C27" s="71"/>
      <c r="D27" s="71"/>
      <c r="E27" s="71"/>
      <c r="F27" s="71"/>
      <c r="G27" s="71"/>
      <c r="H27" s="71"/>
      <c r="I27" s="72"/>
      <c r="J27" s="72"/>
      <c r="K27" s="74"/>
      <c r="L27" s="75"/>
      <c r="M27" s="72"/>
      <c r="N27" s="72"/>
      <c r="O27" s="72"/>
    </row>
    <row r="28" spans="1:20" ht="20.100000000000001" customHeight="1" x14ac:dyDescent="0.2">
      <c r="A28" s="69"/>
      <c r="B28" s="77"/>
      <c r="C28" s="71"/>
      <c r="D28" s="71"/>
      <c r="E28" s="71"/>
      <c r="F28" s="71"/>
      <c r="G28" s="71"/>
      <c r="H28" s="71"/>
      <c r="I28" s="72"/>
      <c r="J28" s="72"/>
      <c r="K28" s="74"/>
      <c r="L28" s="75"/>
      <c r="M28" s="72"/>
      <c r="N28" s="72"/>
      <c r="O28" s="72"/>
    </row>
    <row r="29" spans="1:20" ht="20.100000000000001" customHeight="1" x14ac:dyDescent="0.2">
      <c r="A29" s="69"/>
      <c r="B29" s="77"/>
      <c r="C29" s="71"/>
      <c r="D29" s="71"/>
      <c r="E29" s="71"/>
      <c r="F29" s="71"/>
      <c r="G29" s="71"/>
      <c r="H29" s="71"/>
      <c r="I29" s="72"/>
      <c r="J29" s="72"/>
      <c r="K29" s="74"/>
      <c r="L29" s="75"/>
      <c r="M29" s="72"/>
      <c r="N29" s="72"/>
      <c r="O29" s="72"/>
    </row>
    <row r="30" spans="1:20" ht="20.100000000000001" customHeight="1" x14ac:dyDescent="0.2">
      <c r="A30" s="69"/>
      <c r="B30" s="77"/>
      <c r="C30" s="71"/>
      <c r="D30" s="71"/>
      <c r="E30" s="71"/>
      <c r="F30" s="71"/>
      <c r="G30" s="71"/>
      <c r="H30" s="71"/>
      <c r="I30" s="72"/>
      <c r="J30" s="72"/>
      <c r="K30" s="74"/>
      <c r="L30" s="75"/>
      <c r="M30" s="72"/>
      <c r="N30" s="72"/>
      <c r="O30" s="72"/>
    </row>
    <row r="31" spans="1:20" ht="20.100000000000001" customHeight="1" x14ac:dyDescent="0.2">
      <c r="A31" s="69"/>
      <c r="B31" s="77"/>
      <c r="C31" s="71"/>
      <c r="D31" s="71"/>
      <c r="E31" s="71"/>
      <c r="F31" s="71"/>
      <c r="G31" s="71"/>
      <c r="H31" s="71"/>
      <c r="I31" s="72"/>
      <c r="J31" s="72"/>
      <c r="K31" s="74"/>
      <c r="L31" s="75"/>
      <c r="M31" s="72"/>
      <c r="N31" s="72"/>
      <c r="O31" s="72"/>
    </row>
    <row r="32" spans="1:20" ht="20.100000000000001" customHeight="1" x14ac:dyDescent="0.2">
      <c r="A32" s="69"/>
      <c r="B32" s="77"/>
      <c r="C32" s="71"/>
      <c r="D32" s="71"/>
      <c r="E32" s="71"/>
      <c r="F32" s="71"/>
      <c r="G32" s="71"/>
      <c r="H32" s="71"/>
      <c r="I32" s="72"/>
      <c r="J32" s="72"/>
      <c r="K32" s="74"/>
      <c r="L32" s="75"/>
      <c r="M32" s="72"/>
      <c r="N32" s="72"/>
      <c r="O32" s="72"/>
    </row>
    <row r="33" spans="1:15" ht="27" customHeight="1" x14ac:dyDescent="0.2">
      <c r="A33" s="69"/>
      <c r="B33" s="77"/>
      <c r="C33" s="71"/>
      <c r="D33" s="71"/>
      <c r="E33" s="71"/>
      <c r="F33" s="71"/>
      <c r="G33" s="71"/>
      <c r="H33" s="71"/>
      <c r="I33" s="72"/>
      <c r="J33" s="72"/>
      <c r="K33" s="74"/>
      <c r="L33" s="75"/>
      <c r="M33" s="72"/>
      <c r="N33" s="72"/>
      <c r="O33" s="72"/>
    </row>
    <row r="34" spans="1:15" ht="20.100000000000001" customHeight="1" x14ac:dyDescent="0.2">
      <c r="A34" s="69"/>
      <c r="B34" s="77"/>
      <c r="C34" s="71"/>
      <c r="D34" s="71"/>
      <c r="E34" s="71"/>
      <c r="F34" s="71"/>
      <c r="G34" s="71"/>
      <c r="H34" s="71"/>
      <c r="I34" s="72"/>
      <c r="J34" s="72"/>
      <c r="K34" s="74"/>
      <c r="L34" s="75"/>
      <c r="M34" s="72"/>
      <c r="N34" s="72"/>
      <c r="O34" s="72"/>
    </row>
    <row r="35" spans="1:15" ht="20.100000000000001" customHeight="1" x14ac:dyDescent="0.2">
      <c r="A35" s="69"/>
      <c r="B35" s="77"/>
      <c r="C35" s="71"/>
      <c r="D35" s="71"/>
      <c r="E35" s="71"/>
      <c r="F35" s="71"/>
      <c r="G35" s="71"/>
      <c r="H35" s="71"/>
      <c r="I35" s="72"/>
      <c r="J35" s="72"/>
      <c r="K35" s="74"/>
      <c r="L35" s="75"/>
      <c r="M35" s="72"/>
      <c r="N35" s="72"/>
      <c r="O35" s="72"/>
    </row>
    <row r="36" spans="1:15" ht="20.100000000000001" customHeight="1" x14ac:dyDescent="0.2">
      <c r="A36" s="69"/>
      <c r="B36" s="77"/>
      <c r="C36" s="71"/>
      <c r="D36" s="71"/>
      <c r="E36" s="71"/>
      <c r="F36" s="71"/>
      <c r="G36" s="71"/>
      <c r="H36" s="71"/>
      <c r="I36" s="72"/>
      <c r="J36" s="72"/>
      <c r="K36" s="74"/>
      <c r="L36" s="75"/>
      <c r="M36" s="72"/>
      <c r="N36" s="72"/>
      <c r="O36" s="72"/>
    </row>
    <row r="37" spans="1:15" ht="27" customHeight="1" x14ac:dyDescent="0.2">
      <c r="A37" s="69"/>
      <c r="B37" s="78"/>
      <c r="C37" s="71"/>
      <c r="D37" s="71"/>
      <c r="E37" s="71"/>
      <c r="F37" s="71"/>
      <c r="G37" s="71"/>
      <c r="H37" s="71"/>
      <c r="I37" s="72"/>
      <c r="J37" s="72"/>
      <c r="K37" s="74"/>
      <c r="L37" s="75"/>
      <c r="M37" s="72"/>
      <c r="N37" s="72"/>
      <c r="O37" s="72"/>
    </row>
    <row r="38" spans="1:15" ht="51.75" customHeight="1" x14ac:dyDescent="0.2">
      <c r="A38" s="79" t="s">
        <v>39</v>
      </c>
      <c r="B38" s="79"/>
      <c r="C38" s="80"/>
      <c r="D38" s="81"/>
    </row>
  </sheetData>
  <mergeCells count="79">
    <mergeCell ref="K35:L35"/>
    <mergeCell ref="K36:L36"/>
    <mergeCell ref="K37:L37"/>
    <mergeCell ref="A38:B38"/>
    <mergeCell ref="C38:D38"/>
    <mergeCell ref="K31:L31"/>
    <mergeCell ref="K32:L32"/>
    <mergeCell ref="K33:L33"/>
    <mergeCell ref="C34:C37"/>
    <mergeCell ref="D34:D37"/>
    <mergeCell ref="E34:E37"/>
    <mergeCell ref="F34:F37"/>
    <mergeCell ref="G34:G37"/>
    <mergeCell ref="H34:H37"/>
    <mergeCell ref="K34:L34"/>
    <mergeCell ref="K27:L27"/>
    <mergeCell ref="K28:L28"/>
    <mergeCell ref="K29:L29"/>
    <mergeCell ref="C30:C33"/>
    <mergeCell ref="D30:D33"/>
    <mergeCell ref="E30:E33"/>
    <mergeCell ref="F30:F33"/>
    <mergeCell ref="G30:G33"/>
    <mergeCell ref="H30:H33"/>
    <mergeCell ref="K30:L30"/>
    <mergeCell ref="K23:L23"/>
    <mergeCell ref="K24:L24"/>
    <mergeCell ref="K25:L25"/>
    <mergeCell ref="C26:C29"/>
    <mergeCell ref="D26:D29"/>
    <mergeCell ref="E26:E29"/>
    <mergeCell ref="F26:F29"/>
    <mergeCell ref="G26:G29"/>
    <mergeCell ref="H26:H29"/>
    <mergeCell ref="K26:L26"/>
    <mergeCell ref="K19:L19"/>
    <mergeCell ref="K20:L20"/>
    <mergeCell ref="K21:L21"/>
    <mergeCell ref="C22:C25"/>
    <mergeCell ref="D22:D25"/>
    <mergeCell ref="E22:E25"/>
    <mergeCell ref="F22:F25"/>
    <mergeCell ref="G22:G25"/>
    <mergeCell ref="H22:H25"/>
    <mergeCell ref="K22:L22"/>
    <mergeCell ref="K17:L17"/>
    <mergeCell ref="A18:A37"/>
    <mergeCell ref="B18:B37"/>
    <mergeCell ref="C18:C21"/>
    <mergeCell ref="D18:D21"/>
    <mergeCell ref="E18:E21"/>
    <mergeCell ref="F18:F21"/>
    <mergeCell ref="G18:G21"/>
    <mergeCell ref="H18:H21"/>
    <mergeCell ref="K18:L18"/>
    <mergeCell ref="J13:M13"/>
    <mergeCell ref="A14:C14"/>
    <mergeCell ref="D14:O14"/>
    <mergeCell ref="A15:C15"/>
    <mergeCell ref="D15:O15"/>
    <mergeCell ref="A16:O16"/>
    <mergeCell ref="B10:C10"/>
    <mergeCell ref="B11:C11"/>
    <mergeCell ref="B12:C12"/>
    <mergeCell ref="A13:C13"/>
    <mergeCell ref="D13:F13"/>
    <mergeCell ref="H13:I13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8:D38"/>
    <dataValidation allowBlank="1" showInputMessage="1" showErrorMessage="1" prompt="La sumatoria de La ponderación asignada a las tareas de cada actividad debe ser igual al 100% " sqref="P17 J17"/>
    <dataValidation allowBlank="1" showInputMessage="1" showErrorMessage="1" prompt="Registrar fecha en formato: dd/mm/aaaa" sqref="D6:F6 Q6"/>
    <dataValidation allowBlank="1" showInputMessage="1" showErrorMessage="1" prompt="Seleccionar de la lista desplegable" sqref="A17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'E:\DOCUMENTOS USUARIO\Desktop\TRABAJOS 2025-2026\ENTERRITORIO\CARGUE PLANES DECRETO 612-PIGD\CORREO LIDERES PLANES\[Programa de Implementación Decreto 612 de 2018 (5).xlsb]Hoja3'!#REF!</xm:f>
          </x14:formula1>
          <xm:sqref>D15:O15</xm:sqref>
        </x14:dataValidation>
        <x14:dataValidation type="list" allowBlank="1" showInputMessage="1" showErrorMessage="1">
          <x14:formula1>
            <xm:f>'E:\DOCUMENTOS USUARIO\Desktop\TRABAJOS 2025-2026\ENTERRITORIO\CARGUE PLANES DECRETO 612-PIGD\CORREO LIDERES PLANES\[Programa de Implementación Decreto 612 de 2018 (5).xlsb]Hoja3'!#REF!</xm:f>
          </x14:formula1>
          <xm:sqref>D14:O14</xm:sqref>
        </x14:dataValidation>
        <x14:dataValidation type="list" allowBlank="1" showInputMessage="1" showErrorMessage="1">
          <x14:formula1>
            <xm:f>'E:\DOCUMENTOS USUARIO\Desktop\TRABAJOS 2025-2026\ENTERRITORIO\CARGUE PLANES DECRETO 612-PIGD\CORREO LIDERES PLANES\[Programa de Implementación Decreto 612 de 2018 (5).xlsb]Hoja2'!#REF!</xm:f>
          </x14:formula1>
          <xm:sqref>A18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showGridLines="0" topLeftCell="A83" zoomScale="55" zoomScaleNormal="55" zoomScaleSheetLayoutView="57" workbookViewId="0">
      <selection activeCell="A96" sqref="A96"/>
    </sheetView>
  </sheetViews>
  <sheetFormatPr baseColWidth="10" defaultColWidth="11.42578125" defaultRowHeight="15" x14ac:dyDescent="0.2"/>
  <cols>
    <col min="1" max="1" width="32.5703125" style="8" customWidth="1"/>
    <col min="2" max="2" width="35" style="8" customWidth="1"/>
    <col min="3" max="3" width="66.140625" style="83" customWidth="1"/>
    <col min="4" max="4" width="42.85546875" style="83" customWidth="1"/>
    <col min="5" max="5" width="42.85546875" style="8" customWidth="1"/>
    <col min="6" max="6" width="58.85546875" style="83" customWidth="1"/>
    <col min="7" max="8" width="50.85546875" style="83" customWidth="1"/>
    <col min="9" max="9" width="76.140625" style="83" customWidth="1"/>
    <col min="10" max="10" width="31.85546875" style="83" customWidth="1"/>
    <col min="11" max="11" width="30.5703125" style="8" customWidth="1"/>
    <col min="12" max="12" width="48.140625" style="84" customWidth="1"/>
    <col min="13" max="14" width="29.85546875" style="84" customWidth="1"/>
    <col min="15" max="15" width="29.85546875" style="8" customWidth="1"/>
    <col min="16" max="16" width="26.28515625" style="8" customWidth="1"/>
    <col min="17" max="17" width="29.5703125" style="8" customWidth="1"/>
    <col min="18" max="18" width="20.85546875" style="8" customWidth="1"/>
    <col min="19" max="19" width="27" style="8" customWidth="1"/>
    <col min="20" max="16384" width="11.42578125" style="8"/>
  </cols>
  <sheetData>
    <row r="1" spans="1:16" ht="36.75" customHeight="1" x14ac:dyDescent="0.2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4"/>
      <c r="M1" s="5" t="s">
        <v>1</v>
      </c>
      <c r="N1" s="6" t="s">
        <v>2</v>
      </c>
      <c r="O1" s="7"/>
      <c r="P1" s="7"/>
    </row>
    <row r="2" spans="1:16" ht="36.75" customHeight="1" x14ac:dyDescent="0.2">
      <c r="A2" s="1"/>
      <c r="B2" s="1"/>
      <c r="C2" s="1"/>
      <c r="D2" s="9"/>
      <c r="E2" s="10"/>
      <c r="F2" s="10"/>
      <c r="G2" s="10"/>
      <c r="H2" s="10"/>
      <c r="I2" s="10"/>
      <c r="J2" s="10"/>
      <c r="K2" s="10"/>
      <c r="L2" s="11"/>
      <c r="M2" s="5" t="s">
        <v>3</v>
      </c>
      <c r="N2" s="12">
        <v>6</v>
      </c>
      <c r="O2" s="13"/>
      <c r="P2" s="13"/>
    </row>
    <row r="3" spans="1:16" ht="36.75" customHeight="1" x14ac:dyDescent="0.2">
      <c r="A3" s="1"/>
      <c r="B3" s="1"/>
      <c r="C3" s="1"/>
      <c r="D3" s="14"/>
      <c r="E3" s="15"/>
      <c r="F3" s="15"/>
      <c r="G3" s="15"/>
      <c r="H3" s="15"/>
      <c r="I3" s="15"/>
      <c r="J3" s="15"/>
      <c r="K3" s="15"/>
      <c r="L3" s="16"/>
      <c r="M3" s="5" t="s">
        <v>4</v>
      </c>
      <c r="N3" s="82">
        <v>45618</v>
      </c>
      <c r="O3" s="13"/>
      <c r="P3" s="13"/>
    </row>
    <row r="4" spans="1:16" ht="36.75" customHeight="1" x14ac:dyDescent="0.2">
      <c r="A4" s="1"/>
      <c r="B4" s="1"/>
      <c r="C4" s="1"/>
      <c r="D4" s="18" t="s">
        <v>5</v>
      </c>
      <c r="E4" s="19"/>
      <c r="F4" s="19"/>
      <c r="G4" s="19"/>
      <c r="H4" s="19"/>
      <c r="I4" s="19"/>
      <c r="J4" s="19"/>
      <c r="K4" s="19"/>
      <c r="L4" s="20"/>
      <c r="M4" s="5" t="s">
        <v>6</v>
      </c>
      <c r="N4" s="12" t="s">
        <v>7</v>
      </c>
      <c r="O4" s="13"/>
      <c r="P4" s="13"/>
    </row>
    <row r="5" spans="1:16" ht="36.75" customHeight="1" x14ac:dyDescent="0.2">
      <c r="O5" s="7"/>
      <c r="P5" s="7"/>
    </row>
    <row r="6" spans="1:16" ht="44.1" customHeight="1" x14ac:dyDescent="0.2">
      <c r="A6" s="21" t="s">
        <v>8</v>
      </c>
      <c r="B6" s="22"/>
      <c r="C6" s="22"/>
      <c r="D6" s="85" t="s">
        <v>40</v>
      </c>
      <c r="E6" s="86"/>
      <c r="F6" s="87"/>
      <c r="G6" s="88"/>
      <c r="H6" s="27" t="s">
        <v>10</v>
      </c>
      <c r="I6" s="89">
        <v>2026</v>
      </c>
      <c r="J6" s="89"/>
      <c r="K6" s="29"/>
      <c r="L6" s="27" t="s">
        <v>11</v>
      </c>
      <c r="M6" s="90">
        <v>46020</v>
      </c>
      <c r="N6" s="90"/>
      <c r="O6" s="13"/>
      <c r="P6" s="13"/>
    </row>
    <row r="7" spans="1:16" ht="48.75" customHeight="1" x14ac:dyDescent="0.2">
      <c r="A7" s="32"/>
      <c r="B7" s="32"/>
      <c r="C7" s="91"/>
      <c r="D7" s="91"/>
      <c r="E7" s="32"/>
      <c r="F7" s="91"/>
      <c r="H7" s="33"/>
      <c r="I7" s="29"/>
      <c r="J7" s="29"/>
      <c r="K7" s="29"/>
      <c r="L7" s="27" t="s">
        <v>12</v>
      </c>
      <c r="M7" s="92" t="s">
        <v>13</v>
      </c>
      <c r="N7" s="92"/>
      <c r="O7" s="13"/>
      <c r="P7" s="13"/>
    </row>
    <row r="8" spans="1:16" ht="27" customHeight="1" x14ac:dyDescent="0.2">
      <c r="A8" s="35" t="s">
        <v>14</v>
      </c>
      <c r="B8" s="35"/>
      <c r="C8" s="35"/>
      <c r="D8" s="93"/>
      <c r="E8" s="93"/>
      <c r="F8" s="93"/>
      <c r="G8" s="94" t="s">
        <v>15</v>
      </c>
      <c r="H8" s="95"/>
      <c r="I8" s="95"/>
      <c r="J8" s="95"/>
      <c r="K8" s="95"/>
      <c r="L8" s="96"/>
      <c r="M8" s="29"/>
      <c r="N8" s="29"/>
      <c r="O8" s="13"/>
      <c r="P8" s="13"/>
    </row>
    <row r="9" spans="1:16" ht="30.95" customHeight="1" x14ac:dyDescent="0.2">
      <c r="A9" s="40" t="s">
        <v>16</v>
      </c>
      <c r="B9" s="97"/>
      <c r="C9" s="98"/>
      <c r="D9" s="94" t="s">
        <v>17</v>
      </c>
      <c r="E9" s="99"/>
      <c r="F9" s="94" t="s">
        <v>18</v>
      </c>
      <c r="G9" s="100"/>
      <c r="H9" s="94" t="s">
        <v>19</v>
      </c>
      <c r="I9" s="101"/>
      <c r="J9" s="94" t="s">
        <v>20</v>
      </c>
      <c r="K9" s="102"/>
      <c r="L9" s="103"/>
      <c r="M9" s="29"/>
      <c r="N9" s="29"/>
      <c r="O9" s="7"/>
      <c r="P9" s="7"/>
    </row>
    <row r="10" spans="1:16" ht="30.95" customHeight="1" x14ac:dyDescent="0.2">
      <c r="A10" s="40" t="s">
        <v>21</v>
      </c>
      <c r="B10" s="97"/>
      <c r="C10" s="98"/>
      <c r="D10" s="94" t="s">
        <v>17</v>
      </c>
      <c r="E10" s="99"/>
      <c r="F10" s="94" t="s">
        <v>18</v>
      </c>
      <c r="G10" s="100"/>
      <c r="H10" s="94" t="s">
        <v>19</v>
      </c>
      <c r="I10" s="101"/>
      <c r="J10" s="94" t="s">
        <v>20</v>
      </c>
      <c r="K10" s="102"/>
      <c r="L10" s="103"/>
      <c r="M10" s="104"/>
      <c r="N10" s="104"/>
      <c r="O10" s="13"/>
      <c r="P10" s="13"/>
    </row>
    <row r="11" spans="1:16" ht="30.95" customHeight="1" x14ac:dyDescent="0.2">
      <c r="A11" s="40" t="s">
        <v>22</v>
      </c>
      <c r="B11" s="97"/>
      <c r="C11" s="98"/>
      <c r="D11" s="94" t="s">
        <v>17</v>
      </c>
      <c r="E11" s="99"/>
      <c r="F11" s="94" t="s">
        <v>18</v>
      </c>
      <c r="G11" s="100"/>
      <c r="H11" s="94" t="s">
        <v>19</v>
      </c>
      <c r="I11" s="101"/>
      <c r="J11" s="94" t="s">
        <v>20</v>
      </c>
      <c r="K11" s="102"/>
      <c r="L11" s="103"/>
      <c r="M11" s="104"/>
      <c r="N11" s="104"/>
      <c r="O11" s="13"/>
      <c r="P11" s="13"/>
    </row>
    <row r="12" spans="1:16" ht="30.95" customHeight="1" x14ac:dyDescent="0.2">
      <c r="A12" s="40" t="s">
        <v>22</v>
      </c>
      <c r="B12" s="97"/>
      <c r="C12" s="98"/>
      <c r="D12" s="94" t="s">
        <v>17</v>
      </c>
      <c r="E12" s="99"/>
      <c r="F12" s="94" t="s">
        <v>18</v>
      </c>
      <c r="G12" s="100"/>
      <c r="H12" s="94" t="s">
        <v>19</v>
      </c>
      <c r="I12" s="101"/>
      <c r="J12" s="94" t="s">
        <v>20</v>
      </c>
      <c r="K12" s="102"/>
      <c r="L12" s="103"/>
      <c r="M12" s="104"/>
      <c r="N12" s="104"/>
      <c r="O12" s="13"/>
      <c r="P12" s="13"/>
    </row>
    <row r="13" spans="1:16" ht="30.95" customHeight="1" x14ac:dyDescent="0.2">
      <c r="A13" s="40" t="s">
        <v>23</v>
      </c>
      <c r="B13" s="97"/>
      <c r="C13" s="98"/>
      <c r="D13" s="94" t="s">
        <v>17</v>
      </c>
      <c r="E13" s="99"/>
      <c r="F13" s="94" t="s">
        <v>18</v>
      </c>
      <c r="G13" s="100"/>
      <c r="H13" s="94" t="s">
        <v>19</v>
      </c>
      <c r="I13" s="101"/>
      <c r="J13" s="94" t="s">
        <v>20</v>
      </c>
      <c r="K13" s="102"/>
      <c r="L13" s="103"/>
      <c r="M13" s="104"/>
      <c r="N13" s="104"/>
      <c r="O13" s="13"/>
      <c r="P13" s="13"/>
    </row>
    <row r="14" spans="1:16" ht="45.6" customHeight="1" x14ac:dyDescent="0.2">
      <c r="A14" s="35" t="s">
        <v>24</v>
      </c>
      <c r="B14" s="35"/>
      <c r="C14" s="35"/>
      <c r="D14" s="105" t="s">
        <v>41</v>
      </c>
      <c r="E14" s="105"/>
      <c r="F14" s="105"/>
      <c r="G14" s="106" t="s">
        <v>25</v>
      </c>
      <c r="H14" s="107"/>
      <c r="I14" s="108"/>
      <c r="J14" s="57"/>
      <c r="K14" s="58"/>
      <c r="L14" s="58"/>
      <c r="M14" s="29"/>
      <c r="N14" s="104"/>
      <c r="O14" s="13"/>
      <c r="P14" s="13"/>
    </row>
    <row r="15" spans="1:16" ht="48.75" customHeight="1" x14ac:dyDescent="0.2">
      <c r="A15" s="35" t="s">
        <v>26</v>
      </c>
      <c r="B15" s="35"/>
      <c r="C15" s="35"/>
      <c r="D15" s="109" t="s">
        <v>42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3"/>
      <c r="P15" s="13"/>
    </row>
    <row r="16" spans="1:16" ht="48.75" customHeight="1" x14ac:dyDescent="0.2">
      <c r="A16" s="35" t="s">
        <v>43</v>
      </c>
      <c r="B16" s="35"/>
      <c r="C16" s="35"/>
      <c r="D16" s="109" t="s">
        <v>44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3"/>
      <c r="P16" s="13"/>
    </row>
    <row r="17" spans="1:19" ht="129.75" customHeight="1" x14ac:dyDescent="0.2">
      <c r="A17" s="60" t="s">
        <v>45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/>
      <c r="P17" s="61"/>
      <c r="Q17" s="61"/>
      <c r="R17" s="61"/>
      <c r="S17" s="61"/>
    </row>
    <row r="18" spans="1:19" ht="78" customHeight="1" x14ac:dyDescent="0.2">
      <c r="A18" s="62" t="s">
        <v>28</v>
      </c>
      <c r="B18" s="62" t="s">
        <v>29</v>
      </c>
      <c r="C18" s="62" t="s">
        <v>30</v>
      </c>
      <c r="D18" s="62" t="s">
        <v>31</v>
      </c>
      <c r="E18" s="62" t="s">
        <v>32</v>
      </c>
      <c r="F18" s="62" t="s">
        <v>33</v>
      </c>
      <c r="G18" s="62" t="s">
        <v>34</v>
      </c>
      <c r="H18" s="62" t="s">
        <v>35</v>
      </c>
      <c r="I18" s="63" t="s">
        <v>36</v>
      </c>
      <c r="J18" s="63" t="s">
        <v>37</v>
      </c>
      <c r="K18" s="110" t="s">
        <v>38</v>
      </c>
      <c r="L18" s="66" t="s">
        <v>33</v>
      </c>
      <c r="M18" s="66" t="s">
        <v>34</v>
      </c>
      <c r="N18" s="66" t="s">
        <v>35</v>
      </c>
      <c r="O18" s="67"/>
      <c r="P18" s="67"/>
      <c r="Q18" s="68"/>
      <c r="R18" s="68"/>
      <c r="S18" s="68"/>
    </row>
    <row r="19" spans="1:19" ht="20.100000000000001" customHeight="1" x14ac:dyDescent="0.2">
      <c r="A19" s="111" t="s">
        <v>46</v>
      </c>
      <c r="B19" s="111" t="s">
        <v>47</v>
      </c>
      <c r="C19" s="112" t="s">
        <v>48</v>
      </c>
      <c r="D19" s="113">
        <v>3.529411764705882E-3</v>
      </c>
      <c r="E19" s="112" t="s">
        <v>49</v>
      </c>
      <c r="F19" s="112" t="s">
        <v>50</v>
      </c>
      <c r="G19" s="114">
        <v>46023</v>
      </c>
      <c r="H19" s="114">
        <v>46052</v>
      </c>
      <c r="I19" s="115" t="s">
        <v>51</v>
      </c>
      <c r="J19" s="116">
        <f>100%/12</f>
        <v>8.3333333333333329E-2</v>
      </c>
      <c r="K19" s="117" t="s">
        <v>52</v>
      </c>
      <c r="L19" s="118" t="s">
        <v>53</v>
      </c>
      <c r="M19" s="119">
        <v>46023</v>
      </c>
      <c r="N19" s="120" t="s">
        <v>54</v>
      </c>
      <c r="O19" s="76"/>
    </row>
    <row r="20" spans="1:19" ht="20.100000000000001" customHeight="1" x14ac:dyDescent="0.2">
      <c r="A20" s="121"/>
      <c r="B20" s="121"/>
      <c r="C20" s="122"/>
      <c r="D20" s="123"/>
      <c r="E20" s="122"/>
      <c r="F20" s="122"/>
      <c r="G20" s="122"/>
      <c r="H20" s="122"/>
      <c r="I20" s="115" t="s">
        <v>55</v>
      </c>
      <c r="J20" s="124"/>
      <c r="K20" s="125"/>
      <c r="L20" s="118" t="s">
        <v>56</v>
      </c>
      <c r="M20" s="126"/>
      <c r="N20" s="127"/>
    </row>
    <row r="21" spans="1:19" ht="20.100000000000001" customHeight="1" x14ac:dyDescent="0.2">
      <c r="A21" s="121"/>
      <c r="B21" s="121"/>
      <c r="C21" s="122"/>
      <c r="D21" s="123"/>
      <c r="E21" s="122"/>
      <c r="F21" s="122"/>
      <c r="G21" s="122"/>
      <c r="H21" s="122"/>
      <c r="I21" s="115" t="s">
        <v>57</v>
      </c>
      <c r="J21" s="128"/>
      <c r="K21" s="125"/>
      <c r="L21" s="118" t="s">
        <v>58</v>
      </c>
      <c r="M21" s="129"/>
      <c r="N21" s="130"/>
    </row>
    <row r="22" spans="1:19" ht="20.100000000000001" customHeight="1" x14ac:dyDescent="0.2">
      <c r="A22" s="121"/>
      <c r="B22" s="121"/>
      <c r="C22" s="122"/>
      <c r="D22" s="123"/>
      <c r="E22" s="122"/>
      <c r="F22" s="122"/>
      <c r="G22" s="114">
        <v>46054</v>
      </c>
      <c r="H22" s="114">
        <v>46081</v>
      </c>
      <c r="I22" s="115" t="s">
        <v>51</v>
      </c>
      <c r="J22" s="116">
        <f>100%/12</f>
        <v>8.3333333333333329E-2</v>
      </c>
      <c r="K22" s="125"/>
      <c r="L22" s="118" t="s">
        <v>53</v>
      </c>
      <c r="M22" s="119">
        <v>46054</v>
      </c>
      <c r="N22" s="120">
        <v>46081</v>
      </c>
      <c r="O22" s="76"/>
    </row>
    <row r="23" spans="1:19" ht="20.100000000000001" customHeight="1" x14ac:dyDescent="0.2">
      <c r="A23" s="121"/>
      <c r="B23" s="121"/>
      <c r="C23" s="122"/>
      <c r="D23" s="123"/>
      <c r="E23" s="122"/>
      <c r="F23" s="122"/>
      <c r="G23" s="122"/>
      <c r="H23" s="122"/>
      <c r="I23" s="115" t="s">
        <v>55</v>
      </c>
      <c r="J23" s="124"/>
      <c r="K23" s="125"/>
      <c r="L23" s="118" t="s">
        <v>56</v>
      </c>
      <c r="M23" s="126"/>
      <c r="N23" s="127"/>
    </row>
    <row r="24" spans="1:19" ht="20.100000000000001" customHeight="1" x14ac:dyDescent="0.2">
      <c r="A24" s="121"/>
      <c r="B24" s="121"/>
      <c r="C24" s="122"/>
      <c r="D24" s="123"/>
      <c r="E24" s="122"/>
      <c r="F24" s="122"/>
      <c r="G24" s="122"/>
      <c r="H24" s="122"/>
      <c r="I24" s="115" t="s">
        <v>57</v>
      </c>
      <c r="J24" s="128"/>
      <c r="K24" s="125"/>
      <c r="L24" s="118" t="s">
        <v>58</v>
      </c>
      <c r="M24" s="129"/>
      <c r="N24" s="130"/>
    </row>
    <row r="25" spans="1:19" ht="20.100000000000001" customHeight="1" x14ac:dyDescent="0.2">
      <c r="A25" s="121"/>
      <c r="B25" s="121"/>
      <c r="C25" s="122"/>
      <c r="D25" s="123"/>
      <c r="E25" s="122"/>
      <c r="F25" s="122"/>
      <c r="G25" s="114">
        <v>46082</v>
      </c>
      <c r="H25" s="114">
        <v>46111</v>
      </c>
      <c r="I25" s="115" t="s">
        <v>51</v>
      </c>
      <c r="J25" s="116">
        <f>100%/12</f>
        <v>8.3333333333333329E-2</v>
      </c>
      <c r="K25" s="125"/>
      <c r="L25" s="118" t="s">
        <v>53</v>
      </c>
      <c r="M25" s="119" t="s">
        <v>59</v>
      </c>
      <c r="N25" s="114">
        <v>46111</v>
      </c>
    </row>
    <row r="26" spans="1:19" ht="20.100000000000001" customHeight="1" x14ac:dyDescent="0.2">
      <c r="A26" s="121"/>
      <c r="B26" s="121"/>
      <c r="C26" s="122"/>
      <c r="D26" s="123"/>
      <c r="E26" s="122"/>
      <c r="F26" s="122"/>
      <c r="G26" s="122"/>
      <c r="H26" s="122"/>
      <c r="I26" s="115" t="s">
        <v>55</v>
      </c>
      <c r="J26" s="124"/>
      <c r="K26" s="125"/>
      <c r="L26" s="118" t="s">
        <v>56</v>
      </c>
      <c r="M26" s="126"/>
      <c r="N26" s="122"/>
    </row>
    <row r="27" spans="1:19" ht="20.100000000000001" customHeight="1" x14ac:dyDescent="0.2">
      <c r="A27" s="121"/>
      <c r="B27" s="121"/>
      <c r="C27" s="122"/>
      <c r="D27" s="123"/>
      <c r="E27" s="122"/>
      <c r="F27" s="122"/>
      <c r="G27" s="122"/>
      <c r="H27" s="122"/>
      <c r="I27" s="115" t="s">
        <v>57</v>
      </c>
      <c r="J27" s="128"/>
      <c r="K27" s="125"/>
      <c r="L27" s="118" t="s">
        <v>58</v>
      </c>
      <c r="M27" s="129"/>
      <c r="N27" s="122"/>
    </row>
    <row r="28" spans="1:19" ht="20.100000000000001" customHeight="1" x14ac:dyDescent="0.2">
      <c r="A28" s="121"/>
      <c r="B28" s="121"/>
      <c r="C28" s="122"/>
      <c r="D28" s="123"/>
      <c r="E28" s="122"/>
      <c r="F28" s="122"/>
      <c r="G28" s="114">
        <v>46113</v>
      </c>
      <c r="H28" s="114">
        <v>46142</v>
      </c>
      <c r="I28" s="115" t="s">
        <v>51</v>
      </c>
      <c r="J28" s="116">
        <f>100%/12</f>
        <v>8.3333333333333329E-2</v>
      </c>
      <c r="K28" s="125"/>
      <c r="L28" s="118" t="s">
        <v>53</v>
      </c>
      <c r="M28" s="131">
        <v>46113</v>
      </c>
      <c r="N28" s="114">
        <v>46142</v>
      </c>
    </row>
    <row r="29" spans="1:19" ht="20.100000000000001" customHeight="1" x14ac:dyDescent="0.2">
      <c r="A29" s="121"/>
      <c r="B29" s="121"/>
      <c r="C29" s="122"/>
      <c r="D29" s="123"/>
      <c r="E29" s="122"/>
      <c r="F29" s="122"/>
      <c r="G29" s="122"/>
      <c r="H29" s="122"/>
      <c r="I29" s="115" t="s">
        <v>55</v>
      </c>
      <c r="J29" s="124"/>
      <c r="K29" s="125"/>
      <c r="L29" s="118" t="s">
        <v>56</v>
      </c>
      <c r="M29" s="132"/>
      <c r="N29" s="122"/>
    </row>
    <row r="30" spans="1:19" ht="20.100000000000001" customHeight="1" x14ac:dyDescent="0.2">
      <c r="A30" s="121"/>
      <c r="B30" s="121"/>
      <c r="C30" s="122"/>
      <c r="D30" s="123"/>
      <c r="E30" s="122"/>
      <c r="F30" s="122"/>
      <c r="G30" s="122"/>
      <c r="H30" s="122"/>
      <c r="I30" s="115" t="s">
        <v>57</v>
      </c>
      <c r="J30" s="128"/>
      <c r="K30" s="125"/>
      <c r="L30" s="118" t="s">
        <v>58</v>
      </c>
      <c r="M30" s="132"/>
      <c r="N30" s="122"/>
    </row>
    <row r="31" spans="1:19" ht="20.100000000000001" customHeight="1" x14ac:dyDescent="0.2">
      <c r="A31" s="121"/>
      <c r="B31" s="121"/>
      <c r="C31" s="122"/>
      <c r="D31" s="123"/>
      <c r="E31" s="122"/>
      <c r="F31" s="122"/>
      <c r="G31" s="133">
        <v>46143</v>
      </c>
      <c r="H31" s="133">
        <v>46172</v>
      </c>
      <c r="I31" s="115" t="s">
        <v>51</v>
      </c>
      <c r="J31" s="116">
        <f>100%/12</f>
        <v>8.3333333333333329E-2</v>
      </c>
      <c r="K31" s="125"/>
      <c r="L31" s="118" t="s">
        <v>53</v>
      </c>
      <c r="M31" s="114">
        <v>46143</v>
      </c>
      <c r="N31" s="114">
        <v>46172</v>
      </c>
    </row>
    <row r="32" spans="1:19" ht="20.100000000000001" customHeight="1" x14ac:dyDescent="0.2">
      <c r="A32" s="121"/>
      <c r="B32" s="121"/>
      <c r="C32" s="122"/>
      <c r="D32" s="123"/>
      <c r="E32" s="122"/>
      <c r="F32" s="122"/>
      <c r="G32" s="134"/>
      <c r="H32" s="134"/>
      <c r="I32" s="115" t="s">
        <v>55</v>
      </c>
      <c r="J32" s="124"/>
      <c r="K32" s="125"/>
      <c r="L32" s="118" t="s">
        <v>56</v>
      </c>
      <c r="M32" s="135"/>
      <c r="N32" s="122"/>
    </row>
    <row r="33" spans="1:14" ht="20.100000000000001" customHeight="1" x14ac:dyDescent="0.2">
      <c r="A33" s="121"/>
      <c r="B33" s="121"/>
      <c r="C33" s="122"/>
      <c r="D33" s="123"/>
      <c r="E33" s="122"/>
      <c r="F33" s="122"/>
      <c r="G33" s="134"/>
      <c r="H33" s="134"/>
      <c r="I33" s="136" t="s">
        <v>57</v>
      </c>
      <c r="J33" s="128"/>
      <c r="K33" s="125"/>
      <c r="L33" s="137" t="s">
        <v>58</v>
      </c>
      <c r="M33" s="138"/>
      <c r="N33" s="122"/>
    </row>
    <row r="34" spans="1:14" ht="20.100000000000001" customHeight="1" x14ac:dyDescent="0.2">
      <c r="A34" s="121"/>
      <c r="B34" s="121"/>
      <c r="C34" s="122"/>
      <c r="D34" s="123"/>
      <c r="E34" s="122"/>
      <c r="F34" s="122"/>
      <c r="G34" s="133">
        <v>46174</v>
      </c>
      <c r="H34" s="133">
        <v>46203</v>
      </c>
      <c r="I34" s="115" t="s">
        <v>51</v>
      </c>
      <c r="J34" s="116">
        <f>100%/12</f>
        <v>8.3333333333333329E-2</v>
      </c>
      <c r="K34" s="125"/>
      <c r="L34" s="118" t="s">
        <v>53</v>
      </c>
      <c r="M34" s="131">
        <v>46174</v>
      </c>
      <c r="N34" s="114">
        <v>46203</v>
      </c>
    </row>
    <row r="35" spans="1:14" ht="20.100000000000001" customHeight="1" x14ac:dyDescent="0.2">
      <c r="A35" s="121"/>
      <c r="B35" s="121"/>
      <c r="C35" s="122"/>
      <c r="D35" s="123"/>
      <c r="E35" s="122"/>
      <c r="F35" s="122"/>
      <c r="G35" s="134"/>
      <c r="H35" s="134"/>
      <c r="I35" s="115" t="s">
        <v>55</v>
      </c>
      <c r="J35" s="124"/>
      <c r="K35" s="125"/>
      <c r="L35" s="118" t="s">
        <v>56</v>
      </c>
      <c r="M35" s="132"/>
      <c r="N35" s="122"/>
    </row>
    <row r="36" spans="1:14" ht="20.100000000000001" customHeight="1" x14ac:dyDescent="0.2">
      <c r="A36" s="121"/>
      <c r="B36" s="121"/>
      <c r="C36" s="122"/>
      <c r="D36" s="123"/>
      <c r="E36" s="122"/>
      <c r="F36" s="122"/>
      <c r="G36" s="134"/>
      <c r="H36" s="134"/>
      <c r="I36" s="136" t="s">
        <v>57</v>
      </c>
      <c r="J36" s="128"/>
      <c r="K36" s="125"/>
      <c r="L36" s="137" t="s">
        <v>58</v>
      </c>
      <c r="M36" s="132"/>
      <c r="N36" s="122"/>
    </row>
    <row r="37" spans="1:14" x14ac:dyDescent="0.2">
      <c r="A37" s="121"/>
      <c r="B37" s="121"/>
      <c r="C37" s="122"/>
      <c r="D37" s="123"/>
      <c r="E37" s="122"/>
      <c r="F37" s="122"/>
      <c r="G37" s="114">
        <v>46204</v>
      </c>
      <c r="H37" s="114">
        <v>46233</v>
      </c>
      <c r="I37" s="115" t="s">
        <v>51</v>
      </c>
      <c r="J37" s="116">
        <f>100%/12</f>
        <v>8.3333333333333329E-2</v>
      </c>
      <c r="K37" s="125"/>
      <c r="L37" s="118" t="s">
        <v>53</v>
      </c>
      <c r="M37" s="131">
        <v>46174</v>
      </c>
      <c r="N37" s="114">
        <v>46203</v>
      </c>
    </row>
    <row r="38" spans="1:14" x14ac:dyDescent="0.2">
      <c r="A38" s="121"/>
      <c r="B38" s="121"/>
      <c r="C38" s="122"/>
      <c r="D38" s="123"/>
      <c r="E38" s="122"/>
      <c r="F38" s="122"/>
      <c r="G38" s="135"/>
      <c r="H38" s="135"/>
      <c r="I38" s="115" t="s">
        <v>55</v>
      </c>
      <c r="J38" s="124"/>
      <c r="K38" s="125"/>
      <c r="L38" s="118" t="s">
        <v>56</v>
      </c>
      <c r="M38" s="132"/>
      <c r="N38" s="122"/>
    </row>
    <row r="39" spans="1:14" x14ac:dyDescent="0.2">
      <c r="A39" s="121"/>
      <c r="B39" s="121"/>
      <c r="C39" s="122"/>
      <c r="D39" s="123"/>
      <c r="E39" s="122"/>
      <c r="F39" s="122"/>
      <c r="G39" s="135"/>
      <c r="H39" s="135"/>
      <c r="I39" s="136" t="s">
        <v>57</v>
      </c>
      <c r="J39" s="128"/>
      <c r="K39" s="125"/>
      <c r="L39" s="137" t="s">
        <v>58</v>
      </c>
      <c r="M39" s="132"/>
      <c r="N39" s="122"/>
    </row>
    <row r="40" spans="1:14" x14ac:dyDescent="0.2">
      <c r="A40" s="121"/>
      <c r="B40" s="121"/>
      <c r="C40" s="122"/>
      <c r="D40" s="123"/>
      <c r="E40" s="122"/>
      <c r="F40" s="122"/>
      <c r="G40" s="114">
        <v>46235</v>
      </c>
      <c r="H40" s="114">
        <v>46264</v>
      </c>
      <c r="I40" s="115" t="s">
        <v>51</v>
      </c>
      <c r="J40" s="116">
        <f>100%/12</f>
        <v>8.3333333333333329E-2</v>
      </c>
      <c r="K40" s="125"/>
      <c r="L40" s="118" t="s">
        <v>53</v>
      </c>
      <c r="M40" s="131">
        <v>46204</v>
      </c>
      <c r="N40" s="114">
        <v>46233</v>
      </c>
    </row>
    <row r="41" spans="1:14" x14ac:dyDescent="0.2">
      <c r="A41" s="121"/>
      <c r="B41" s="121"/>
      <c r="C41" s="122"/>
      <c r="D41" s="123"/>
      <c r="E41" s="122"/>
      <c r="F41" s="122"/>
      <c r="G41" s="135"/>
      <c r="H41" s="135"/>
      <c r="I41" s="115" t="s">
        <v>55</v>
      </c>
      <c r="J41" s="124"/>
      <c r="K41" s="125"/>
      <c r="L41" s="118" t="s">
        <v>56</v>
      </c>
      <c r="M41" s="132"/>
      <c r="N41" s="122"/>
    </row>
    <row r="42" spans="1:14" x14ac:dyDescent="0.2">
      <c r="A42" s="121"/>
      <c r="B42" s="121"/>
      <c r="C42" s="122"/>
      <c r="D42" s="123"/>
      <c r="E42" s="122"/>
      <c r="F42" s="122"/>
      <c r="G42" s="135"/>
      <c r="H42" s="135"/>
      <c r="I42" s="136" t="s">
        <v>57</v>
      </c>
      <c r="J42" s="128"/>
      <c r="K42" s="125"/>
      <c r="L42" s="137" t="s">
        <v>58</v>
      </c>
      <c r="M42" s="132"/>
      <c r="N42" s="122"/>
    </row>
    <row r="43" spans="1:14" x14ac:dyDescent="0.2">
      <c r="A43" s="121"/>
      <c r="B43" s="121"/>
      <c r="C43" s="122"/>
      <c r="D43" s="123"/>
      <c r="E43" s="122"/>
      <c r="F43" s="122"/>
      <c r="G43" s="114">
        <v>46266</v>
      </c>
      <c r="H43" s="114">
        <v>46295</v>
      </c>
      <c r="I43" s="115" t="s">
        <v>51</v>
      </c>
      <c r="J43" s="116">
        <f>100%/12</f>
        <v>8.3333333333333329E-2</v>
      </c>
      <c r="K43" s="125"/>
      <c r="L43" s="118" t="s">
        <v>53</v>
      </c>
      <c r="M43" s="131">
        <v>46235</v>
      </c>
      <c r="N43" s="114">
        <v>46264</v>
      </c>
    </row>
    <row r="44" spans="1:14" x14ac:dyDescent="0.2">
      <c r="A44" s="121"/>
      <c r="B44" s="121"/>
      <c r="C44" s="122"/>
      <c r="D44" s="123"/>
      <c r="E44" s="122"/>
      <c r="F44" s="122"/>
      <c r="G44" s="135"/>
      <c r="H44" s="135"/>
      <c r="I44" s="115" t="s">
        <v>55</v>
      </c>
      <c r="J44" s="124"/>
      <c r="K44" s="125"/>
      <c r="L44" s="118" t="s">
        <v>56</v>
      </c>
      <c r="M44" s="132"/>
      <c r="N44" s="122"/>
    </row>
    <row r="45" spans="1:14" x14ac:dyDescent="0.2">
      <c r="A45" s="121"/>
      <c r="B45" s="121"/>
      <c r="C45" s="122"/>
      <c r="D45" s="123"/>
      <c r="E45" s="122"/>
      <c r="F45" s="122"/>
      <c r="G45" s="135"/>
      <c r="H45" s="135"/>
      <c r="I45" s="136" t="s">
        <v>57</v>
      </c>
      <c r="J45" s="128"/>
      <c r="K45" s="125"/>
      <c r="L45" s="137" t="s">
        <v>58</v>
      </c>
      <c r="M45" s="132"/>
      <c r="N45" s="122"/>
    </row>
    <row r="46" spans="1:14" x14ac:dyDescent="0.2">
      <c r="A46" s="121"/>
      <c r="B46" s="121"/>
      <c r="C46" s="122"/>
      <c r="D46" s="123"/>
      <c r="E46" s="122"/>
      <c r="F46" s="122"/>
      <c r="G46" s="114">
        <v>46296</v>
      </c>
      <c r="H46" s="114">
        <v>46325</v>
      </c>
      <c r="I46" s="115" t="s">
        <v>51</v>
      </c>
      <c r="J46" s="116">
        <f>100%/12</f>
        <v>8.3333333333333329E-2</v>
      </c>
      <c r="K46" s="125"/>
      <c r="L46" s="118" t="s">
        <v>53</v>
      </c>
      <c r="M46" s="131">
        <v>46266</v>
      </c>
      <c r="N46" s="114">
        <v>46295</v>
      </c>
    </row>
    <row r="47" spans="1:14" x14ac:dyDescent="0.2">
      <c r="A47" s="121"/>
      <c r="B47" s="121"/>
      <c r="C47" s="122"/>
      <c r="D47" s="123"/>
      <c r="E47" s="122"/>
      <c r="F47" s="122"/>
      <c r="G47" s="135"/>
      <c r="H47" s="135"/>
      <c r="I47" s="115" t="s">
        <v>55</v>
      </c>
      <c r="J47" s="124"/>
      <c r="K47" s="125"/>
      <c r="L47" s="118" t="s">
        <v>56</v>
      </c>
      <c r="M47" s="132"/>
      <c r="N47" s="122"/>
    </row>
    <row r="48" spans="1:14" x14ac:dyDescent="0.2">
      <c r="A48" s="121"/>
      <c r="B48" s="121"/>
      <c r="C48" s="122"/>
      <c r="D48" s="123"/>
      <c r="E48" s="122"/>
      <c r="F48" s="122"/>
      <c r="G48" s="135"/>
      <c r="H48" s="135"/>
      <c r="I48" s="136" t="s">
        <v>57</v>
      </c>
      <c r="J48" s="128"/>
      <c r="K48" s="125"/>
      <c r="L48" s="137" t="s">
        <v>58</v>
      </c>
      <c r="M48" s="132"/>
      <c r="N48" s="122"/>
    </row>
    <row r="49" spans="1:14" x14ac:dyDescent="0.2">
      <c r="A49" s="121"/>
      <c r="B49" s="121"/>
      <c r="C49" s="122"/>
      <c r="D49" s="123"/>
      <c r="E49" s="122"/>
      <c r="F49" s="122"/>
      <c r="G49" s="114">
        <v>46327</v>
      </c>
      <c r="H49" s="114">
        <v>46356</v>
      </c>
      <c r="I49" s="115" t="s">
        <v>51</v>
      </c>
      <c r="J49" s="116">
        <f>100%/12</f>
        <v>8.3333333333333329E-2</v>
      </c>
      <c r="K49" s="125"/>
      <c r="L49" s="118" t="s">
        <v>53</v>
      </c>
      <c r="M49" s="114">
        <v>46327</v>
      </c>
      <c r="N49" s="114">
        <v>46356</v>
      </c>
    </row>
    <row r="50" spans="1:14" x14ac:dyDescent="0.2">
      <c r="A50" s="121"/>
      <c r="B50" s="121"/>
      <c r="C50" s="122"/>
      <c r="D50" s="123"/>
      <c r="E50" s="122"/>
      <c r="F50" s="122"/>
      <c r="G50" s="135"/>
      <c r="H50" s="135"/>
      <c r="I50" s="115" t="s">
        <v>55</v>
      </c>
      <c r="J50" s="124"/>
      <c r="K50" s="125"/>
      <c r="L50" s="118" t="s">
        <v>56</v>
      </c>
      <c r="M50" s="135"/>
      <c r="N50" s="122"/>
    </row>
    <row r="51" spans="1:14" x14ac:dyDescent="0.2">
      <c r="A51" s="121"/>
      <c r="B51" s="121"/>
      <c r="C51" s="122"/>
      <c r="D51" s="123"/>
      <c r="E51" s="122"/>
      <c r="F51" s="122"/>
      <c r="G51" s="135"/>
      <c r="H51" s="135"/>
      <c r="I51" s="136" t="s">
        <v>57</v>
      </c>
      <c r="J51" s="128"/>
      <c r="K51" s="125"/>
      <c r="L51" s="137" t="s">
        <v>58</v>
      </c>
      <c r="M51" s="138"/>
      <c r="N51" s="122"/>
    </row>
    <row r="52" spans="1:14" x14ac:dyDescent="0.2">
      <c r="A52" s="121"/>
      <c r="B52" s="121"/>
      <c r="C52" s="122"/>
      <c r="D52" s="123"/>
      <c r="E52" s="122"/>
      <c r="F52" s="122"/>
      <c r="G52" s="133">
        <v>46357</v>
      </c>
      <c r="H52" s="133">
        <v>46386</v>
      </c>
      <c r="I52" s="115" t="s">
        <v>51</v>
      </c>
      <c r="J52" s="116">
        <f>100%/12</f>
        <v>8.3333333333333329E-2</v>
      </c>
      <c r="K52" s="125"/>
      <c r="L52" s="118" t="s">
        <v>53</v>
      </c>
      <c r="M52" s="139">
        <v>46357</v>
      </c>
      <c r="N52" s="133">
        <v>46386</v>
      </c>
    </row>
    <row r="53" spans="1:14" x14ac:dyDescent="0.2">
      <c r="A53" s="121"/>
      <c r="B53" s="121"/>
      <c r="C53" s="122"/>
      <c r="D53" s="123"/>
      <c r="E53" s="122"/>
      <c r="F53" s="122"/>
      <c r="G53" s="133"/>
      <c r="H53" s="133"/>
      <c r="I53" s="115" t="s">
        <v>55</v>
      </c>
      <c r="J53" s="124"/>
      <c r="K53" s="125"/>
      <c r="L53" s="118" t="s">
        <v>56</v>
      </c>
      <c r="M53" s="140"/>
      <c r="N53" s="134"/>
    </row>
    <row r="54" spans="1:14" x14ac:dyDescent="0.2">
      <c r="A54" s="121"/>
      <c r="B54" s="121"/>
      <c r="C54" s="122"/>
      <c r="D54" s="123"/>
      <c r="E54" s="122"/>
      <c r="F54" s="122"/>
      <c r="G54" s="114"/>
      <c r="H54" s="114"/>
      <c r="I54" s="136" t="s">
        <v>57</v>
      </c>
      <c r="J54" s="128"/>
      <c r="K54" s="125"/>
      <c r="L54" s="118" t="s">
        <v>58</v>
      </c>
      <c r="M54" s="141"/>
      <c r="N54" s="134"/>
    </row>
    <row r="55" spans="1:14" ht="38.450000000000003" customHeight="1" x14ac:dyDescent="0.2">
      <c r="A55" s="121"/>
      <c r="B55" s="121"/>
      <c r="C55" s="142" t="s">
        <v>60</v>
      </c>
      <c r="D55" s="142">
        <f>12%/34</f>
        <v>3.529411764705882E-3</v>
      </c>
      <c r="E55" s="122"/>
      <c r="F55" s="142"/>
      <c r="G55" s="143">
        <v>46023</v>
      </c>
      <c r="H55" s="131">
        <v>46052</v>
      </c>
      <c r="I55" s="136" t="s">
        <v>61</v>
      </c>
      <c r="J55" s="144">
        <v>1</v>
      </c>
      <c r="K55" s="125"/>
      <c r="L55" s="137" t="s">
        <v>62</v>
      </c>
      <c r="M55" s="131">
        <v>46023</v>
      </c>
      <c r="N55" s="131">
        <v>46052</v>
      </c>
    </row>
    <row r="56" spans="1:14" ht="31.5" customHeight="1" x14ac:dyDescent="0.2">
      <c r="A56" s="121"/>
      <c r="B56" s="121"/>
      <c r="C56" s="112" t="s">
        <v>63</v>
      </c>
      <c r="D56" s="112">
        <v>3.529411764705882E-3</v>
      </c>
      <c r="E56" s="122"/>
      <c r="F56" s="112" t="s">
        <v>64</v>
      </c>
      <c r="G56" s="114">
        <v>46054</v>
      </c>
      <c r="H56" s="114">
        <v>46081</v>
      </c>
      <c r="I56" s="136" t="s">
        <v>65</v>
      </c>
      <c r="J56" s="144">
        <v>0.33</v>
      </c>
      <c r="K56" s="125"/>
      <c r="L56" s="137" t="s">
        <v>65</v>
      </c>
      <c r="M56" s="114">
        <v>46055</v>
      </c>
      <c r="N56" s="114">
        <v>46081</v>
      </c>
    </row>
    <row r="57" spans="1:14" ht="30" x14ac:dyDescent="0.2">
      <c r="A57" s="121"/>
      <c r="B57" s="121"/>
      <c r="C57" s="122"/>
      <c r="D57" s="122"/>
      <c r="E57" s="122"/>
      <c r="F57" s="122"/>
      <c r="G57" s="135"/>
      <c r="H57" s="135"/>
      <c r="I57" s="136" t="s">
        <v>66</v>
      </c>
      <c r="J57" s="144">
        <v>0.33</v>
      </c>
      <c r="K57" s="125"/>
      <c r="L57" s="136" t="s">
        <v>66</v>
      </c>
      <c r="M57" s="135"/>
      <c r="N57" s="135"/>
    </row>
    <row r="58" spans="1:14" x14ac:dyDescent="0.2">
      <c r="A58" s="121"/>
      <c r="B58" s="121"/>
      <c r="C58" s="145"/>
      <c r="D58" s="145"/>
      <c r="E58" s="122"/>
      <c r="F58" s="145"/>
      <c r="G58" s="138"/>
      <c r="H58" s="138"/>
      <c r="I58" s="136" t="s">
        <v>67</v>
      </c>
      <c r="J58" s="144">
        <v>0.34</v>
      </c>
      <c r="K58" s="125"/>
      <c r="L58" s="137" t="s">
        <v>67</v>
      </c>
      <c r="M58" s="138"/>
      <c r="N58" s="138"/>
    </row>
    <row r="59" spans="1:14" ht="18.75" customHeight="1" x14ac:dyDescent="0.2">
      <c r="A59" s="121"/>
      <c r="B59" s="121"/>
      <c r="C59" s="112" t="s">
        <v>68</v>
      </c>
      <c r="D59" s="112">
        <v>3.529411764705882E-3</v>
      </c>
      <c r="E59" s="122"/>
      <c r="F59" s="146" t="s">
        <v>69</v>
      </c>
      <c r="G59" s="114">
        <v>46055</v>
      </c>
      <c r="H59" s="114">
        <v>46081</v>
      </c>
      <c r="I59" s="115" t="s">
        <v>70</v>
      </c>
      <c r="J59" s="144">
        <v>0.25</v>
      </c>
      <c r="K59" s="125"/>
      <c r="L59" s="147" t="s">
        <v>71</v>
      </c>
      <c r="M59" s="146">
        <v>46037</v>
      </c>
      <c r="N59" s="148">
        <v>46081</v>
      </c>
    </row>
    <row r="60" spans="1:14" x14ac:dyDescent="0.2">
      <c r="A60" s="121"/>
      <c r="B60" s="121"/>
      <c r="C60" s="122"/>
      <c r="D60" s="122"/>
      <c r="E60" s="122"/>
      <c r="F60" s="149"/>
      <c r="G60" s="135"/>
      <c r="H60" s="135"/>
      <c r="I60" s="115" t="s">
        <v>72</v>
      </c>
      <c r="J60" s="144">
        <v>0.25</v>
      </c>
      <c r="K60" s="125"/>
      <c r="L60" s="118" t="s">
        <v>73</v>
      </c>
      <c r="M60" s="149"/>
      <c r="N60" s="148"/>
    </row>
    <row r="61" spans="1:14" x14ac:dyDescent="0.2">
      <c r="A61" s="121"/>
      <c r="B61" s="121"/>
      <c r="C61" s="122"/>
      <c r="D61" s="122"/>
      <c r="E61" s="122"/>
      <c r="F61" s="149"/>
      <c r="G61" s="135"/>
      <c r="H61" s="135"/>
      <c r="I61" s="115" t="s">
        <v>74</v>
      </c>
      <c r="J61" s="144">
        <v>0.25</v>
      </c>
      <c r="K61" s="125"/>
      <c r="L61" s="118" t="s">
        <v>74</v>
      </c>
      <c r="M61" s="149"/>
      <c r="N61" s="148"/>
    </row>
    <row r="62" spans="1:14" x14ac:dyDescent="0.2">
      <c r="A62" s="121"/>
      <c r="B62" s="121"/>
      <c r="C62" s="145"/>
      <c r="D62" s="145"/>
      <c r="E62" s="122"/>
      <c r="F62" s="150"/>
      <c r="G62" s="138"/>
      <c r="H62" s="138"/>
      <c r="I62" s="115" t="s">
        <v>75</v>
      </c>
      <c r="J62" s="144">
        <v>0.25</v>
      </c>
      <c r="K62" s="125"/>
      <c r="L62" s="118" t="s">
        <v>75</v>
      </c>
      <c r="M62" s="150"/>
      <c r="N62" s="148"/>
    </row>
    <row r="63" spans="1:14" ht="97.5" customHeight="1" x14ac:dyDescent="0.2">
      <c r="A63" s="121"/>
      <c r="B63" s="121"/>
      <c r="C63" s="115" t="s">
        <v>76</v>
      </c>
      <c r="D63" s="142">
        <f t="shared" ref="D63:D92" si="0">12%/34</f>
        <v>3.529411764705882E-3</v>
      </c>
      <c r="E63" s="122"/>
      <c r="F63" s="115" t="s">
        <v>77</v>
      </c>
      <c r="G63" s="151">
        <v>46082</v>
      </c>
      <c r="H63" s="151">
        <v>46111</v>
      </c>
      <c r="I63" s="115" t="s">
        <v>78</v>
      </c>
      <c r="J63" s="144">
        <v>1</v>
      </c>
      <c r="K63" s="125"/>
      <c r="L63" s="115" t="s">
        <v>79</v>
      </c>
      <c r="M63" s="151">
        <v>46082</v>
      </c>
      <c r="N63" s="152">
        <v>46111</v>
      </c>
    </row>
    <row r="64" spans="1:14" ht="71.25" customHeight="1" x14ac:dyDescent="0.2">
      <c r="A64" s="121"/>
      <c r="B64" s="121"/>
      <c r="C64" s="142" t="s">
        <v>80</v>
      </c>
      <c r="D64" s="142">
        <f t="shared" si="0"/>
        <v>3.529411764705882E-3</v>
      </c>
      <c r="E64" s="122"/>
      <c r="F64" s="142" t="s">
        <v>81</v>
      </c>
      <c r="G64" s="143">
        <v>46082</v>
      </c>
      <c r="H64" s="143">
        <v>46111</v>
      </c>
      <c r="I64" s="142" t="s">
        <v>82</v>
      </c>
      <c r="J64" s="144">
        <v>1</v>
      </c>
      <c r="K64" s="125"/>
      <c r="L64" s="142" t="s">
        <v>83</v>
      </c>
      <c r="M64" s="151">
        <v>46082</v>
      </c>
      <c r="N64" s="152">
        <v>46111</v>
      </c>
    </row>
    <row r="65" spans="1:14" ht="71.25" customHeight="1" x14ac:dyDescent="0.2">
      <c r="A65" s="121"/>
      <c r="B65" s="121"/>
      <c r="C65" s="142" t="s">
        <v>84</v>
      </c>
      <c r="D65" s="142">
        <f t="shared" si="0"/>
        <v>3.529411764705882E-3</v>
      </c>
      <c r="E65" s="122"/>
      <c r="F65" s="142" t="s">
        <v>85</v>
      </c>
      <c r="G65" s="143">
        <v>46082</v>
      </c>
      <c r="H65" s="143">
        <v>46111</v>
      </c>
      <c r="I65" s="142" t="s">
        <v>82</v>
      </c>
      <c r="J65" s="144">
        <v>1</v>
      </c>
      <c r="K65" s="125"/>
      <c r="L65" s="142" t="s">
        <v>83</v>
      </c>
      <c r="M65" s="151">
        <v>46082</v>
      </c>
      <c r="N65" s="152">
        <v>46111</v>
      </c>
    </row>
    <row r="66" spans="1:14" ht="68.25" customHeight="1" x14ac:dyDescent="0.2">
      <c r="A66" s="121"/>
      <c r="B66" s="121"/>
      <c r="C66" s="115" t="s">
        <v>86</v>
      </c>
      <c r="D66" s="142">
        <f t="shared" si="0"/>
        <v>3.529411764705882E-3</v>
      </c>
      <c r="E66" s="122"/>
      <c r="F66" s="115" t="s">
        <v>87</v>
      </c>
      <c r="G66" s="143">
        <v>46082</v>
      </c>
      <c r="H66" s="143">
        <v>46111</v>
      </c>
      <c r="I66" s="142" t="s">
        <v>88</v>
      </c>
      <c r="J66" s="144">
        <v>1</v>
      </c>
      <c r="K66" s="125"/>
      <c r="L66" s="142" t="s">
        <v>89</v>
      </c>
      <c r="M66" s="151">
        <v>46082</v>
      </c>
      <c r="N66" s="152">
        <v>46111</v>
      </c>
    </row>
    <row r="67" spans="1:14" ht="111" customHeight="1" x14ac:dyDescent="0.2">
      <c r="A67" s="121"/>
      <c r="B67" s="121"/>
      <c r="C67" s="115" t="s">
        <v>90</v>
      </c>
      <c r="D67" s="142">
        <f t="shared" si="0"/>
        <v>3.529411764705882E-3</v>
      </c>
      <c r="E67" s="122"/>
      <c r="F67" s="115" t="s">
        <v>91</v>
      </c>
      <c r="G67" s="151">
        <v>46113</v>
      </c>
      <c r="H67" s="151">
        <v>46142</v>
      </c>
      <c r="I67" s="115" t="s">
        <v>92</v>
      </c>
      <c r="J67" s="144">
        <v>1</v>
      </c>
      <c r="K67" s="125"/>
      <c r="L67" s="115" t="s">
        <v>93</v>
      </c>
      <c r="M67" s="151">
        <v>46113</v>
      </c>
      <c r="N67" s="152">
        <v>46142</v>
      </c>
    </row>
    <row r="68" spans="1:14" ht="111" customHeight="1" x14ac:dyDescent="0.2">
      <c r="A68" s="121"/>
      <c r="B68" s="121"/>
      <c r="C68" s="142" t="s">
        <v>60</v>
      </c>
      <c r="D68" s="142">
        <f t="shared" si="0"/>
        <v>3.529411764705882E-3</v>
      </c>
      <c r="E68" s="122"/>
      <c r="F68" s="142" t="s">
        <v>94</v>
      </c>
      <c r="G68" s="143">
        <v>46113</v>
      </c>
      <c r="H68" s="143">
        <v>46142</v>
      </c>
      <c r="I68" s="153" t="s">
        <v>95</v>
      </c>
      <c r="J68" s="144">
        <v>1</v>
      </c>
      <c r="K68" s="125"/>
      <c r="L68" s="115" t="s">
        <v>95</v>
      </c>
      <c r="M68" s="151">
        <v>46113</v>
      </c>
      <c r="N68" s="152">
        <v>46142</v>
      </c>
    </row>
    <row r="69" spans="1:14" ht="59.25" customHeight="1" x14ac:dyDescent="0.2">
      <c r="A69" s="121"/>
      <c r="B69" s="121"/>
      <c r="C69" s="153" t="s">
        <v>96</v>
      </c>
      <c r="D69" s="142">
        <f t="shared" si="0"/>
        <v>3.529411764705882E-3</v>
      </c>
      <c r="E69" s="122"/>
      <c r="F69" s="153" t="s">
        <v>97</v>
      </c>
      <c r="G69" s="129">
        <v>46113</v>
      </c>
      <c r="H69" s="129">
        <v>46142</v>
      </c>
      <c r="I69" s="153" t="s">
        <v>92</v>
      </c>
      <c r="J69" s="144">
        <v>1</v>
      </c>
      <c r="K69" s="125"/>
      <c r="L69" s="115" t="s">
        <v>93</v>
      </c>
      <c r="M69" s="151">
        <v>46113</v>
      </c>
      <c r="N69" s="152">
        <v>46142</v>
      </c>
    </row>
    <row r="70" spans="1:14" ht="45" x14ac:dyDescent="0.2">
      <c r="A70" s="121"/>
      <c r="B70" s="121"/>
      <c r="C70" s="115" t="s">
        <v>98</v>
      </c>
      <c r="D70" s="142">
        <f t="shared" si="0"/>
        <v>3.529411764705882E-3</v>
      </c>
      <c r="E70" s="122"/>
      <c r="F70" s="115" t="s">
        <v>99</v>
      </c>
      <c r="G70" s="151">
        <v>46113</v>
      </c>
      <c r="H70" s="151">
        <v>46142</v>
      </c>
      <c r="I70" s="115" t="s">
        <v>100</v>
      </c>
      <c r="J70" s="144">
        <v>1</v>
      </c>
      <c r="K70" s="125"/>
      <c r="L70" s="153" t="s">
        <v>101</v>
      </c>
      <c r="M70" s="151">
        <v>46113</v>
      </c>
      <c r="N70" s="152">
        <v>46142</v>
      </c>
    </row>
    <row r="71" spans="1:14" ht="30" x14ac:dyDescent="0.2">
      <c r="A71" s="121"/>
      <c r="B71" s="121"/>
      <c r="C71" s="115" t="s">
        <v>102</v>
      </c>
      <c r="D71" s="142">
        <f t="shared" si="0"/>
        <v>3.529411764705882E-3</v>
      </c>
      <c r="E71" s="122"/>
      <c r="F71" s="115" t="s">
        <v>103</v>
      </c>
      <c r="G71" s="151">
        <v>46143</v>
      </c>
      <c r="H71" s="151">
        <v>46172</v>
      </c>
      <c r="I71" s="115" t="s">
        <v>103</v>
      </c>
      <c r="J71" s="144">
        <v>1</v>
      </c>
      <c r="K71" s="125"/>
      <c r="L71" s="115" t="s">
        <v>103</v>
      </c>
      <c r="M71" s="151">
        <v>46143</v>
      </c>
      <c r="N71" s="152">
        <v>46172</v>
      </c>
    </row>
    <row r="72" spans="1:14" ht="60" x14ac:dyDescent="0.2">
      <c r="A72" s="121"/>
      <c r="B72" s="121"/>
      <c r="C72" s="115" t="s">
        <v>104</v>
      </c>
      <c r="D72" s="142">
        <f t="shared" si="0"/>
        <v>3.529411764705882E-3</v>
      </c>
      <c r="E72" s="122"/>
      <c r="F72" s="115" t="s">
        <v>105</v>
      </c>
      <c r="G72" s="151">
        <v>46143</v>
      </c>
      <c r="H72" s="151">
        <v>46172</v>
      </c>
      <c r="I72" s="115" t="s">
        <v>92</v>
      </c>
      <c r="J72" s="144">
        <v>1</v>
      </c>
      <c r="K72" s="125"/>
      <c r="L72" s="115" t="s">
        <v>93</v>
      </c>
      <c r="M72" s="151">
        <v>46143</v>
      </c>
      <c r="N72" s="152">
        <v>46172</v>
      </c>
    </row>
    <row r="73" spans="1:14" ht="60" x14ac:dyDescent="0.2">
      <c r="A73" s="121"/>
      <c r="B73" s="121"/>
      <c r="C73" s="115" t="s">
        <v>106</v>
      </c>
      <c r="D73" s="142">
        <f t="shared" si="0"/>
        <v>3.529411764705882E-3</v>
      </c>
      <c r="E73" s="122"/>
      <c r="F73" s="115" t="s">
        <v>107</v>
      </c>
      <c r="G73" s="151">
        <v>46143</v>
      </c>
      <c r="H73" s="151">
        <v>46172</v>
      </c>
      <c r="I73" s="115" t="s">
        <v>92</v>
      </c>
      <c r="J73" s="144">
        <v>1</v>
      </c>
      <c r="K73" s="125"/>
      <c r="L73" s="115" t="s">
        <v>93</v>
      </c>
      <c r="M73" s="151">
        <v>46143</v>
      </c>
      <c r="N73" s="152">
        <v>46172</v>
      </c>
    </row>
    <row r="74" spans="1:14" ht="30" x14ac:dyDescent="0.2">
      <c r="A74" s="121"/>
      <c r="B74" s="121"/>
      <c r="C74" s="115" t="s">
        <v>108</v>
      </c>
      <c r="D74" s="142">
        <f t="shared" si="0"/>
        <v>3.529411764705882E-3</v>
      </c>
      <c r="E74" s="122"/>
      <c r="F74" s="115" t="s">
        <v>109</v>
      </c>
      <c r="G74" s="151">
        <v>46174</v>
      </c>
      <c r="H74" s="151">
        <v>46203</v>
      </c>
      <c r="I74" s="115" t="s">
        <v>110</v>
      </c>
      <c r="J74" s="144">
        <v>1</v>
      </c>
      <c r="K74" s="125"/>
      <c r="L74" s="115" t="s">
        <v>110</v>
      </c>
      <c r="M74" s="151">
        <v>46174</v>
      </c>
      <c r="N74" s="152">
        <v>46203</v>
      </c>
    </row>
    <row r="75" spans="1:14" ht="60" x14ac:dyDescent="0.2">
      <c r="A75" s="121"/>
      <c r="B75" s="121"/>
      <c r="C75" s="115" t="s">
        <v>111</v>
      </c>
      <c r="D75" s="142">
        <f t="shared" si="0"/>
        <v>3.529411764705882E-3</v>
      </c>
      <c r="E75" s="122"/>
      <c r="F75" s="115" t="s">
        <v>112</v>
      </c>
      <c r="G75" s="151">
        <v>46174</v>
      </c>
      <c r="H75" s="151">
        <v>46203</v>
      </c>
      <c r="I75" s="115" t="s">
        <v>92</v>
      </c>
      <c r="J75" s="144">
        <v>1</v>
      </c>
      <c r="K75" s="125"/>
      <c r="L75" s="115" t="s">
        <v>92</v>
      </c>
      <c r="M75" s="151">
        <v>46174</v>
      </c>
      <c r="N75" s="152">
        <v>46203</v>
      </c>
    </row>
    <row r="76" spans="1:14" ht="60" x14ac:dyDescent="0.2">
      <c r="A76" s="121"/>
      <c r="B76" s="121"/>
      <c r="C76" s="115" t="s">
        <v>113</v>
      </c>
      <c r="D76" s="142">
        <f t="shared" si="0"/>
        <v>3.529411764705882E-3</v>
      </c>
      <c r="E76" s="122"/>
      <c r="F76" s="115" t="s">
        <v>114</v>
      </c>
      <c r="G76" s="151">
        <v>46174</v>
      </c>
      <c r="H76" s="151">
        <v>46203</v>
      </c>
      <c r="I76" s="115" t="s">
        <v>114</v>
      </c>
      <c r="J76" s="144">
        <v>1</v>
      </c>
      <c r="K76" s="125"/>
      <c r="L76" s="115" t="s">
        <v>115</v>
      </c>
      <c r="M76" s="151">
        <v>46174</v>
      </c>
      <c r="N76" s="152">
        <v>46203</v>
      </c>
    </row>
    <row r="77" spans="1:14" ht="28.15" customHeight="1" x14ac:dyDescent="0.2">
      <c r="A77" s="121"/>
      <c r="B77" s="121"/>
      <c r="C77" s="115" t="s">
        <v>60</v>
      </c>
      <c r="D77" s="142">
        <f t="shared" si="0"/>
        <v>3.529411764705882E-3</v>
      </c>
      <c r="E77" s="122"/>
      <c r="F77" s="115" t="s">
        <v>94</v>
      </c>
      <c r="G77" s="151">
        <v>46174</v>
      </c>
      <c r="H77" s="151">
        <v>46203</v>
      </c>
      <c r="I77" s="115" t="s">
        <v>94</v>
      </c>
      <c r="J77" s="144">
        <v>1</v>
      </c>
      <c r="K77" s="125"/>
      <c r="L77" s="115" t="s">
        <v>94</v>
      </c>
      <c r="M77" s="151">
        <v>46174</v>
      </c>
      <c r="N77" s="152">
        <v>46203</v>
      </c>
    </row>
    <row r="78" spans="1:14" ht="67.900000000000006" customHeight="1" x14ac:dyDescent="0.2">
      <c r="A78" s="121"/>
      <c r="B78" s="121"/>
      <c r="C78" s="115" t="s">
        <v>116</v>
      </c>
      <c r="D78" s="142">
        <f t="shared" si="0"/>
        <v>3.529411764705882E-3</v>
      </c>
      <c r="E78" s="122"/>
      <c r="F78" s="115" t="s">
        <v>117</v>
      </c>
      <c r="G78" s="151">
        <v>46174</v>
      </c>
      <c r="H78" s="151">
        <v>46203</v>
      </c>
      <c r="I78" s="115" t="s">
        <v>117</v>
      </c>
      <c r="J78" s="144">
        <v>1</v>
      </c>
      <c r="K78" s="125"/>
      <c r="L78" s="115" t="s">
        <v>117</v>
      </c>
      <c r="M78" s="151">
        <v>46174</v>
      </c>
      <c r="N78" s="152">
        <v>46203</v>
      </c>
    </row>
    <row r="79" spans="1:14" ht="45" x14ac:dyDescent="0.2">
      <c r="A79" s="121"/>
      <c r="B79" s="121"/>
      <c r="C79" s="115" t="s">
        <v>118</v>
      </c>
      <c r="D79" s="142">
        <f t="shared" si="0"/>
        <v>3.529411764705882E-3</v>
      </c>
      <c r="E79" s="122"/>
      <c r="F79" s="115" t="s">
        <v>119</v>
      </c>
      <c r="G79" s="151">
        <v>46204</v>
      </c>
      <c r="H79" s="151">
        <v>46233</v>
      </c>
      <c r="I79" s="115" t="s">
        <v>119</v>
      </c>
      <c r="J79" s="144">
        <v>1</v>
      </c>
      <c r="K79" s="125"/>
      <c r="L79" s="115" t="s">
        <v>119</v>
      </c>
      <c r="M79" s="151">
        <v>46204</v>
      </c>
      <c r="N79" s="152">
        <v>46233</v>
      </c>
    </row>
    <row r="80" spans="1:14" ht="51.6" customHeight="1" x14ac:dyDescent="0.2">
      <c r="A80" s="121"/>
      <c r="B80" s="121"/>
      <c r="C80" s="115" t="s">
        <v>90</v>
      </c>
      <c r="D80" s="142">
        <f t="shared" si="0"/>
        <v>3.529411764705882E-3</v>
      </c>
      <c r="E80" s="122"/>
      <c r="F80" s="115" t="s">
        <v>91</v>
      </c>
      <c r="G80" s="151">
        <v>46204</v>
      </c>
      <c r="H80" s="151">
        <v>46233</v>
      </c>
      <c r="I80" s="115" t="s">
        <v>91</v>
      </c>
      <c r="J80" s="144">
        <v>1</v>
      </c>
      <c r="K80" s="125"/>
      <c r="L80" s="115" t="s">
        <v>120</v>
      </c>
      <c r="M80" s="151">
        <v>46204</v>
      </c>
      <c r="N80" s="152">
        <v>46233</v>
      </c>
    </row>
    <row r="81" spans="1:14" ht="42.75" customHeight="1" x14ac:dyDescent="0.2">
      <c r="A81" s="121"/>
      <c r="B81" s="121"/>
      <c r="C81" s="115" t="s">
        <v>121</v>
      </c>
      <c r="D81" s="142">
        <f t="shared" si="0"/>
        <v>3.529411764705882E-3</v>
      </c>
      <c r="E81" s="122"/>
      <c r="F81" s="115"/>
      <c r="G81" s="151"/>
      <c r="H81" s="151"/>
      <c r="I81" s="115"/>
      <c r="J81" s="144">
        <v>1</v>
      </c>
      <c r="K81" s="125"/>
      <c r="L81" s="115"/>
      <c r="M81" s="151"/>
      <c r="N81" s="152"/>
    </row>
    <row r="82" spans="1:14" ht="60" x14ac:dyDescent="0.2">
      <c r="A82" s="121"/>
      <c r="B82" s="121"/>
      <c r="C82" s="115" t="s">
        <v>122</v>
      </c>
      <c r="D82" s="142">
        <f t="shared" si="0"/>
        <v>3.529411764705882E-3</v>
      </c>
      <c r="E82" s="122"/>
      <c r="F82" s="115" t="s">
        <v>123</v>
      </c>
      <c r="G82" s="151">
        <v>46235</v>
      </c>
      <c r="H82" s="151">
        <v>46235</v>
      </c>
      <c r="I82" s="115" t="s">
        <v>124</v>
      </c>
      <c r="J82" s="144">
        <v>1</v>
      </c>
      <c r="K82" s="125"/>
      <c r="L82" s="115" t="s">
        <v>124</v>
      </c>
      <c r="M82" s="151">
        <v>46235</v>
      </c>
      <c r="N82" s="152">
        <v>46235</v>
      </c>
    </row>
    <row r="83" spans="1:14" ht="60" x14ac:dyDescent="0.2">
      <c r="A83" s="121"/>
      <c r="B83" s="121"/>
      <c r="C83" s="115" t="s">
        <v>125</v>
      </c>
      <c r="D83" s="142">
        <f t="shared" si="0"/>
        <v>3.529411764705882E-3</v>
      </c>
      <c r="E83" s="122"/>
      <c r="F83" s="115" t="s">
        <v>117</v>
      </c>
      <c r="G83" s="151">
        <v>46266</v>
      </c>
      <c r="H83" s="151">
        <v>46266</v>
      </c>
      <c r="I83" s="115" t="s">
        <v>117</v>
      </c>
      <c r="J83" s="144">
        <v>1</v>
      </c>
      <c r="K83" s="125"/>
      <c r="L83" s="115" t="s">
        <v>117</v>
      </c>
      <c r="M83" s="151">
        <v>46266</v>
      </c>
      <c r="N83" s="152">
        <v>46266</v>
      </c>
    </row>
    <row r="84" spans="1:14" x14ac:dyDescent="0.2">
      <c r="A84" s="121"/>
      <c r="B84" s="121"/>
      <c r="C84" s="115" t="s">
        <v>60</v>
      </c>
      <c r="D84" s="142">
        <f t="shared" si="0"/>
        <v>3.529411764705882E-3</v>
      </c>
      <c r="E84" s="122"/>
      <c r="F84" s="115" t="s">
        <v>94</v>
      </c>
      <c r="G84" s="151">
        <v>46266</v>
      </c>
      <c r="H84" s="151">
        <v>46266</v>
      </c>
      <c r="I84" s="115" t="s">
        <v>94</v>
      </c>
      <c r="J84" s="144">
        <v>1</v>
      </c>
      <c r="K84" s="125"/>
      <c r="L84" s="115" t="s">
        <v>94</v>
      </c>
      <c r="M84" s="151">
        <v>46266</v>
      </c>
      <c r="N84" s="152">
        <v>46266</v>
      </c>
    </row>
    <row r="85" spans="1:14" ht="47.25" customHeight="1" x14ac:dyDescent="0.2">
      <c r="A85" s="121"/>
      <c r="B85" s="121"/>
      <c r="C85" s="115" t="s">
        <v>126</v>
      </c>
      <c r="D85" s="142">
        <f t="shared" si="0"/>
        <v>3.529411764705882E-3</v>
      </c>
      <c r="E85" s="122"/>
      <c r="F85" s="115" t="s">
        <v>127</v>
      </c>
      <c r="G85" s="151">
        <v>46266</v>
      </c>
      <c r="H85" s="151">
        <v>46266</v>
      </c>
      <c r="I85" s="115" t="s">
        <v>127</v>
      </c>
      <c r="J85" s="144">
        <v>1</v>
      </c>
      <c r="K85" s="125"/>
      <c r="L85" s="115" t="s">
        <v>127</v>
      </c>
      <c r="M85" s="151">
        <v>46266</v>
      </c>
      <c r="N85" s="152">
        <v>46266</v>
      </c>
    </row>
    <row r="86" spans="1:14" ht="45" x14ac:dyDescent="0.2">
      <c r="A86" s="121"/>
      <c r="B86" s="121"/>
      <c r="C86" s="115" t="s">
        <v>128</v>
      </c>
      <c r="D86" s="142">
        <f t="shared" si="0"/>
        <v>3.529411764705882E-3</v>
      </c>
      <c r="E86" s="122"/>
      <c r="F86" s="115" t="s">
        <v>129</v>
      </c>
      <c r="G86" s="151">
        <v>46296</v>
      </c>
      <c r="H86" s="151">
        <v>46325</v>
      </c>
      <c r="I86" s="115" t="s">
        <v>130</v>
      </c>
      <c r="J86" s="144">
        <v>1</v>
      </c>
      <c r="K86" s="125"/>
      <c r="L86" s="115" t="s">
        <v>131</v>
      </c>
      <c r="M86" s="151">
        <v>46296</v>
      </c>
      <c r="N86" s="152">
        <v>46325</v>
      </c>
    </row>
    <row r="87" spans="1:14" ht="45" x14ac:dyDescent="0.2">
      <c r="A87" s="121"/>
      <c r="B87" s="121"/>
      <c r="C87" s="115" t="s">
        <v>132</v>
      </c>
      <c r="D87" s="142">
        <f t="shared" si="0"/>
        <v>3.529411764705882E-3</v>
      </c>
      <c r="E87" s="122"/>
      <c r="F87" s="115" t="s">
        <v>133</v>
      </c>
      <c r="G87" s="151">
        <v>46296</v>
      </c>
      <c r="H87" s="151">
        <v>46325</v>
      </c>
      <c r="I87" s="115" t="s">
        <v>130</v>
      </c>
      <c r="J87" s="144">
        <v>1</v>
      </c>
      <c r="K87" s="125"/>
      <c r="L87" s="115" t="s">
        <v>134</v>
      </c>
      <c r="M87" s="151">
        <v>46296</v>
      </c>
      <c r="N87" s="152">
        <v>46325</v>
      </c>
    </row>
    <row r="88" spans="1:14" ht="45" x14ac:dyDescent="0.2">
      <c r="A88" s="121"/>
      <c r="B88" s="121"/>
      <c r="C88" s="115" t="s">
        <v>135</v>
      </c>
      <c r="D88" s="142">
        <f t="shared" si="0"/>
        <v>3.529411764705882E-3</v>
      </c>
      <c r="E88" s="122"/>
      <c r="F88" s="115" t="s">
        <v>136</v>
      </c>
      <c r="G88" s="151">
        <v>46327</v>
      </c>
      <c r="H88" s="151">
        <v>46356</v>
      </c>
      <c r="I88" s="115" t="s">
        <v>136</v>
      </c>
      <c r="J88" s="144">
        <v>1</v>
      </c>
      <c r="K88" s="125"/>
      <c r="L88" s="115" t="s">
        <v>136</v>
      </c>
      <c r="M88" s="151">
        <v>46327</v>
      </c>
      <c r="N88" s="152">
        <v>46356</v>
      </c>
    </row>
    <row r="89" spans="1:14" ht="45" x14ac:dyDescent="0.2">
      <c r="A89" s="121"/>
      <c r="B89" s="121"/>
      <c r="C89" s="115" t="s">
        <v>137</v>
      </c>
      <c r="D89" s="142">
        <f t="shared" si="0"/>
        <v>3.529411764705882E-3</v>
      </c>
      <c r="E89" s="122"/>
      <c r="F89" s="115" t="s">
        <v>91</v>
      </c>
      <c r="G89" s="151">
        <v>46327</v>
      </c>
      <c r="H89" s="151">
        <v>46356</v>
      </c>
      <c r="I89" s="115" t="s">
        <v>120</v>
      </c>
      <c r="J89" s="144">
        <v>1</v>
      </c>
      <c r="K89" s="125"/>
      <c r="L89" s="115" t="s">
        <v>120</v>
      </c>
      <c r="M89" s="151">
        <v>46327</v>
      </c>
      <c r="N89" s="152">
        <v>46356</v>
      </c>
    </row>
    <row r="90" spans="1:14" ht="45" x14ac:dyDescent="0.2">
      <c r="A90" s="121"/>
      <c r="B90" s="121"/>
      <c r="C90" s="115" t="s">
        <v>138</v>
      </c>
      <c r="D90" s="142">
        <f t="shared" si="0"/>
        <v>3.529411764705882E-3</v>
      </c>
      <c r="E90" s="122"/>
      <c r="F90" s="115" t="s">
        <v>139</v>
      </c>
      <c r="G90" s="151">
        <v>46357</v>
      </c>
      <c r="H90" s="151">
        <v>46386</v>
      </c>
      <c r="I90" s="115" t="s">
        <v>139</v>
      </c>
      <c r="J90" s="144">
        <v>1</v>
      </c>
      <c r="K90" s="125"/>
      <c r="L90" s="115" t="s">
        <v>140</v>
      </c>
      <c r="M90" s="151">
        <v>46357</v>
      </c>
      <c r="N90" s="152">
        <v>46386</v>
      </c>
    </row>
    <row r="91" spans="1:14" ht="45" x14ac:dyDescent="0.2">
      <c r="A91" s="121"/>
      <c r="B91" s="121"/>
      <c r="C91" s="115" t="s">
        <v>141</v>
      </c>
      <c r="D91" s="142">
        <f t="shared" si="0"/>
        <v>3.529411764705882E-3</v>
      </c>
      <c r="E91" s="122"/>
      <c r="F91" s="115" t="s">
        <v>136</v>
      </c>
      <c r="G91" s="151">
        <v>46357</v>
      </c>
      <c r="H91" s="151">
        <v>46386</v>
      </c>
      <c r="I91" s="115" t="s">
        <v>136</v>
      </c>
      <c r="J91" s="144">
        <v>1</v>
      </c>
      <c r="K91" s="125"/>
      <c r="L91" s="115" t="s">
        <v>136</v>
      </c>
      <c r="M91" s="151">
        <v>46357</v>
      </c>
      <c r="N91" s="152">
        <v>46386</v>
      </c>
    </row>
    <row r="92" spans="1:14" ht="45" x14ac:dyDescent="0.2">
      <c r="A92" s="154"/>
      <c r="B92" s="154"/>
      <c r="C92" s="115" t="s">
        <v>142</v>
      </c>
      <c r="D92" s="142">
        <f t="shared" si="0"/>
        <v>3.529411764705882E-3</v>
      </c>
      <c r="E92" s="145"/>
      <c r="F92" s="115" t="s">
        <v>136</v>
      </c>
      <c r="G92" s="151">
        <v>46357</v>
      </c>
      <c r="H92" s="151">
        <v>46386</v>
      </c>
      <c r="I92" s="115" t="s">
        <v>136</v>
      </c>
      <c r="J92" s="144">
        <v>1</v>
      </c>
      <c r="K92" s="155"/>
      <c r="L92" s="115" t="s">
        <v>136</v>
      </c>
      <c r="M92" s="151">
        <v>46357</v>
      </c>
      <c r="N92" s="152">
        <v>46386</v>
      </c>
    </row>
    <row r="93" spans="1:14" ht="32.450000000000003" customHeight="1" x14ac:dyDescent="0.2">
      <c r="A93" s="79" t="s">
        <v>39</v>
      </c>
      <c r="B93" s="79"/>
      <c r="C93" s="156">
        <f>SUM(D19:D92)</f>
        <v>0.11999999999999995</v>
      </c>
      <c r="D93" s="81"/>
    </row>
  </sheetData>
  <mergeCells count="99">
    <mergeCell ref="A93:B93"/>
    <mergeCell ref="C93:D93"/>
    <mergeCell ref="M56:M58"/>
    <mergeCell ref="N56:N58"/>
    <mergeCell ref="C59:C62"/>
    <mergeCell ref="D59:D62"/>
    <mergeCell ref="F59:F62"/>
    <mergeCell ref="G59:G62"/>
    <mergeCell ref="H59:H62"/>
    <mergeCell ref="M59:M62"/>
    <mergeCell ref="N59:N62"/>
    <mergeCell ref="G52:G54"/>
    <mergeCell ref="H52:H54"/>
    <mergeCell ref="J52:J54"/>
    <mergeCell ref="M52:M54"/>
    <mergeCell ref="N52:N54"/>
    <mergeCell ref="C56:C58"/>
    <mergeCell ref="D56:D58"/>
    <mergeCell ref="F56:F58"/>
    <mergeCell ref="G56:G58"/>
    <mergeCell ref="H56:H58"/>
    <mergeCell ref="G46:G48"/>
    <mergeCell ref="H46:H48"/>
    <mergeCell ref="J46:J48"/>
    <mergeCell ref="N46:N48"/>
    <mergeCell ref="G49:G51"/>
    <mergeCell ref="H49:H51"/>
    <mergeCell ref="J49:J51"/>
    <mergeCell ref="M49:M51"/>
    <mergeCell ref="N49:N51"/>
    <mergeCell ref="G40:G42"/>
    <mergeCell ref="H40:H42"/>
    <mergeCell ref="J40:J42"/>
    <mergeCell ref="N40:N42"/>
    <mergeCell ref="G43:G45"/>
    <mergeCell ref="H43:H45"/>
    <mergeCell ref="J43:J45"/>
    <mergeCell ref="N43:N45"/>
    <mergeCell ref="G34:G36"/>
    <mergeCell ref="H34:H36"/>
    <mergeCell ref="J34:J36"/>
    <mergeCell ref="N34:N36"/>
    <mergeCell ref="G37:G39"/>
    <mergeCell ref="H37:H39"/>
    <mergeCell ref="J37:J39"/>
    <mergeCell ref="N37:N39"/>
    <mergeCell ref="G28:G30"/>
    <mergeCell ref="H28:H30"/>
    <mergeCell ref="J28:J30"/>
    <mergeCell ref="N28:N30"/>
    <mergeCell ref="G31:G33"/>
    <mergeCell ref="H31:H33"/>
    <mergeCell ref="J31:J33"/>
    <mergeCell ref="M31:M33"/>
    <mergeCell ref="N31:N33"/>
    <mergeCell ref="K19:K92"/>
    <mergeCell ref="N19:N21"/>
    <mergeCell ref="G22:G24"/>
    <mergeCell ref="H22:H24"/>
    <mergeCell ref="J22:J24"/>
    <mergeCell ref="N22:N24"/>
    <mergeCell ref="G25:G27"/>
    <mergeCell ref="H25:H27"/>
    <mergeCell ref="J25:J27"/>
    <mergeCell ref="N25:N27"/>
    <mergeCell ref="A17:N17"/>
    <mergeCell ref="A19:A92"/>
    <mergeCell ref="B19:B92"/>
    <mergeCell ref="C19:C54"/>
    <mergeCell ref="D19:D54"/>
    <mergeCell ref="E19:E92"/>
    <mergeCell ref="F19:F54"/>
    <mergeCell ref="G19:G21"/>
    <mergeCell ref="H19:H21"/>
    <mergeCell ref="J19:J21"/>
    <mergeCell ref="H14:I14"/>
    <mergeCell ref="J14:L14"/>
    <mergeCell ref="A15:C15"/>
    <mergeCell ref="D15:N15"/>
    <mergeCell ref="A16:C16"/>
    <mergeCell ref="D16:N16"/>
    <mergeCell ref="B10:C10"/>
    <mergeCell ref="B11:C11"/>
    <mergeCell ref="B12:C12"/>
    <mergeCell ref="B13:C13"/>
    <mergeCell ref="A14:C14"/>
    <mergeCell ref="D14:F14"/>
    <mergeCell ref="M6:N6"/>
    <mergeCell ref="M7:N7"/>
    <mergeCell ref="A8:C8"/>
    <mergeCell ref="D8:F8"/>
    <mergeCell ref="H8:K8"/>
    <mergeCell ref="B9:C9"/>
    <mergeCell ref="A1:C4"/>
    <mergeCell ref="D1:L3"/>
    <mergeCell ref="D4:L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93:D93"/>
    <dataValidation allowBlank="1" showInputMessage="1" showErrorMessage="1" prompt="La sumatoria de La ponderación asignada a las tareas de cada actividad debe ser igual al 100% " sqref="O18 J18"/>
    <dataValidation allowBlank="1" showInputMessage="1" showErrorMessage="1" prompt="Registrar fecha en formato: dd/mm/aaaa" sqref="D6:F6 P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USUARIO\Desktop\FORMULACIÓN PLANES DE ACCIÓN Y POLÍTICAS\PLANES DECRETO 612-2018\Finales\[PLAN DE BIENESTAR 2026.xlsb]Hoja2'!#REF!</xm:f>
          </x14:formula1>
          <xm:sqref>A19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5"/>
  <sheetViews>
    <sheetView showGridLines="0" topLeftCell="A4" zoomScale="55" zoomScaleNormal="55" zoomScaleSheetLayoutView="57" workbookViewId="0">
      <selection activeCell="A8" sqref="A8:C8"/>
    </sheetView>
  </sheetViews>
  <sheetFormatPr baseColWidth="10" defaultColWidth="11.42578125" defaultRowHeight="15" x14ac:dyDescent="0.2"/>
  <cols>
    <col min="1" max="1" width="32.5703125" style="8" customWidth="1"/>
    <col min="2" max="2" width="35" style="8" customWidth="1"/>
    <col min="3" max="5" width="42.85546875" style="8" customWidth="1"/>
    <col min="6" max="6" width="58.85546875" style="8" customWidth="1"/>
    <col min="7" max="8" width="50.85546875" style="8" customWidth="1"/>
    <col min="9" max="9" width="37.28515625" style="8" customWidth="1"/>
    <col min="10" max="10" width="31.85546875" style="8" customWidth="1"/>
    <col min="11" max="11" width="30.5703125" style="8" customWidth="1"/>
    <col min="12" max="12" width="38" style="8" customWidth="1"/>
    <col min="13" max="15" width="29.85546875" style="8" customWidth="1"/>
    <col min="16" max="16" width="26.28515625" style="8" customWidth="1"/>
    <col min="17" max="17" width="29.5703125" style="8" customWidth="1"/>
    <col min="18" max="18" width="20.85546875" style="8" customWidth="1"/>
    <col min="19" max="19" width="27" style="8" customWidth="1"/>
    <col min="20" max="16384" width="11.42578125" style="8"/>
  </cols>
  <sheetData>
    <row r="1" spans="1:16" ht="36.75" customHeight="1" x14ac:dyDescent="0.2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4"/>
      <c r="M1" s="5" t="s">
        <v>1</v>
      </c>
      <c r="N1" s="6" t="s">
        <v>2</v>
      </c>
      <c r="O1" s="7"/>
      <c r="P1" s="7"/>
    </row>
    <row r="2" spans="1:16" ht="36.75" customHeight="1" x14ac:dyDescent="0.2">
      <c r="A2" s="1"/>
      <c r="B2" s="1"/>
      <c r="C2" s="1"/>
      <c r="D2" s="9"/>
      <c r="E2" s="10"/>
      <c r="F2" s="10"/>
      <c r="G2" s="10"/>
      <c r="H2" s="10"/>
      <c r="I2" s="10"/>
      <c r="J2" s="10"/>
      <c r="K2" s="10"/>
      <c r="L2" s="11"/>
      <c r="M2" s="5" t="s">
        <v>3</v>
      </c>
      <c r="N2" s="12">
        <v>6</v>
      </c>
      <c r="O2" s="13"/>
      <c r="P2" s="13"/>
    </row>
    <row r="3" spans="1:16" ht="36.75" customHeight="1" x14ac:dyDescent="0.2">
      <c r="A3" s="1"/>
      <c r="B3" s="1"/>
      <c r="C3" s="1"/>
      <c r="D3" s="14"/>
      <c r="E3" s="15"/>
      <c r="F3" s="15"/>
      <c r="G3" s="15"/>
      <c r="H3" s="15"/>
      <c r="I3" s="15"/>
      <c r="J3" s="15"/>
      <c r="K3" s="15"/>
      <c r="L3" s="16"/>
      <c r="M3" s="5" t="s">
        <v>4</v>
      </c>
      <c r="N3" s="82">
        <v>45618</v>
      </c>
      <c r="O3" s="13"/>
      <c r="P3" s="13"/>
    </row>
    <row r="4" spans="1:16" ht="36.75" customHeight="1" x14ac:dyDescent="0.2">
      <c r="A4" s="1"/>
      <c r="B4" s="1"/>
      <c r="C4" s="1"/>
      <c r="D4" s="18" t="s">
        <v>5</v>
      </c>
      <c r="E4" s="19"/>
      <c r="F4" s="19"/>
      <c r="G4" s="19"/>
      <c r="H4" s="19"/>
      <c r="I4" s="19"/>
      <c r="J4" s="19"/>
      <c r="K4" s="19"/>
      <c r="L4" s="20"/>
      <c r="M4" s="5" t="s">
        <v>6</v>
      </c>
      <c r="N4" s="12" t="s">
        <v>7</v>
      </c>
      <c r="O4" s="13"/>
      <c r="P4" s="13"/>
    </row>
    <row r="5" spans="1:16" ht="36.75" customHeight="1" x14ac:dyDescent="0.2">
      <c r="O5" s="7"/>
      <c r="P5" s="7"/>
    </row>
    <row r="6" spans="1:16" ht="44.1" customHeight="1" x14ac:dyDescent="0.2">
      <c r="A6" s="21" t="s">
        <v>8</v>
      </c>
      <c r="B6" s="22"/>
      <c r="C6" s="22"/>
      <c r="D6" s="157">
        <v>46006</v>
      </c>
      <c r="E6" s="158"/>
      <c r="F6" s="159"/>
      <c r="G6" s="26"/>
      <c r="H6" s="27" t="s">
        <v>10</v>
      </c>
      <c r="I6" s="93">
        <v>2026</v>
      </c>
      <c r="J6" s="93"/>
      <c r="K6" s="29"/>
      <c r="L6" s="30" t="s">
        <v>11</v>
      </c>
      <c r="M6" s="389">
        <v>46020</v>
      </c>
      <c r="N6" s="389"/>
      <c r="O6" s="13"/>
      <c r="P6" s="13"/>
    </row>
    <row r="7" spans="1:16" ht="48.75" customHeight="1" x14ac:dyDescent="0.2">
      <c r="A7" s="32"/>
      <c r="B7" s="32"/>
      <c r="C7" s="32"/>
      <c r="D7" s="32"/>
      <c r="E7" s="32"/>
      <c r="F7" s="32"/>
      <c r="H7" s="33"/>
      <c r="I7" s="29"/>
      <c r="J7" s="29"/>
      <c r="K7" s="29"/>
      <c r="L7" s="30" t="s">
        <v>12</v>
      </c>
      <c r="M7" s="1" t="s">
        <v>13</v>
      </c>
      <c r="N7" s="1"/>
      <c r="O7" s="13"/>
      <c r="P7" s="13"/>
    </row>
    <row r="8" spans="1:16" ht="27" customHeight="1" x14ac:dyDescent="0.2">
      <c r="A8" s="35" t="s">
        <v>14</v>
      </c>
      <c r="B8" s="35"/>
      <c r="C8" s="35"/>
      <c r="D8" s="93" t="s">
        <v>143</v>
      </c>
      <c r="E8" s="93"/>
      <c r="F8" s="93"/>
      <c r="G8" s="36" t="s">
        <v>15</v>
      </c>
      <c r="H8" s="95"/>
      <c r="I8" s="95"/>
      <c r="J8" s="95"/>
      <c r="K8" s="95"/>
      <c r="L8" s="39"/>
      <c r="M8" s="7"/>
      <c r="N8" s="7"/>
      <c r="O8" s="13"/>
      <c r="P8" s="13"/>
    </row>
    <row r="9" spans="1:16" ht="30.95" customHeight="1" x14ac:dyDescent="0.2">
      <c r="A9" s="40" t="s">
        <v>16</v>
      </c>
      <c r="B9" s="48"/>
      <c r="C9" s="49"/>
      <c r="D9" s="40" t="s">
        <v>17</v>
      </c>
      <c r="E9" s="50"/>
      <c r="F9" s="40" t="s">
        <v>18</v>
      </c>
      <c r="G9" s="50"/>
      <c r="H9" s="40" t="s">
        <v>19</v>
      </c>
      <c r="I9" s="51"/>
      <c r="J9" s="45" t="s">
        <v>20</v>
      </c>
      <c r="K9" s="52"/>
      <c r="L9" s="47"/>
      <c r="M9" s="7"/>
      <c r="N9" s="7"/>
      <c r="O9" s="7"/>
      <c r="P9" s="7"/>
    </row>
    <row r="10" spans="1:16" ht="30.95" customHeight="1" x14ac:dyDescent="0.2">
      <c r="A10" s="40" t="s">
        <v>21</v>
      </c>
      <c r="B10" s="48"/>
      <c r="C10" s="49"/>
      <c r="D10" s="40" t="s">
        <v>17</v>
      </c>
      <c r="E10" s="50"/>
      <c r="F10" s="40" t="s">
        <v>18</v>
      </c>
      <c r="G10" s="50"/>
      <c r="H10" s="40" t="s">
        <v>19</v>
      </c>
      <c r="I10" s="51"/>
      <c r="J10" s="45" t="s">
        <v>20</v>
      </c>
      <c r="K10" s="52"/>
      <c r="L10" s="47"/>
      <c r="M10" s="13"/>
      <c r="N10" s="13"/>
      <c r="O10" s="13"/>
      <c r="P10" s="13"/>
    </row>
    <row r="11" spans="1:16" ht="30.95" customHeight="1" x14ac:dyDescent="0.2">
      <c r="A11" s="40" t="s">
        <v>22</v>
      </c>
      <c r="B11" s="48"/>
      <c r="C11" s="49"/>
      <c r="D11" s="40" t="s">
        <v>17</v>
      </c>
      <c r="E11" s="50"/>
      <c r="F11" s="40" t="s">
        <v>18</v>
      </c>
      <c r="G11" s="50"/>
      <c r="H11" s="40" t="s">
        <v>19</v>
      </c>
      <c r="I11" s="51"/>
      <c r="J11" s="45" t="s">
        <v>20</v>
      </c>
      <c r="K11" s="52"/>
      <c r="L11" s="47"/>
      <c r="M11" s="13"/>
      <c r="N11" s="13"/>
      <c r="O11" s="13"/>
      <c r="P11" s="13"/>
    </row>
    <row r="12" spans="1:16" ht="30.95" customHeight="1" x14ac:dyDescent="0.2">
      <c r="A12" s="40" t="s">
        <v>22</v>
      </c>
      <c r="B12" s="48"/>
      <c r="C12" s="49"/>
      <c r="D12" s="40" t="s">
        <v>17</v>
      </c>
      <c r="E12" s="50"/>
      <c r="F12" s="40" t="s">
        <v>18</v>
      </c>
      <c r="G12" s="50"/>
      <c r="H12" s="40" t="s">
        <v>19</v>
      </c>
      <c r="I12" s="51"/>
      <c r="J12" s="45" t="s">
        <v>20</v>
      </c>
      <c r="K12" s="52"/>
      <c r="L12" s="47"/>
      <c r="M12" s="13"/>
      <c r="N12" s="13"/>
      <c r="O12" s="13"/>
      <c r="P12" s="13"/>
    </row>
    <row r="13" spans="1:16" ht="30.95" customHeight="1" x14ac:dyDescent="0.2">
      <c r="A13" s="40" t="s">
        <v>23</v>
      </c>
      <c r="B13" s="48"/>
      <c r="C13" s="49"/>
      <c r="D13" s="40" t="s">
        <v>17</v>
      </c>
      <c r="E13" s="50"/>
      <c r="F13" s="40" t="s">
        <v>18</v>
      </c>
      <c r="G13" s="50"/>
      <c r="H13" s="40" t="s">
        <v>19</v>
      </c>
      <c r="I13" s="51"/>
      <c r="J13" s="45" t="s">
        <v>20</v>
      </c>
      <c r="K13" s="52"/>
      <c r="L13" s="47"/>
      <c r="M13" s="13"/>
      <c r="N13" s="13"/>
      <c r="O13" s="13"/>
      <c r="P13" s="13"/>
    </row>
    <row r="14" spans="1:16" ht="45.6" customHeight="1" x14ac:dyDescent="0.2">
      <c r="A14" s="35" t="s">
        <v>24</v>
      </c>
      <c r="B14" s="35"/>
      <c r="C14" s="35"/>
      <c r="D14" s="105" t="s">
        <v>144</v>
      </c>
      <c r="E14" s="105"/>
      <c r="F14" s="105"/>
      <c r="G14" s="54" t="s">
        <v>25</v>
      </c>
      <c r="H14" s="107"/>
      <c r="I14" s="108"/>
      <c r="J14" s="57"/>
      <c r="K14" s="58"/>
      <c r="L14" s="58"/>
      <c r="M14" s="7"/>
      <c r="N14" s="13"/>
      <c r="O14" s="13"/>
      <c r="P14" s="13"/>
    </row>
    <row r="15" spans="1:16" ht="48.75" customHeight="1" x14ac:dyDescent="0.2">
      <c r="A15" s="35" t="s">
        <v>26</v>
      </c>
      <c r="B15" s="35"/>
      <c r="C15" s="35"/>
      <c r="D15" s="109" t="s">
        <v>145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3"/>
      <c r="P15" s="13"/>
    </row>
    <row r="16" spans="1:16" ht="48.75" customHeight="1" x14ac:dyDescent="0.2">
      <c r="A16" s="35" t="s">
        <v>43</v>
      </c>
      <c r="B16" s="35"/>
      <c r="C16" s="35"/>
      <c r="D16" s="109" t="s">
        <v>146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3"/>
      <c r="P16" s="13"/>
    </row>
    <row r="17" spans="1:19" ht="129.75" customHeight="1" x14ac:dyDescent="0.2">
      <c r="A17" s="60" t="s">
        <v>147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/>
      <c r="P17" s="61"/>
      <c r="Q17" s="61"/>
      <c r="R17" s="61"/>
      <c r="S17" s="61"/>
    </row>
    <row r="18" spans="1:19" ht="78" customHeight="1" x14ac:dyDescent="0.2">
      <c r="A18" s="62" t="s">
        <v>28</v>
      </c>
      <c r="B18" s="62" t="s">
        <v>29</v>
      </c>
      <c r="C18" s="62" t="s">
        <v>30</v>
      </c>
      <c r="D18" s="62" t="s">
        <v>31</v>
      </c>
      <c r="E18" s="62" t="s">
        <v>32</v>
      </c>
      <c r="F18" s="62" t="s">
        <v>33</v>
      </c>
      <c r="G18" s="62" t="s">
        <v>34</v>
      </c>
      <c r="H18" s="62" t="s">
        <v>35</v>
      </c>
      <c r="I18" s="63" t="s">
        <v>36</v>
      </c>
      <c r="J18" s="63" t="s">
        <v>37</v>
      </c>
      <c r="K18" s="110" t="s">
        <v>38</v>
      </c>
      <c r="L18" s="66" t="s">
        <v>33</v>
      </c>
      <c r="M18" s="66" t="s">
        <v>34</v>
      </c>
      <c r="N18" s="66" t="s">
        <v>35</v>
      </c>
      <c r="O18" s="67"/>
      <c r="P18" s="67"/>
      <c r="Q18" s="68"/>
      <c r="R18" s="68"/>
      <c r="S18" s="68"/>
    </row>
    <row r="19" spans="1:19" ht="54" customHeight="1" x14ac:dyDescent="0.25">
      <c r="A19" s="71" t="s">
        <v>148</v>
      </c>
      <c r="B19" s="160" t="s">
        <v>149</v>
      </c>
      <c r="C19" s="111" t="s">
        <v>150</v>
      </c>
      <c r="D19" s="161">
        <f>12%/33</f>
        <v>3.6363636363636364E-3</v>
      </c>
      <c r="E19" s="111" t="s">
        <v>151</v>
      </c>
      <c r="F19" s="111" t="s">
        <v>152</v>
      </c>
      <c r="G19" s="162">
        <v>46174</v>
      </c>
      <c r="H19" s="162">
        <v>46249</v>
      </c>
      <c r="I19" s="111" t="s">
        <v>153</v>
      </c>
      <c r="J19" s="163">
        <v>0.5</v>
      </c>
      <c r="K19" s="164" t="s">
        <v>154</v>
      </c>
      <c r="L19" s="111" t="s">
        <v>155</v>
      </c>
      <c r="M19" s="165">
        <v>46174</v>
      </c>
      <c r="N19" s="165">
        <v>46234</v>
      </c>
      <c r="O19" s="76"/>
    </row>
    <row r="20" spans="1:19" ht="59.25" customHeight="1" x14ac:dyDescent="0.2">
      <c r="A20" s="71"/>
      <c r="B20" s="166"/>
      <c r="C20" s="121"/>
      <c r="D20" s="167"/>
      <c r="E20" s="121"/>
      <c r="F20" s="121"/>
      <c r="G20" s="168"/>
      <c r="H20" s="168"/>
      <c r="I20" s="121"/>
      <c r="J20" s="169"/>
      <c r="K20" s="170"/>
      <c r="L20" s="121"/>
      <c r="M20" s="171">
        <v>46234</v>
      </c>
      <c r="N20" s="171">
        <v>46249</v>
      </c>
    </row>
    <row r="21" spans="1:19" ht="20.100000000000001" customHeight="1" x14ac:dyDescent="0.2">
      <c r="A21" s="71"/>
      <c r="B21" s="166"/>
      <c r="C21" s="121"/>
      <c r="D21" s="167"/>
      <c r="E21" s="121"/>
      <c r="F21" s="121"/>
      <c r="G21" s="168"/>
      <c r="H21" s="168"/>
      <c r="I21" s="111" t="s">
        <v>156</v>
      </c>
      <c r="J21" s="163">
        <v>0.5</v>
      </c>
      <c r="K21" s="170"/>
      <c r="L21" s="121"/>
      <c r="M21" s="172"/>
      <c r="N21" s="172"/>
    </row>
    <row r="22" spans="1:19" ht="87" customHeight="1" x14ac:dyDescent="0.2">
      <c r="A22" s="71"/>
      <c r="B22" s="166"/>
      <c r="C22" s="154"/>
      <c r="D22" s="173"/>
      <c r="E22" s="154"/>
      <c r="F22" s="154"/>
      <c r="G22" s="174"/>
      <c r="H22" s="174"/>
      <c r="I22" s="121"/>
      <c r="J22" s="169"/>
      <c r="K22" s="175"/>
      <c r="L22" s="154"/>
      <c r="M22" s="176"/>
      <c r="N22" s="176"/>
    </row>
    <row r="23" spans="1:19" ht="82.5" customHeight="1" x14ac:dyDescent="0.25">
      <c r="A23" s="71"/>
      <c r="B23" s="166"/>
      <c r="C23" s="111" t="s">
        <v>157</v>
      </c>
      <c r="D23" s="161">
        <v>3.6363636363636364E-3</v>
      </c>
      <c r="E23" s="111" t="s">
        <v>151</v>
      </c>
      <c r="F23" s="111" t="s">
        <v>152</v>
      </c>
      <c r="G23" s="177">
        <v>46174</v>
      </c>
      <c r="H23" s="177">
        <v>46280</v>
      </c>
      <c r="I23" s="178" t="s">
        <v>158</v>
      </c>
      <c r="J23" s="179">
        <v>0.5</v>
      </c>
      <c r="K23" s="164" t="s">
        <v>154</v>
      </c>
      <c r="L23" s="111" t="s">
        <v>155</v>
      </c>
      <c r="M23" s="165">
        <v>46174</v>
      </c>
      <c r="N23" s="165">
        <v>46234</v>
      </c>
      <c r="O23" s="76"/>
    </row>
    <row r="24" spans="1:19" ht="99.75" customHeight="1" x14ac:dyDescent="0.25">
      <c r="A24" s="71"/>
      <c r="B24" s="166"/>
      <c r="C24" s="121"/>
      <c r="D24" s="173"/>
      <c r="E24" s="121"/>
      <c r="F24" s="121"/>
      <c r="G24" s="71"/>
      <c r="H24" s="71"/>
      <c r="I24" s="178" t="s">
        <v>159</v>
      </c>
      <c r="J24" s="179">
        <v>0.5</v>
      </c>
      <c r="K24" s="170"/>
      <c r="L24" s="121"/>
      <c r="M24" s="165">
        <v>46235</v>
      </c>
      <c r="N24" s="165">
        <v>46280</v>
      </c>
    </row>
    <row r="25" spans="1:19" ht="126" customHeight="1" x14ac:dyDescent="0.25">
      <c r="A25" s="71"/>
      <c r="B25" s="166"/>
      <c r="C25" s="71" t="s">
        <v>160</v>
      </c>
      <c r="D25" s="161">
        <v>3.6363636363636364E-3</v>
      </c>
      <c r="E25" s="71" t="s">
        <v>151</v>
      </c>
      <c r="F25" s="71" t="s">
        <v>152</v>
      </c>
      <c r="G25" s="177">
        <v>46082</v>
      </c>
      <c r="H25" s="177">
        <v>46310</v>
      </c>
      <c r="I25" s="178" t="s">
        <v>161</v>
      </c>
      <c r="J25" s="180">
        <v>0.33329999999999999</v>
      </c>
      <c r="K25" s="164" t="s">
        <v>154</v>
      </c>
      <c r="L25" s="111" t="s">
        <v>155</v>
      </c>
      <c r="M25" s="165">
        <v>46082</v>
      </c>
      <c r="N25" s="165">
        <v>46127</v>
      </c>
    </row>
    <row r="26" spans="1:19" ht="167.25" customHeight="1" x14ac:dyDescent="0.25">
      <c r="A26" s="71"/>
      <c r="B26" s="166"/>
      <c r="C26" s="71"/>
      <c r="D26" s="167"/>
      <c r="E26" s="71"/>
      <c r="F26" s="71"/>
      <c r="G26" s="71"/>
      <c r="H26" s="71"/>
      <c r="I26" s="178" t="s">
        <v>162</v>
      </c>
      <c r="J26" s="180">
        <v>0.33329999999999999</v>
      </c>
      <c r="K26" s="170"/>
      <c r="L26" s="121"/>
      <c r="M26" s="165">
        <v>46143</v>
      </c>
      <c r="N26" s="165">
        <v>46188</v>
      </c>
    </row>
    <row r="27" spans="1:19" ht="136.5" customHeight="1" x14ac:dyDescent="0.25">
      <c r="A27" s="71"/>
      <c r="B27" s="166"/>
      <c r="C27" s="71"/>
      <c r="D27" s="173"/>
      <c r="E27" s="71"/>
      <c r="F27" s="71"/>
      <c r="G27" s="71"/>
      <c r="H27" s="71"/>
      <c r="I27" s="178" t="s">
        <v>163</v>
      </c>
      <c r="J27" s="180">
        <v>0.33339999999999997</v>
      </c>
      <c r="K27" s="175"/>
      <c r="L27" s="154"/>
      <c r="M27" s="165">
        <v>46266</v>
      </c>
      <c r="N27" s="165">
        <v>46310</v>
      </c>
    </row>
    <row r="28" spans="1:19" ht="87.75" customHeight="1" x14ac:dyDescent="0.25">
      <c r="A28" s="71"/>
      <c r="B28" s="166"/>
      <c r="C28" s="181" t="s">
        <v>164</v>
      </c>
      <c r="D28" s="182">
        <f>12%/33</f>
        <v>3.6363636363636364E-3</v>
      </c>
      <c r="E28" s="178" t="s">
        <v>151</v>
      </c>
      <c r="F28" s="178" t="s">
        <v>152</v>
      </c>
      <c r="G28" s="183">
        <v>46296</v>
      </c>
      <c r="H28" s="183">
        <v>46341</v>
      </c>
      <c r="I28" s="181" t="s">
        <v>165</v>
      </c>
      <c r="J28" s="179">
        <v>1</v>
      </c>
      <c r="K28" s="184" t="s">
        <v>166</v>
      </c>
      <c r="L28" s="181" t="s">
        <v>155</v>
      </c>
      <c r="M28" s="165">
        <v>46296</v>
      </c>
      <c r="N28" s="165">
        <v>46341</v>
      </c>
    </row>
    <row r="29" spans="1:19" ht="99.75" customHeight="1" x14ac:dyDescent="0.25">
      <c r="A29" s="71"/>
      <c r="B29" s="166"/>
      <c r="C29" s="111" t="s">
        <v>167</v>
      </c>
      <c r="D29" s="161">
        <v>3.6363636363636364E-3</v>
      </c>
      <c r="E29" s="111" t="s">
        <v>168</v>
      </c>
      <c r="F29" s="71" t="s">
        <v>152</v>
      </c>
      <c r="G29" s="177">
        <v>46113</v>
      </c>
      <c r="H29" s="177">
        <v>46249</v>
      </c>
      <c r="I29" s="178" t="s">
        <v>169</v>
      </c>
      <c r="J29" s="179">
        <v>0.5</v>
      </c>
      <c r="K29" s="164" t="s">
        <v>166</v>
      </c>
      <c r="L29" s="111" t="s">
        <v>155</v>
      </c>
      <c r="M29" s="165">
        <v>46113</v>
      </c>
      <c r="N29" s="165">
        <v>46157</v>
      </c>
    </row>
    <row r="30" spans="1:19" ht="86.25" customHeight="1" x14ac:dyDescent="0.25">
      <c r="A30" s="71"/>
      <c r="B30" s="166"/>
      <c r="C30" s="121"/>
      <c r="D30" s="173"/>
      <c r="E30" s="121"/>
      <c r="F30" s="71"/>
      <c r="G30" s="71"/>
      <c r="H30" s="71"/>
      <c r="I30" s="178" t="s">
        <v>170</v>
      </c>
      <c r="J30" s="179">
        <v>0.5</v>
      </c>
      <c r="K30" s="175"/>
      <c r="L30" s="154"/>
      <c r="M30" s="165">
        <v>46204</v>
      </c>
      <c r="N30" s="165">
        <v>46249</v>
      </c>
    </row>
    <row r="31" spans="1:19" ht="78.75" customHeight="1" x14ac:dyDescent="0.2">
      <c r="A31" s="71"/>
      <c r="B31" s="166"/>
      <c r="C31" s="185" t="s">
        <v>171</v>
      </c>
      <c r="D31" s="186">
        <f>12%/33</f>
        <v>3.6363636363636364E-3</v>
      </c>
      <c r="E31" s="185" t="s">
        <v>172</v>
      </c>
      <c r="F31" s="185" t="s">
        <v>173</v>
      </c>
      <c r="G31" s="187">
        <v>46143</v>
      </c>
      <c r="H31" s="187">
        <v>46218</v>
      </c>
      <c r="I31" s="185" t="s">
        <v>171</v>
      </c>
      <c r="J31" s="188">
        <v>1</v>
      </c>
      <c r="K31" s="189" t="s">
        <v>172</v>
      </c>
      <c r="L31" s="185" t="s">
        <v>174</v>
      </c>
      <c r="M31" s="187">
        <v>46143</v>
      </c>
      <c r="N31" s="187">
        <v>46218</v>
      </c>
    </row>
    <row r="32" spans="1:19" ht="91.5" customHeight="1" x14ac:dyDescent="0.2">
      <c r="A32" s="71"/>
      <c r="B32" s="166"/>
      <c r="C32" s="111" t="s">
        <v>175</v>
      </c>
      <c r="D32" s="161">
        <v>3.6363636363636364E-3</v>
      </c>
      <c r="E32" s="111" t="s">
        <v>172</v>
      </c>
      <c r="F32" s="111" t="s">
        <v>173</v>
      </c>
      <c r="G32" s="162">
        <v>46082</v>
      </c>
      <c r="H32" s="162">
        <v>46188</v>
      </c>
      <c r="I32" s="181" t="s">
        <v>176</v>
      </c>
      <c r="J32" s="190">
        <v>0.5</v>
      </c>
      <c r="K32" s="164" t="s">
        <v>172</v>
      </c>
      <c r="L32" s="111" t="s">
        <v>177</v>
      </c>
      <c r="M32" s="183">
        <v>46082</v>
      </c>
      <c r="N32" s="183">
        <v>46127</v>
      </c>
    </row>
    <row r="33" spans="1:14" ht="78.75" customHeight="1" x14ac:dyDescent="0.2">
      <c r="A33" s="71"/>
      <c r="B33" s="166"/>
      <c r="C33" s="154"/>
      <c r="D33" s="173"/>
      <c r="E33" s="154"/>
      <c r="F33" s="154"/>
      <c r="G33" s="174"/>
      <c r="H33" s="174"/>
      <c r="I33" s="181" t="s">
        <v>178</v>
      </c>
      <c r="J33" s="190">
        <v>0.5</v>
      </c>
      <c r="K33" s="175"/>
      <c r="L33" s="154"/>
      <c r="M33" s="183">
        <v>46143</v>
      </c>
      <c r="N33" s="183">
        <v>46188</v>
      </c>
    </row>
    <row r="34" spans="1:14" ht="124.5" customHeight="1" x14ac:dyDescent="0.2">
      <c r="A34" s="71"/>
      <c r="B34" s="166"/>
      <c r="C34" s="111" t="s">
        <v>179</v>
      </c>
      <c r="D34" s="161">
        <v>3.6363636363636364E-3</v>
      </c>
      <c r="E34" s="111" t="s">
        <v>180</v>
      </c>
      <c r="F34" s="111" t="s">
        <v>173</v>
      </c>
      <c r="G34" s="162">
        <v>46082</v>
      </c>
      <c r="H34" s="162">
        <v>46249</v>
      </c>
      <c r="I34" s="178" t="s">
        <v>181</v>
      </c>
      <c r="J34" s="190" t="s">
        <v>182</v>
      </c>
      <c r="K34" s="164" t="s">
        <v>180</v>
      </c>
      <c r="L34" s="111" t="s">
        <v>177</v>
      </c>
      <c r="M34" s="183">
        <v>46082</v>
      </c>
      <c r="N34" s="183">
        <v>46127</v>
      </c>
    </row>
    <row r="35" spans="1:14" ht="128.25" customHeight="1" x14ac:dyDescent="0.2">
      <c r="A35" s="71"/>
      <c r="B35" s="166"/>
      <c r="C35" s="121"/>
      <c r="D35" s="167"/>
      <c r="E35" s="121"/>
      <c r="F35" s="121"/>
      <c r="G35" s="168"/>
      <c r="H35" s="168"/>
      <c r="I35" s="178" t="s">
        <v>183</v>
      </c>
      <c r="J35" s="190" t="s">
        <v>182</v>
      </c>
      <c r="K35" s="170"/>
      <c r="L35" s="121"/>
      <c r="M35" s="183">
        <v>46113</v>
      </c>
      <c r="N35" s="183">
        <v>46157</v>
      </c>
    </row>
    <row r="36" spans="1:14" ht="161.25" customHeight="1" x14ac:dyDescent="0.2">
      <c r="A36" s="71"/>
      <c r="B36" s="166"/>
      <c r="C36" s="121"/>
      <c r="D36" s="167"/>
      <c r="E36" s="121"/>
      <c r="F36" s="121"/>
      <c r="G36" s="168"/>
      <c r="H36" s="168"/>
      <c r="I36" s="178" t="s">
        <v>184</v>
      </c>
      <c r="J36" s="190" t="s">
        <v>182</v>
      </c>
      <c r="K36" s="170"/>
      <c r="L36" s="121"/>
      <c r="M36" s="183">
        <v>46143</v>
      </c>
      <c r="N36" s="183">
        <v>46188</v>
      </c>
    </row>
    <row r="37" spans="1:14" ht="153" customHeight="1" x14ac:dyDescent="0.2">
      <c r="A37" s="71"/>
      <c r="B37" s="166"/>
      <c r="C37" s="121"/>
      <c r="D37" s="167"/>
      <c r="E37" s="121"/>
      <c r="F37" s="121"/>
      <c r="G37" s="168"/>
      <c r="H37" s="168"/>
      <c r="I37" s="178" t="s">
        <v>185</v>
      </c>
      <c r="J37" s="190" t="s">
        <v>182</v>
      </c>
      <c r="K37" s="170"/>
      <c r="L37" s="121"/>
      <c r="M37" s="183">
        <v>46174</v>
      </c>
      <c r="N37" s="183">
        <v>46218</v>
      </c>
    </row>
    <row r="38" spans="1:14" ht="135.75" customHeight="1" x14ac:dyDescent="0.2">
      <c r="A38" s="71"/>
      <c r="B38" s="166"/>
      <c r="C38" s="121"/>
      <c r="D38" s="167"/>
      <c r="E38" s="121"/>
      <c r="F38" s="121"/>
      <c r="G38" s="168"/>
      <c r="H38" s="168"/>
      <c r="I38" s="178" t="s">
        <v>186</v>
      </c>
      <c r="J38" s="190" t="s">
        <v>182</v>
      </c>
      <c r="K38" s="170"/>
      <c r="L38" s="121"/>
      <c r="M38" s="183">
        <v>46204</v>
      </c>
      <c r="N38" s="183">
        <v>46249</v>
      </c>
    </row>
    <row r="39" spans="1:14" ht="129" customHeight="1" x14ac:dyDescent="0.2">
      <c r="A39" s="71"/>
      <c r="B39" s="166"/>
      <c r="C39" s="121"/>
      <c r="D39" s="173"/>
      <c r="E39" s="121"/>
      <c r="F39" s="121"/>
      <c r="G39" s="168"/>
      <c r="H39" s="168"/>
      <c r="I39" s="178" t="s">
        <v>187</v>
      </c>
      <c r="J39" s="190" t="s">
        <v>188</v>
      </c>
      <c r="K39" s="170"/>
      <c r="L39" s="121"/>
      <c r="M39" s="183">
        <v>46204</v>
      </c>
      <c r="N39" s="183">
        <v>46249</v>
      </c>
    </row>
    <row r="40" spans="1:14" ht="78.75" customHeight="1" x14ac:dyDescent="0.2">
      <c r="A40" s="71"/>
      <c r="B40" s="166"/>
      <c r="C40" s="111" t="s">
        <v>189</v>
      </c>
      <c r="D40" s="161">
        <v>3.6363636363636364E-3</v>
      </c>
      <c r="E40" s="111" t="s">
        <v>190</v>
      </c>
      <c r="F40" s="111" t="s">
        <v>191</v>
      </c>
      <c r="G40" s="162">
        <v>46204</v>
      </c>
      <c r="H40" s="162">
        <v>46341</v>
      </c>
      <c r="I40" s="178" t="s">
        <v>192</v>
      </c>
      <c r="J40" s="190">
        <v>0.25</v>
      </c>
      <c r="K40" s="164" t="s">
        <v>190</v>
      </c>
      <c r="L40" s="111" t="s">
        <v>191</v>
      </c>
      <c r="M40" s="183">
        <v>46204</v>
      </c>
      <c r="N40" s="183">
        <v>46249</v>
      </c>
    </row>
    <row r="41" spans="1:14" ht="178.5" customHeight="1" x14ac:dyDescent="0.2">
      <c r="A41" s="71"/>
      <c r="B41" s="166"/>
      <c r="C41" s="121"/>
      <c r="D41" s="167"/>
      <c r="E41" s="121"/>
      <c r="F41" s="121"/>
      <c r="G41" s="168"/>
      <c r="H41" s="168"/>
      <c r="I41" s="178" t="s">
        <v>193</v>
      </c>
      <c r="J41" s="190">
        <v>0.25</v>
      </c>
      <c r="K41" s="170"/>
      <c r="L41" s="121"/>
      <c r="M41" s="183">
        <v>46235</v>
      </c>
      <c r="N41" s="183">
        <v>46280</v>
      </c>
    </row>
    <row r="42" spans="1:14" ht="153.75" customHeight="1" x14ac:dyDescent="0.2">
      <c r="A42" s="71"/>
      <c r="B42" s="166"/>
      <c r="C42" s="121"/>
      <c r="D42" s="167"/>
      <c r="E42" s="121"/>
      <c r="F42" s="121"/>
      <c r="G42" s="168"/>
      <c r="H42" s="168"/>
      <c r="I42" s="178" t="s">
        <v>194</v>
      </c>
      <c r="J42" s="190">
        <v>0.25</v>
      </c>
      <c r="K42" s="170"/>
      <c r="L42" s="121"/>
      <c r="M42" s="183">
        <v>46296</v>
      </c>
      <c r="N42" s="183">
        <v>46341</v>
      </c>
    </row>
    <row r="43" spans="1:14" ht="113.25" customHeight="1" x14ac:dyDescent="0.2">
      <c r="A43" s="71"/>
      <c r="B43" s="166"/>
      <c r="C43" s="154"/>
      <c r="D43" s="173"/>
      <c r="E43" s="154"/>
      <c r="F43" s="154"/>
      <c r="G43" s="174"/>
      <c r="H43" s="174"/>
      <c r="I43" s="178" t="s">
        <v>195</v>
      </c>
      <c r="J43" s="190">
        <v>0.25</v>
      </c>
      <c r="K43" s="175"/>
      <c r="L43" s="154"/>
      <c r="M43" s="183">
        <v>46327</v>
      </c>
      <c r="N43" s="183">
        <v>46371</v>
      </c>
    </row>
    <row r="44" spans="1:14" ht="113.25" customHeight="1" x14ac:dyDescent="0.2">
      <c r="A44" s="71"/>
      <c r="B44" s="166"/>
      <c r="C44" s="111" t="s">
        <v>196</v>
      </c>
      <c r="D44" s="161">
        <v>3.6363636363636364E-3</v>
      </c>
      <c r="E44" s="191"/>
      <c r="F44" s="111" t="s">
        <v>173</v>
      </c>
      <c r="G44" s="162">
        <v>46082</v>
      </c>
      <c r="H44" s="162">
        <v>46310</v>
      </c>
      <c r="I44" s="178" t="s">
        <v>197</v>
      </c>
      <c r="J44" s="190">
        <v>0.1</v>
      </c>
      <c r="K44" s="164" t="s">
        <v>198</v>
      </c>
      <c r="L44" s="111" t="s">
        <v>191</v>
      </c>
      <c r="M44" s="183">
        <v>46082</v>
      </c>
      <c r="N44" s="183">
        <v>46127</v>
      </c>
    </row>
    <row r="45" spans="1:14" ht="113.25" customHeight="1" x14ac:dyDescent="0.2">
      <c r="A45" s="71"/>
      <c r="B45" s="166"/>
      <c r="C45" s="121"/>
      <c r="D45" s="167"/>
      <c r="E45" s="191"/>
      <c r="F45" s="121"/>
      <c r="G45" s="168"/>
      <c r="H45" s="168"/>
      <c r="I45" s="178" t="s">
        <v>199</v>
      </c>
      <c r="J45" s="190">
        <v>0.1</v>
      </c>
      <c r="K45" s="170"/>
      <c r="L45" s="121"/>
      <c r="M45" s="183">
        <v>46113</v>
      </c>
      <c r="N45" s="183">
        <v>46157</v>
      </c>
    </row>
    <row r="46" spans="1:14" ht="113.25" customHeight="1" x14ac:dyDescent="0.2">
      <c r="A46" s="71"/>
      <c r="B46" s="166"/>
      <c r="C46" s="121"/>
      <c r="D46" s="167"/>
      <c r="E46" s="191"/>
      <c r="F46" s="121"/>
      <c r="G46" s="168"/>
      <c r="H46" s="168"/>
      <c r="I46" s="178" t="s">
        <v>200</v>
      </c>
      <c r="J46" s="190">
        <v>0.1</v>
      </c>
      <c r="K46" s="170"/>
      <c r="L46" s="121"/>
      <c r="M46" s="183">
        <v>46143</v>
      </c>
      <c r="N46" s="183">
        <v>46188</v>
      </c>
    </row>
    <row r="47" spans="1:14" ht="78.75" customHeight="1" x14ac:dyDescent="0.2">
      <c r="A47" s="71"/>
      <c r="B47" s="166"/>
      <c r="C47" s="121"/>
      <c r="D47" s="167"/>
      <c r="E47" s="121" t="s">
        <v>190</v>
      </c>
      <c r="F47" s="121"/>
      <c r="G47" s="168"/>
      <c r="H47" s="168"/>
      <c r="I47" s="178" t="s">
        <v>201</v>
      </c>
      <c r="J47" s="190">
        <v>0.1</v>
      </c>
      <c r="K47" s="170"/>
      <c r="L47" s="121"/>
      <c r="M47" s="183">
        <v>46174</v>
      </c>
      <c r="N47" s="183">
        <v>46218</v>
      </c>
    </row>
    <row r="48" spans="1:14" ht="158.25" customHeight="1" x14ac:dyDescent="0.2">
      <c r="A48" s="71"/>
      <c r="B48" s="166"/>
      <c r="C48" s="121"/>
      <c r="D48" s="167"/>
      <c r="E48" s="121"/>
      <c r="F48" s="121"/>
      <c r="G48" s="168"/>
      <c r="H48" s="168"/>
      <c r="I48" s="178" t="s">
        <v>202</v>
      </c>
      <c r="J48" s="190">
        <v>0.1</v>
      </c>
      <c r="K48" s="170"/>
      <c r="L48" s="121"/>
      <c r="M48" s="183">
        <v>46174</v>
      </c>
      <c r="N48" s="183">
        <v>46218</v>
      </c>
    </row>
    <row r="49" spans="1:14" ht="114" customHeight="1" x14ac:dyDescent="0.2">
      <c r="A49" s="71"/>
      <c r="B49" s="166"/>
      <c r="C49" s="121"/>
      <c r="D49" s="167"/>
      <c r="E49" s="121"/>
      <c r="F49" s="121"/>
      <c r="G49" s="168"/>
      <c r="H49" s="168"/>
      <c r="I49" s="178" t="s">
        <v>203</v>
      </c>
      <c r="J49" s="190">
        <v>0.1</v>
      </c>
      <c r="K49" s="170"/>
      <c r="L49" s="121"/>
      <c r="M49" s="183">
        <v>46204</v>
      </c>
      <c r="N49" s="183">
        <v>46249</v>
      </c>
    </row>
    <row r="50" spans="1:14" ht="100.5" customHeight="1" x14ac:dyDescent="0.2">
      <c r="A50" s="71"/>
      <c r="B50" s="166"/>
      <c r="C50" s="121"/>
      <c r="D50" s="167"/>
      <c r="E50" s="121"/>
      <c r="F50" s="121"/>
      <c r="G50" s="168"/>
      <c r="H50" s="168"/>
      <c r="I50" s="178" t="s">
        <v>204</v>
      </c>
      <c r="J50" s="190">
        <v>0.1</v>
      </c>
      <c r="K50" s="170"/>
      <c r="L50" s="121"/>
      <c r="M50" s="183">
        <v>46204</v>
      </c>
      <c r="N50" s="183">
        <v>46249</v>
      </c>
    </row>
    <row r="51" spans="1:14" ht="47.25" x14ac:dyDescent="0.2">
      <c r="A51" s="71"/>
      <c r="B51" s="166"/>
      <c r="C51" s="121"/>
      <c r="D51" s="167"/>
      <c r="E51" s="121"/>
      <c r="F51" s="121"/>
      <c r="G51" s="168"/>
      <c r="H51" s="168"/>
      <c r="I51" s="178" t="s">
        <v>205</v>
      </c>
      <c r="J51" s="190">
        <v>0.1</v>
      </c>
      <c r="K51" s="175"/>
      <c r="L51" s="154"/>
      <c r="M51" s="183">
        <v>46235</v>
      </c>
      <c r="N51" s="183">
        <v>46280</v>
      </c>
    </row>
    <row r="52" spans="1:14" ht="121.5" customHeight="1" x14ac:dyDescent="0.2">
      <c r="A52" s="71"/>
      <c r="B52" s="166"/>
      <c r="C52" s="121"/>
      <c r="D52" s="167"/>
      <c r="E52" s="121"/>
      <c r="F52" s="121"/>
      <c r="G52" s="168"/>
      <c r="H52" s="168"/>
      <c r="I52" s="178" t="s">
        <v>206</v>
      </c>
      <c r="J52" s="190">
        <v>0.1</v>
      </c>
      <c r="K52" s="164" t="s">
        <v>207</v>
      </c>
      <c r="L52" s="111"/>
      <c r="M52" s="183">
        <v>46143</v>
      </c>
      <c r="N52" s="183">
        <v>46188</v>
      </c>
    </row>
    <row r="53" spans="1:14" ht="132.75" customHeight="1" x14ac:dyDescent="0.2">
      <c r="A53" s="71"/>
      <c r="B53" s="166"/>
      <c r="C53" s="121"/>
      <c r="D53" s="173"/>
      <c r="E53" s="121"/>
      <c r="F53" s="154"/>
      <c r="G53" s="174"/>
      <c r="H53" s="174"/>
      <c r="I53" s="178" t="s">
        <v>208</v>
      </c>
      <c r="J53" s="190">
        <v>0.1</v>
      </c>
      <c r="K53" s="175"/>
      <c r="L53" s="154"/>
      <c r="M53" s="183">
        <v>46266</v>
      </c>
      <c r="N53" s="183">
        <v>46310</v>
      </c>
    </row>
    <row r="54" spans="1:14" ht="78.75" customHeight="1" x14ac:dyDescent="0.2">
      <c r="A54" s="71"/>
      <c r="B54" s="166"/>
      <c r="C54" s="111" t="s">
        <v>209</v>
      </c>
      <c r="D54" s="161">
        <v>3.6363636363636364E-3</v>
      </c>
      <c r="E54" s="111" t="s">
        <v>210</v>
      </c>
      <c r="F54" s="111" t="s">
        <v>173</v>
      </c>
      <c r="G54" s="162"/>
      <c r="H54" s="162"/>
      <c r="I54" s="178" t="s">
        <v>211</v>
      </c>
      <c r="J54" s="190" t="s">
        <v>212</v>
      </c>
      <c r="K54" s="164" t="s">
        <v>213</v>
      </c>
      <c r="L54" s="111" t="s">
        <v>214</v>
      </c>
      <c r="M54" s="183">
        <v>46054</v>
      </c>
      <c r="N54" s="183">
        <v>46096</v>
      </c>
    </row>
    <row r="55" spans="1:14" ht="78.75" customHeight="1" x14ac:dyDescent="0.2">
      <c r="A55" s="71"/>
      <c r="B55" s="166"/>
      <c r="C55" s="121"/>
      <c r="D55" s="167"/>
      <c r="E55" s="121"/>
      <c r="F55" s="121"/>
      <c r="G55" s="168"/>
      <c r="H55" s="168"/>
      <c r="I55" s="178" t="s">
        <v>215</v>
      </c>
      <c r="J55" s="190" t="s">
        <v>212</v>
      </c>
      <c r="K55" s="170"/>
      <c r="L55" s="121"/>
      <c r="M55" s="183">
        <v>46082</v>
      </c>
      <c r="N55" s="183">
        <v>46127</v>
      </c>
    </row>
    <row r="56" spans="1:14" ht="78.75" customHeight="1" x14ac:dyDescent="0.2">
      <c r="A56" s="71"/>
      <c r="B56" s="166"/>
      <c r="C56" s="121"/>
      <c r="D56" s="167"/>
      <c r="E56" s="121"/>
      <c r="F56" s="121"/>
      <c r="G56" s="168"/>
      <c r="H56" s="168"/>
      <c r="I56" s="178" t="s">
        <v>216</v>
      </c>
      <c r="J56" s="190" t="s">
        <v>212</v>
      </c>
      <c r="K56" s="170"/>
      <c r="L56" s="121"/>
      <c r="M56" s="183">
        <v>46082</v>
      </c>
      <c r="N56" s="183">
        <v>46127</v>
      </c>
    </row>
    <row r="57" spans="1:14" ht="78.75" customHeight="1" x14ac:dyDescent="0.2">
      <c r="A57" s="71"/>
      <c r="B57" s="166"/>
      <c r="C57" s="121"/>
      <c r="D57" s="167"/>
      <c r="E57" s="121"/>
      <c r="F57" s="121"/>
      <c r="G57" s="168"/>
      <c r="H57" s="168"/>
      <c r="I57" s="178" t="s">
        <v>217</v>
      </c>
      <c r="J57" s="190" t="s">
        <v>212</v>
      </c>
      <c r="K57" s="170"/>
      <c r="L57" s="121"/>
      <c r="M57" s="183">
        <v>46113</v>
      </c>
      <c r="N57" s="183">
        <v>46157</v>
      </c>
    </row>
    <row r="58" spans="1:14" ht="78.75" customHeight="1" x14ac:dyDescent="0.2">
      <c r="A58" s="71"/>
      <c r="B58" s="166"/>
      <c r="C58" s="121"/>
      <c r="D58" s="167"/>
      <c r="E58" s="121"/>
      <c r="F58" s="121"/>
      <c r="G58" s="168"/>
      <c r="H58" s="168"/>
      <c r="I58" s="178" t="s">
        <v>218</v>
      </c>
      <c r="J58" s="190" t="s">
        <v>212</v>
      </c>
      <c r="K58" s="170"/>
      <c r="L58" s="121"/>
      <c r="M58" s="183">
        <v>46174</v>
      </c>
      <c r="N58" s="183">
        <v>46218</v>
      </c>
    </row>
    <row r="59" spans="1:14" ht="78.75" customHeight="1" x14ac:dyDescent="0.2">
      <c r="A59" s="71"/>
      <c r="B59" s="166"/>
      <c r="C59" s="121"/>
      <c r="D59" s="167"/>
      <c r="E59" s="121"/>
      <c r="F59" s="121"/>
      <c r="G59" s="168"/>
      <c r="H59" s="168"/>
      <c r="I59" s="178" t="s">
        <v>219</v>
      </c>
      <c r="J59" s="190" t="s">
        <v>212</v>
      </c>
      <c r="K59" s="170"/>
      <c r="L59" s="121"/>
      <c r="M59" s="183">
        <v>46235</v>
      </c>
      <c r="N59" s="183">
        <v>46280</v>
      </c>
    </row>
    <row r="60" spans="1:14" ht="93.75" customHeight="1" x14ac:dyDescent="0.2">
      <c r="A60" s="71"/>
      <c r="B60" s="166"/>
      <c r="C60" s="121"/>
      <c r="D60" s="167"/>
      <c r="E60" s="121"/>
      <c r="F60" s="121"/>
      <c r="G60" s="168"/>
      <c r="H60" s="168"/>
      <c r="I60" s="178" t="s">
        <v>220</v>
      </c>
      <c r="J60" s="190" t="s">
        <v>212</v>
      </c>
      <c r="K60" s="170"/>
      <c r="L60" s="121"/>
      <c r="M60" s="183">
        <v>46266</v>
      </c>
      <c r="N60" s="183" t="s">
        <v>221</v>
      </c>
    </row>
    <row r="61" spans="1:14" ht="78.75" customHeight="1" x14ac:dyDescent="0.2">
      <c r="A61" s="71"/>
      <c r="B61" s="166"/>
      <c r="C61" s="121"/>
      <c r="D61" s="167"/>
      <c r="E61" s="121"/>
      <c r="F61" s="121"/>
      <c r="G61" s="168"/>
      <c r="H61" s="168"/>
      <c r="I61" s="178" t="s">
        <v>222</v>
      </c>
      <c r="J61" s="190" t="s">
        <v>212</v>
      </c>
      <c r="K61" s="170"/>
      <c r="L61" s="121"/>
      <c r="M61" s="183">
        <v>46296</v>
      </c>
      <c r="N61" s="183">
        <v>46341</v>
      </c>
    </row>
    <row r="62" spans="1:14" ht="78.75" customHeight="1" x14ac:dyDescent="0.2">
      <c r="A62" s="71"/>
      <c r="B62" s="166"/>
      <c r="C62" s="154"/>
      <c r="D62" s="173"/>
      <c r="E62" s="154"/>
      <c r="F62" s="154"/>
      <c r="G62" s="174"/>
      <c r="H62" s="174"/>
      <c r="I62" s="178" t="s">
        <v>223</v>
      </c>
      <c r="J62" s="190" t="s">
        <v>212</v>
      </c>
      <c r="K62" s="175"/>
      <c r="L62" s="154"/>
      <c r="M62" s="183">
        <v>46327</v>
      </c>
      <c r="N62" s="183">
        <v>46371</v>
      </c>
    </row>
    <row r="63" spans="1:14" ht="78.75" customHeight="1" x14ac:dyDescent="0.2">
      <c r="A63" s="71"/>
      <c r="B63" s="166"/>
      <c r="C63" s="185" t="s">
        <v>224</v>
      </c>
      <c r="D63" s="186">
        <f>12%/33</f>
        <v>3.6363636363636364E-3</v>
      </c>
      <c r="E63" s="185" t="s">
        <v>225</v>
      </c>
      <c r="F63" s="185" t="s">
        <v>173</v>
      </c>
      <c r="G63" s="187">
        <v>46174</v>
      </c>
      <c r="H63" s="187">
        <v>46341</v>
      </c>
      <c r="I63" s="185" t="s">
        <v>224</v>
      </c>
      <c r="J63" s="188">
        <v>1</v>
      </c>
      <c r="K63" s="189" t="s">
        <v>225</v>
      </c>
      <c r="L63" s="185" t="s">
        <v>226</v>
      </c>
      <c r="M63" s="187">
        <v>46174</v>
      </c>
      <c r="N63" s="187">
        <v>46341</v>
      </c>
    </row>
    <row r="64" spans="1:14" ht="99" customHeight="1" x14ac:dyDescent="0.2">
      <c r="A64" s="71"/>
      <c r="B64" s="166"/>
      <c r="C64" s="185" t="s">
        <v>227</v>
      </c>
      <c r="D64" s="186">
        <f>12%/33</f>
        <v>3.6363636363636364E-3</v>
      </c>
      <c r="E64" s="185" t="s">
        <v>228</v>
      </c>
      <c r="F64" s="185" t="s">
        <v>173</v>
      </c>
      <c r="G64" s="187">
        <v>46082</v>
      </c>
      <c r="H64" s="187">
        <v>46127</v>
      </c>
      <c r="I64" s="185" t="s">
        <v>227</v>
      </c>
      <c r="J64" s="188">
        <v>1</v>
      </c>
      <c r="K64" s="189" t="s">
        <v>228</v>
      </c>
      <c r="L64" s="185" t="s">
        <v>173</v>
      </c>
      <c r="M64" s="187">
        <v>46082</v>
      </c>
      <c r="N64" s="187" t="s">
        <v>229</v>
      </c>
    </row>
    <row r="65" spans="1:14" ht="78.75" customHeight="1" x14ac:dyDescent="0.2">
      <c r="A65" s="71"/>
      <c r="B65" s="166"/>
      <c r="C65" s="185" t="s">
        <v>230</v>
      </c>
      <c r="D65" s="186">
        <f>12%/33</f>
        <v>3.6363636363636364E-3</v>
      </c>
      <c r="E65" s="185" t="s">
        <v>228</v>
      </c>
      <c r="F65" s="185" t="s">
        <v>173</v>
      </c>
      <c r="G65" s="187">
        <v>46204</v>
      </c>
      <c r="H65" s="187">
        <v>46310</v>
      </c>
      <c r="I65" s="185" t="s">
        <v>230</v>
      </c>
      <c r="J65" s="188">
        <v>1</v>
      </c>
      <c r="K65" s="189" t="s">
        <v>228</v>
      </c>
      <c r="L65" s="192" t="s">
        <v>231</v>
      </c>
      <c r="M65" s="187">
        <v>46204</v>
      </c>
      <c r="N65" s="187">
        <v>46310</v>
      </c>
    </row>
    <row r="66" spans="1:14" ht="123.75" customHeight="1" x14ac:dyDescent="0.2">
      <c r="A66" s="71"/>
      <c r="B66" s="166"/>
      <c r="C66" s="111" t="s">
        <v>232</v>
      </c>
      <c r="D66" s="161">
        <v>3.6363636363636364E-3</v>
      </c>
      <c r="E66" s="111" t="s">
        <v>233</v>
      </c>
      <c r="F66" s="111" t="s">
        <v>214</v>
      </c>
      <c r="G66" s="162" t="s">
        <v>234</v>
      </c>
      <c r="H66" s="162" t="s">
        <v>235</v>
      </c>
      <c r="I66" s="178" t="s">
        <v>236</v>
      </c>
      <c r="J66" s="193" t="s">
        <v>237</v>
      </c>
      <c r="K66" s="164" t="s">
        <v>233</v>
      </c>
      <c r="L66" s="111" t="s">
        <v>238</v>
      </c>
      <c r="M66" s="183">
        <v>46113</v>
      </c>
      <c r="N66" s="183">
        <v>46157</v>
      </c>
    </row>
    <row r="67" spans="1:14" ht="129.75" customHeight="1" x14ac:dyDescent="0.2">
      <c r="A67" s="71"/>
      <c r="B67" s="166"/>
      <c r="C67" s="121"/>
      <c r="D67" s="167"/>
      <c r="E67" s="121"/>
      <c r="F67" s="121"/>
      <c r="G67" s="168"/>
      <c r="H67" s="168"/>
      <c r="I67" s="178" t="s">
        <v>239</v>
      </c>
      <c r="J67" s="193" t="s">
        <v>237</v>
      </c>
      <c r="K67" s="170"/>
      <c r="L67" s="121"/>
      <c r="M67" s="183">
        <v>46235</v>
      </c>
      <c r="N67" s="183">
        <v>46280</v>
      </c>
    </row>
    <row r="68" spans="1:14" ht="137.25" customHeight="1" x14ac:dyDescent="0.2">
      <c r="A68" s="71"/>
      <c r="B68" s="166"/>
      <c r="C68" s="154"/>
      <c r="D68" s="173"/>
      <c r="E68" s="154"/>
      <c r="F68" s="154"/>
      <c r="G68" s="174"/>
      <c r="H68" s="174"/>
      <c r="I68" s="194" t="s">
        <v>240</v>
      </c>
      <c r="J68" s="193" t="s">
        <v>241</v>
      </c>
      <c r="K68" s="175"/>
      <c r="L68" s="154"/>
      <c r="M68" s="183">
        <v>46327</v>
      </c>
      <c r="N68" s="183">
        <v>46371</v>
      </c>
    </row>
    <row r="69" spans="1:14" ht="129" customHeight="1" x14ac:dyDescent="0.2">
      <c r="A69" s="71"/>
      <c r="B69" s="166"/>
      <c r="C69" s="111" t="s">
        <v>242</v>
      </c>
      <c r="D69" s="161">
        <v>3.6363636363636364E-3</v>
      </c>
      <c r="E69" s="111" t="s">
        <v>233</v>
      </c>
      <c r="F69" s="111" t="s">
        <v>191</v>
      </c>
      <c r="G69" s="162">
        <v>46113</v>
      </c>
      <c r="H69" s="162" t="s">
        <v>243</v>
      </c>
      <c r="I69" s="195" t="s">
        <v>244</v>
      </c>
      <c r="J69" s="193" t="s">
        <v>237</v>
      </c>
      <c r="K69" s="164" t="s">
        <v>233</v>
      </c>
      <c r="L69" s="111" t="s">
        <v>238</v>
      </c>
      <c r="M69" s="183">
        <v>46113</v>
      </c>
      <c r="N69" s="183">
        <v>46157</v>
      </c>
    </row>
    <row r="70" spans="1:14" ht="133.5" customHeight="1" x14ac:dyDescent="0.2">
      <c r="A70" s="71"/>
      <c r="B70" s="166"/>
      <c r="C70" s="121"/>
      <c r="D70" s="167"/>
      <c r="E70" s="121"/>
      <c r="F70" s="121"/>
      <c r="G70" s="168"/>
      <c r="H70" s="168"/>
      <c r="I70" s="195" t="s">
        <v>245</v>
      </c>
      <c r="J70" s="193" t="s">
        <v>237</v>
      </c>
      <c r="K70" s="170"/>
      <c r="L70" s="121"/>
      <c r="M70" s="183">
        <v>46235</v>
      </c>
      <c r="N70" s="183">
        <v>46280</v>
      </c>
    </row>
    <row r="71" spans="1:14" ht="115.5" customHeight="1" x14ac:dyDescent="0.2">
      <c r="A71" s="71"/>
      <c r="B71" s="166"/>
      <c r="C71" s="154"/>
      <c r="D71" s="173"/>
      <c r="E71" s="154"/>
      <c r="F71" s="154"/>
      <c r="G71" s="174"/>
      <c r="H71" s="174"/>
      <c r="I71" s="195" t="s">
        <v>246</v>
      </c>
      <c r="J71" s="193" t="s">
        <v>241</v>
      </c>
      <c r="K71" s="175"/>
      <c r="L71" s="154"/>
      <c r="M71" s="183">
        <v>46327</v>
      </c>
      <c r="N71" s="183">
        <v>46371</v>
      </c>
    </row>
    <row r="72" spans="1:14" ht="118.5" customHeight="1" x14ac:dyDescent="0.2">
      <c r="A72" s="71"/>
      <c r="B72" s="166"/>
      <c r="C72" s="111" t="s">
        <v>247</v>
      </c>
      <c r="D72" s="161">
        <v>3.6363636363636364E-3</v>
      </c>
      <c r="E72" s="111" t="s">
        <v>233</v>
      </c>
      <c r="F72" s="111" t="s">
        <v>191</v>
      </c>
      <c r="G72" s="162">
        <v>46082</v>
      </c>
      <c r="H72" s="162">
        <v>46310</v>
      </c>
      <c r="I72" s="195" t="s">
        <v>248</v>
      </c>
      <c r="J72" s="190">
        <v>0.5</v>
      </c>
      <c r="K72" s="164" t="s">
        <v>233</v>
      </c>
      <c r="L72" s="111" t="s">
        <v>226</v>
      </c>
      <c r="M72" s="183">
        <v>46082</v>
      </c>
      <c r="N72" s="183">
        <v>46127</v>
      </c>
    </row>
    <row r="73" spans="1:14" ht="135" customHeight="1" x14ac:dyDescent="0.2">
      <c r="A73" s="71"/>
      <c r="B73" s="166"/>
      <c r="C73" s="154"/>
      <c r="D73" s="173"/>
      <c r="E73" s="154"/>
      <c r="F73" s="154"/>
      <c r="G73" s="174"/>
      <c r="H73" s="174"/>
      <c r="I73" s="195" t="s">
        <v>249</v>
      </c>
      <c r="J73" s="190">
        <v>0.5</v>
      </c>
      <c r="K73" s="175"/>
      <c r="L73" s="154"/>
      <c r="M73" s="183">
        <v>46266</v>
      </c>
      <c r="N73" s="183">
        <v>46310</v>
      </c>
    </row>
    <row r="74" spans="1:14" ht="131.25" customHeight="1" x14ac:dyDescent="0.2">
      <c r="A74" s="71"/>
      <c r="B74" s="166"/>
      <c r="C74" s="111" t="s">
        <v>250</v>
      </c>
      <c r="D74" s="161">
        <v>3.6363636363636364E-3</v>
      </c>
      <c r="E74" s="111" t="s">
        <v>233</v>
      </c>
      <c r="F74" s="111" t="s">
        <v>251</v>
      </c>
      <c r="G74" s="162">
        <v>46054</v>
      </c>
      <c r="H74" s="162">
        <v>46096</v>
      </c>
      <c r="I74" s="178" t="s">
        <v>252</v>
      </c>
      <c r="J74" s="190" t="s">
        <v>253</v>
      </c>
      <c r="K74" s="111" t="s">
        <v>233</v>
      </c>
      <c r="L74" s="111" t="s">
        <v>251</v>
      </c>
      <c r="M74" s="183">
        <v>46054</v>
      </c>
      <c r="N74" s="183">
        <v>46096</v>
      </c>
    </row>
    <row r="75" spans="1:14" ht="132.75" customHeight="1" x14ac:dyDescent="0.2">
      <c r="A75" s="71"/>
      <c r="B75" s="166"/>
      <c r="C75" s="121"/>
      <c r="D75" s="167"/>
      <c r="E75" s="121"/>
      <c r="F75" s="121"/>
      <c r="G75" s="168"/>
      <c r="H75" s="168"/>
      <c r="I75" s="178" t="s">
        <v>254</v>
      </c>
      <c r="J75" s="190" t="s">
        <v>253</v>
      </c>
      <c r="K75" s="121"/>
      <c r="L75" s="121"/>
      <c r="M75" s="183">
        <v>46082</v>
      </c>
      <c r="N75" s="183">
        <v>46127</v>
      </c>
    </row>
    <row r="76" spans="1:14" ht="131.25" customHeight="1" x14ac:dyDescent="0.2">
      <c r="A76" s="71"/>
      <c r="B76" s="166"/>
      <c r="C76" s="121"/>
      <c r="D76" s="167"/>
      <c r="E76" s="121"/>
      <c r="F76" s="121"/>
      <c r="G76" s="168"/>
      <c r="H76" s="168"/>
      <c r="I76" s="178" t="s">
        <v>255</v>
      </c>
      <c r="J76" s="190" t="s">
        <v>253</v>
      </c>
      <c r="K76" s="121"/>
      <c r="L76" s="121"/>
      <c r="M76" s="183">
        <v>46143</v>
      </c>
      <c r="N76" s="183">
        <v>46188</v>
      </c>
    </row>
    <row r="77" spans="1:14" ht="144" customHeight="1" x14ac:dyDescent="0.2">
      <c r="A77" s="71"/>
      <c r="B77" s="166"/>
      <c r="C77" s="121"/>
      <c r="D77" s="167"/>
      <c r="E77" s="121"/>
      <c r="F77" s="121"/>
      <c r="G77" s="168"/>
      <c r="H77" s="168"/>
      <c r="I77" s="178" t="s">
        <v>256</v>
      </c>
      <c r="J77" s="190" t="s">
        <v>253</v>
      </c>
      <c r="K77" s="121"/>
      <c r="L77" s="121"/>
      <c r="M77" s="183">
        <v>46174</v>
      </c>
      <c r="N77" s="183">
        <v>46218</v>
      </c>
    </row>
    <row r="78" spans="1:14" ht="114" customHeight="1" x14ac:dyDescent="0.2">
      <c r="A78" s="71"/>
      <c r="B78" s="166"/>
      <c r="C78" s="121"/>
      <c r="D78" s="167"/>
      <c r="E78" s="121"/>
      <c r="F78" s="121"/>
      <c r="G78" s="168"/>
      <c r="H78" s="168"/>
      <c r="I78" s="178" t="s">
        <v>257</v>
      </c>
      <c r="J78" s="190" t="s">
        <v>253</v>
      </c>
      <c r="K78" s="121"/>
      <c r="L78" s="121"/>
      <c r="M78" s="183">
        <v>46204</v>
      </c>
      <c r="N78" s="183">
        <v>46249</v>
      </c>
    </row>
    <row r="79" spans="1:14" ht="78.75" customHeight="1" x14ac:dyDescent="0.2">
      <c r="A79" s="71"/>
      <c r="B79" s="166"/>
      <c r="C79" s="121"/>
      <c r="D79" s="167"/>
      <c r="E79" s="121"/>
      <c r="F79" s="121"/>
      <c r="G79" s="168"/>
      <c r="H79" s="168"/>
      <c r="I79" s="178" t="s">
        <v>258</v>
      </c>
      <c r="J79" s="190" t="s">
        <v>253</v>
      </c>
      <c r="K79" s="121"/>
      <c r="L79" s="121"/>
      <c r="M79" s="183">
        <v>46266</v>
      </c>
      <c r="N79" s="183">
        <v>46310</v>
      </c>
    </row>
    <row r="80" spans="1:14" ht="78.75" customHeight="1" x14ac:dyDescent="0.2">
      <c r="A80" s="71"/>
      <c r="B80" s="166"/>
      <c r="C80" s="121"/>
      <c r="D80" s="167"/>
      <c r="E80" s="121"/>
      <c r="F80" s="121"/>
      <c r="G80" s="168"/>
      <c r="H80" s="168"/>
      <c r="I80" s="178" t="s">
        <v>259</v>
      </c>
      <c r="J80" s="190" t="s">
        <v>253</v>
      </c>
      <c r="K80" s="121"/>
      <c r="L80" s="121"/>
      <c r="M80" s="183">
        <v>46296</v>
      </c>
      <c r="N80" s="183">
        <v>46341</v>
      </c>
    </row>
    <row r="81" spans="1:14" ht="78.75" customHeight="1" x14ac:dyDescent="0.2">
      <c r="A81" s="71"/>
      <c r="B81" s="166"/>
      <c r="C81" s="154"/>
      <c r="D81" s="173"/>
      <c r="E81" s="154"/>
      <c r="F81" s="154"/>
      <c r="G81" s="174"/>
      <c r="H81" s="174"/>
      <c r="I81" s="178" t="s">
        <v>260</v>
      </c>
      <c r="J81" s="190" t="s">
        <v>253</v>
      </c>
      <c r="K81" s="154"/>
      <c r="L81" s="154"/>
      <c r="M81" s="183">
        <v>46327</v>
      </c>
      <c r="N81" s="183">
        <v>46371</v>
      </c>
    </row>
    <row r="82" spans="1:14" ht="78.75" customHeight="1" x14ac:dyDescent="0.2">
      <c r="A82" s="71"/>
      <c r="B82" s="166"/>
      <c r="C82" s="111" t="s">
        <v>261</v>
      </c>
      <c r="D82" s="161">
        <v>3.6363636363636364E-3</v>
      </c>
      <c r="E82" s="111" t="s">
        <v>262</v>
      </c>
      <c r="F82" s="111" t="s">
        <v>191</v>
      </c>
      <c r="G82" s="162">
        <v>46082</v>
      </c>
      <c r="H82" s="196" t="s">
        <v>263</v>
      </c>
      <c r="I82" s="185" t="s">
        <v>264</v>
      </c>
      <c r="J82" s="188">
        <v>0.1666</v>
      </c>
      <c r="K82" s="185" t="s">
        <v>265</v>
      </c>
      <c r="L82" s="197" t="s">
        <v>266</v>
      </c>
      <c r="M82" s="187">
        <v>46082</v>
      </c>
      <c r="N82" s="187">
        <v>46127</v>
      </c>
    </row>
    <row r="83" spans="1:14" ht="78.75" customHeight="1" x14ac:dyDescent="0.2">
      <c r="A83" s="71"/>
      <c r="B83" s="166"/>
      <c r="C83" s="121"/>
      <c r="D83" s="167"/>
      <c r="E83" s="121"/>
      <c r="F83" s="121"/>
      <c r="G83" s="168"/>
      <c r="H83" s="198"/>
      <c r="I83" s="185" t="s">
        <v>267</v>
      </c>
      <c r="J83" s="188">
        <v>0.17</v>
      </c>
      <c r="K83" s="185" t="s">
        <v>268</v>
      </c>
      <c r="L83" s="199"/>
      <c r="M83" s="187">
        <v>46082</v>
      </c>
      <c r="N83" s="187">
        <v>46127</v>
      </c>
    </row>
    <row r="84" spans="1:14" ht="106.5" customHeight="1" x14ac:dyDescent="0.2">
      <c r="A84" s="71"/>
      <c r="B84" s="166"/>
      <c r="C84" s="121"/>
      <c r="D84" s="167"/>
      <c r="E84" s="121"/>
      <c r="F84" s="121"/>
      <c r="G84" s="168"/>
      <c r="H84" s="198"/>
      <c r="I84" s="185" t="s">
        <v>269</v>
      </c>
      <c r="J84" s="188">
        <v>0.17</v>
      </c>
      <c r="K84" s="185" t="s">
        <v>270</v>
      </c>
      <c r="L84" s="199"/>
      <c r="M84" s="187">
        <v>46082</v>
      </c>
      <c r="N84" s="187">
        <v>46127</v>
      </c>
    </row>
    <row r="85" spans="1:14" ht="78.75" customHeight="1" x14ac:dyDescent="0.2">
      <c r="A85" s="71"/>
      <c r="B85" s="166"/>
      <c r="C85" s="121"/>
      <c r="D85" s="167"/>
      <c r="E85" s="121"/>
      <c r="F85" s="121"/>
      <c r="G85" s="168"/>
      <c r="H85" s="198"/>
      <c r="I85" s="185" t="s">
        <v>271</v>
      </c>
      <c r="J85" s="188">
        <v>0.17</v>
      </c>
      <c r="K85" s="185" t="s">
        <v>272</v>
      </c>
      <c r="L85" s="199"/>
      <c r="M85" s="187">
        <v>46235</v>
      </c>
      <c r="N85" s="187">
        <v>46280</v>
      </c>
    </row>
    <row r="86" spans="1:14" ht="78.75" customHeight="1" x14ac:dyDescent="0.2">
      <c r="A86" s="71"/>
      <c r="B86" s="166"/>
      <c r="C86" s="121"/>
      <c r="D86" s="167"/>
      <c r="E86" s="121"/>
      <c r="F86" s="121"/>
      <c r="G86" s="168"/>
      <c r="H86" s="198"/>
      <c r="I86" s="185" t="s">
        <v>273</v>
      </c>
      <c r="J86" s="188">
        <v>0.17</v>
      </c>
      <c r="K86" s="185" t="s">
        <v>270</v>
      </c>
      <c r="L86" s="199"/>
      <c r="M86" s="187">
        <v>46266</v>
      </c>
      <c r="N86" s="187">
        <v>46310</v>
      </c>
    </row>
    <row r="87" spans="1:14" ht="78.75" customHeight="1" x14ac:dyDescent="0.2">
      <c r="A87" s="71"/>
      <c r="B87" s="166"/>
      <c r="C87" s="154"/>
      <c r="D87" s="173"/>
      <c r="E87" s="154"/>
      <c r="F87" s="154"/>
      <c r="G87" s="174"/>
      <c r="H87" s="200"/>
      <c r="I87" s="185" t="s">
        <v>274</v>
      </c>
      <c r="J87" s="188">
        <v>0.15</v>
      </c>
      <c r="K87" s="185" t="s">
        <v>275</v>
      </c>
      <c r="L87" s="201"/>
      <c r="M87" s="187">
        <v>46296</v>
      </c>
      <c r="N87" s="187">
        <v>46341</v>
      </c>
    </row>
    <row r="88" spans="1:14" ht="96" customHeight="1" x14ac:dyDescent="0.2">
      <c r="A88" s="71"/>
      <c r="B88" s="166"/>
      <c r="C88" s="111" t="s">
        <v>276</v>
      </c>
      <c r="D88" s="161">
        <v>3.6363636363636364E-3</v>
      </c>
      <c r="E88" s="111" t="s">
        <v>277</v>
      </c>
      <c r="F88" s="111" t="s">
        <v>191</v>
      </c>
      <c r="G88" s="162">
        <v>46113</v>
      </c>
      <c r="H88" s="162">
        <v>46188</v>
      </c>
      <c r="I88" s="178" t="s">
        <v>278</v>
      </c>
      <c r="J88" s="193" t="s">
        <v>237</v>
      </c>
      <c r="K88" s="111" t="s">
        <v>279</v>
      </c>
      <c r="L88" s="111" t="s">
        <v>280</v>
      </c>
      <c r="M88" s="183">
        <v>46113</v>
      </c>
      <c r="N88" s="183">
        <v>46157</v>
      </c>
    </row>
    <row r="89" spans="1:14" ht="78.75" customHeight="1" x14ac:dyDescent="0.2">
      <c r="A89" s="71"/>
      <c r="B89" s="166"/>
      <c r="C89" s="121"/>
      <c r="D89" s="167"/>
      <c r="E89" s="121"/>
      <c r="F89" s="121"/>
      <c r="G89" s="168"/>
      <c r="H89" s="168"/>
      <c r="I89" s="178" t="s">
        <v>281</v>
      </c>
      <c r="J89" s="193" t="s">
        <v>237</v>
      </c>
      <c r="K89" s="121"/>
      <c r="L89" s="121"/>
      <c r="M89" s="183">
        <v>46143</v>
      </c>
      <c r="N89" s="183">
        <v>46188</v>
      </c>
    </row>
    <row r="90" spans="1:14" ht="78.75" customHeight="1" x14ac:dyDescent="0.2">
      <c r="A90" s="71"/>
      <c r="B90" s="166"/>
      <c r="C90" s="154"/>
      <c r="D90" s="173"/>
      <c r="E90" s="154"/>
      <c r="F90" s="154"/>
      <c r="G90" s="174"/>
      <c r="H90" s="174"/>
      <c r="I90" s="178" t="s">
        <v>282</v>
      </c>
      <c r="J90" s="193" t="s">
        <v>241</v>
      </c>
      <c r="K90" s="154"/>
      <c r="L90" s="154"/>
      <c r="M90" s="183">
        <v>46143</v>
      </c>
      <c r="N90" s="183">
        <v>46188</v>
      </c>
    </row>
    <row r="91" spans="1:14" ht="107.25" customHeight="1" x14ac:dyDescent="0.2">
      <c r="A91" s="71"/>
      <c r="B91" s="166"/>
      <c r="C91" s="111" t="s">
        <v>283</v>
      </c>
      <c r="D91" s="161">
        <v>3.6363636363636364E-3</v>
      </c>
      <c r="E91" s="111" t="s">
        <v>284</v>
      </c>
      <c r="F91" s="111" t="s">
        <v>191</v>
      </c>
      <c r="G91" s="162">
        <v>46113</v>
      </c>
      <c r="H91" s="162">
        <v>46218</v>
      </c>
      <c r="I91" s="202" t="s">
        <v>285</v>
      </c>
      <c r="J91" s="193">
        <v>0.5</v>
      </c>
      <c r="K91" s="203" t="s">
        <v>286</v>
      </c>
      <c r="L91" s="111" t="s">
        <v>287</v>
      </c>
      <c r="M91" s="183">
        <v>46113</v>
      </c>
      <c r="N91" s="183">
        <v>46157</v>
      </c>
    </row>
    <row r="92" spans="1:14" ht="78.75" customHeight="1" x14ac:dyDescent="0.2">
      <c r="A92" s="71"/>
      <c r="B92" s="166"/>
      <c r="C92" s="121"/>
      <c r="D92" s="173"/>
      <c r="E92" s="121"/>
      <c r="F92" s="121"/>
      <c r="G92" s="168"/>
      <c r="H92" s="168"/>
      <c r="I92" s="202" t="s">
        <v>288</v>
      </c>
      <c r="J92" s="193">
        <v>0.5</v>
      </c>
      <c r="K92" s="203" t="s">
        <v>289</v>
      </c>
      <c r="L92" s="121"/>
      <c r="M92" s="183">
        <v>46143</v>
      </c>
      <c r="N92" s="183">
        <v>46218</v>
      </c>
    </row>
    <row r="93" spans="1:14" ht="86.25" customHeight="1" x14ac:dyDescent="0.2">
      <c r="A93" s="71"/>
      <c r="B93" s="166"/>
      <c r="C93" s="111" t="s">
        <v>290</v>
      </c>
      <c r="D93" s="161">
        <v>3.6363636363636364E-3</v>
      </c>
      <c r="E93" s="111" t="s">
        <v>291</v>
      </c>
      <c r="F93" s="111" t="s">
        <v>191</v>
      </c>
      <c r="G93" s="162">
        <v>46113</v>
      </c>
      <c r="H93" s="162">
        <v>46280</v>
      </c>
      <c r="I93" s="178" t="s">
        <v>292</v>
      </c>
      <c r="J93" s="204">
        <v>0.25</v>
      </c>
      <c r="K93" s="178" t="s">
        <v>293</v>
      </c>
      <c r="L93" s="111" t="s">
        <v>294</v>
      </c>
      <c r="M93" s="183">
        <v>46082</v>
      </c>
      <c r="N93" s="183">
        <v>46127</v>
      </c>
    </row>
    <row r="94" spans="1:14" ht="86.25" customHeight="1" x14ac:dyDescent="0.2">
      <c r="A94" s="71"/>
      <c r="B94" s="166"/>
      <c r="C94" s="121"/>
      <c r="D94" s="167"/>
      <c r="E94" s="121"/>
      <c r="F94" s="121"/>
      <c r="G94" s="168"/>
      <c r="H94" s="168"/>
      <c r="I94" s="178" t="s">
        <v>295</v>
      </c>
      <c r="J94" s="204">
        <v>0.25</v>
      </c>
      <c r="K94" s="178" t="s">
        <v>296</v>
      </c>
      <c r="L94" s="121"/>
      <c r="M94" s="183">
        <v>46113</v>
      </c>
      <c r="N94" s="183">
        <v>46157</v>
      </c>
    </row>
    <row r="95" spans="1:14" ht="86.25" customHeight="1" x14ac:dyDescent="0.2">
      <c r="A95" s="71"/>
      <c r="B95" s="166"/>
      <c r="C95" s="121"/>
      <c r="D95" s="167"/>
      <c r="E95" s="121"/>
      <c r="F95" s="121"/>
      <c r="G95" s="168"/>
      <c r="H95" s="168"/>
      <c r="I95" s="178" t="s">
        <v>297</v>
      </c>
      <c r="J95" s="204">
        <v>0.25</v>
      </c>
      <c r="K95" s="178" t="s">
        <v>298</v>
      </c>
      <c r="L95" s="121"/>
      <c r="M95" s="183">
        <v>46174</v>
      </c>
      <c r="N95" s="183">
        <v>46218</v>
      </c>
    </row>
    <row r="96" spans="1:14" ht="86.25" customHeight="1" x14ac:dyDescent="0.2">
      <c r="A96" s="71"/>
      <c r="B96" s="166"/>
      <c r="C96" s="154"/>
      <c r="D96" s="173"/>
      <c r="E96" s="154"/>
      <c r="F96" s="154"/>
      <c r="G96" s="174"/>
      <c r="H96" s="174"/>
      <c r="I96" s="178" t="s">
        <v>299</v>
      </c>
      <c r="J96" s="204">
        <v>0.25</v>
      </c>
      <c r="K96" s="178" t="s">
        <v>298</v>
      </c>
      <c r="L96" s="154"/>
      <c r="M96" s="183">
        <v>45870</v>
      </c>
      <c r="N96" s="183">
        <v>46280</v>
      </c>
    </row>
    <row r="97" spans="1:14" ht="86.25" customHeight="1" x14ac:dyDescent="0.2">
      <c r="A97" s="71"/>
      <c r="B97" s="166"/>
      <c r="C97" s="111" t="s">
        <v>300</v>
      </c>
      <c r="D97" s="161">
        <v>3.6363636363636364E-3</v>
      </c>
      <c r="E97" s="111" t="s">
        <v>301</v>
      </c>
      <c r="F97" s="111" t="s">
        <v>191</v>
      </c>
      <c r="G97" s="162">
        <v>46082</v>
      </c>
      <c r="H97" s="162">
        <v>46188</v>
      </c>
      <c r="I97" s="178" t="s">
        <v>302</v>
      </c>
      <c r="J97" s="193" t="s">
        <v>237</v>
      </c>
      <c r="K97" s="71" t="s">
        <v>303</v>
      </c>
      <c r="L97" s="111" t="s">
        <v>294</v>
      </c>
      <c r="M97" s="183">
        <v>46082</v>
      </c>
      <c r="N97" s="183">
        <v>46127</v>
      </c>
    </row>
    <row r="98" spans="1:14" ht="86.25" customHeight="1" x14ac:dyDescent="0.2">
      <c r="A98" s="71"/>
      <c r="B98" s="166"/>
      <c r="C98" s="121"/>
      <c r="D98" s="167"/>
      <c r="E98" s="121"/>
      <c r="F98" s="121"/>
      <c r="G98" s="168"/>
      <c r="H98" s="168"/>
      <c r="I98" s="178" t="s">
        <v>304</v>
      </c>
      <c r="J98" s="193" t="s">
        <v>237</v>
      </c>
      <c r="K98" s="71"/>
      <c r="L98" s="121"/>
      <c r="M98" s="183">
        <v>46113</v>
      </c>
      <c r="N98" s="183">
        <v>46157</v>
      </c>
    </row>
    <row r="99" spans="1:14" ht="86.25" customHeight="1" x14ac:dyDescent="0.2">
      <c r="A99" s="71"/>
      <c r="B99" s="166"/>
      <c r="C99" s="154"/>
      <c r="D99" s="173"/>
      <c r="E99" s="154"/>
      <c r="F99" s="154"/>
      <c r="G99" s="174"/>
      <c r="H99" s="174"/>
      <c r="I99" s="178" t="s">
        <v>305</v>
      </c>
      <c r="J99" s="193" t="s">
        <v>241</v>
      </c>
      <c r="K99" s="71"/>
      <c r="L99" s="154"/>
      <c r="M99" s="183">
        <v>46143</v>
      </c>
      <c r="N99" s="183">
        <v>46188</v>
      </c>
    </row>
    <row r="100" spans="1:14" ht="86.25" customHeight="1" x14ac:dyDescent="0.2">
      <c r="A100" s="71"/>
      <c r="B100" s="166"/>
      <c r="C100" s="111" t="s">
        <v>306</v>
      </c>
      <c r="D100" s="161">
        <v>3.6363636363636364E-3</v>
      </c>
      <c r="E100" s="111" t="s">
        <v>307</v>
      </c>
      <c r="F100" s="111" t="s">
        <v>191</v>
      </c>
      <c r="G100" s="162">
        <v>46082</v>
      </c>
      <c r="H100" s="162">
        <v>46280</v>
      </c>
      <c r="I100" s="185" t="s">
        <v>308</v>
      </c>
      <c r="J100" s="205">
        <v>0.5</v>
      </c>
      <c r="K100" s="206"/>
      <c r="L100" s="197" t="s">
        <v>191</v>
      </c>
      <c r="M100" s="187">
        <v>46054</v>
      </c>
      <c r="N100" s="187">
        <v>46280</v>
      </c>
    </row>
    <row r="101" spans="1:14" ht="86.25" customHeight="1" x14ac:dyDescent="0.2">
      <c r="A101" s="71"/>
      <c r="B101" s="166"/>
      <c r="C101" s="154"/>
      <c r="D101" s="173"/>
      <c r="E101" s="154"/>
      <c r="F101" s="154"/>
      <c r="G101" s="174"/>
      <c r="H101" s="174"/>
      <c r="I101" s="185" t="s">
        <v>309</v>
      </c>
      <c r="J101" s="205">
        <v>0.5</v>
      </c>
      <c r="K101" s="207"/>
      <c r="L101" s="201"/>
      <c r="M101" s="187">
        <v>46082</v>
      </c>
      <c r="N101" s="187">
        <v>46280</v>
      </c>
    </row>
    <row r="102" spans="1:14" ht="131.25" customHeight="1" x14ac:dyDescent="0.2">
      <c r="A102" s="71"/>
      <c r="B102" s="166"/>
      <c r="C102" s="111" t="s">
        <v>310</v>
      </c>
      <c r="D102" s="161">
        <v>3.6363636363636364E-3</v>
      </c>
      <c r="E102" s="111" t="s">
        <v>311</v>
      </c>
      <c r="F102" s="111" t="s">
        <v>191</v>
      </c>
      <c r="G102" s="162">
        <v>46113</v>
      </c>
      <c r="H102" s="162">
        <v>46188</v>
      </c>
      <c r="I102" s="178" t="s">
        <v>312</v>
      </c>
      <c r="J102" s="193" t="s">
        <v>237</v>
      </c>
      <c r="K102" s="111" t="s">
        <v>313</v>
      </c>
      <c r="L102" s="111" t="s">
        <v>191</v>
      </c>
      <c r="M102" s="183">
        <v>46113</v>
      </c>
      <c r="N102" s="183">
        <v>46157</v>
      </c>
    </row>
    <row r="103" spans="1:14" ht="86.25" customHeight="1" x14ac:dyDescent="0.2">
      <c r="A103" s="71"/>
      <c r="B103" s="166"/>
      <c r="C103" s="121"/>
      <c r="D103" s="167"/>
      <c r="E103" s="121"/>
      <c r="F103" s="121"/>
      <c r="G103" s="168"/>
      <c r="H103" s="168"/>
      <c r="I103" s="178" t="s">
        <v>314</v>
      </c>
      <c r="J103" s="193" t="s">
        <v>237</v>
      </c>
      <c r="K103" s="121"/>
      <c r="L103" s="121"/>
      <c r="M103" s="183">
        <v>46143</v>
      </c>
      <c r="N103" s="183">
        <v>46188</v>
      </c>
    </row>
    <row r="104" spans="1:14" ht="127.5" customHeight="1" x14ac:dyDescent="0.2">
      <c r="A104" s="71"/>
      <c r="B104" s="166"/>
      <c r="C104" s="154"/>
      <c r="D104" s="173"/>
      <c r="E104" s="154"/>
      <c r="F104" s="154"/>
      <c r="G104" s="174"/>
      <c r="H104" s="174"/>
      <c r="I104" s="178" t="s">
        <v>315</v>
      </c>
      <c r="J104" s="193" t="s">
        <v>241</v>
      </c>
      <c r="K104" s="154"/>
      <c r="L104" s="154"/>
      <c r="M104" s="183">
        <v>46174</v>
      </c>
      <c r="N104" s="183">
        <v>46188</v>
      </c>
    </row>
    <row r="105" spans="1:14" ht="127.5" customHeight="1" x14ac:dyDescent="0.2">
      <c r="A105" s="71"/>
      <c r="B105" s="166"/>
      <c r="C105" s="178" t="s">
        <v>316</v>
      </c>
      <c r="D105" s="182">
        <f>12%/33</f>
        <v>3.6363636363636364E-3</v>
      </c>
      <c r="E105" s="178" t="s">
        <v>317</v>
      </c>
      <c r="F105" s="178" t="s">
        <v>191</v>
      </c>
      <c r="G105" s="183">
        <v>46204</v>
      </c>
      <c r="H105" s="183">
        <v>46249</v>
      </c>
      <c r="I105" s="181" t="s">
        <v>318</v>
      </c>
      <c r="J105" s="208">
        <v>1</v>
      </c>
      <c r="K105" s="178" t="s">
        <v>319</v>
      </c>
      <c r="L105" s="178" t="s">
        <v>191</v>
      </c>
      <c r="M105" s="209">
        <v>46204</v>
      </c>
      <c r="N105" s="209">
        <v>46249</v>
      </c>
    </row>
    <row r="106" spans="1:14" ht="127.5" customHeight="1" x14ac:dyDescent="0.2">
      <c r="A106" s="71"/>
      <c r="B106" s="166"/>
      <c r="C106" s="111" t="s">
        <v>320</v>
      </c>
      <c r="D106" s="161">
        <v>3.6363636363636364E-3</v>
      </c>
      <c r="E106" s="111" t="s">
        <v>321</v>
      </c>
      <c r="F106" s="111" t="s">
        <v>191</v>
      </c>
      <c r="G106" s="162">
        <v>45717</v>
      </c>
      <c r="H106" s="162">
        <v>45884</v>
      </c>
      <c r="I106" s="178" t="s">
        <v>322</v>
      </c>
      <c r="J106" s="204">
        <v>0.5</v>
      </c>
      <c r="K106" s="111" t="s">
        <v>321</v>
      </c>
      <c r="L106" s="111" t="s">
        <v>191</v>
      </c>
      <c r="M106" s="183">
        <v>46082</v>
      </c>
      <c r="N106" s="183">
        <v>46127</v>
      </c>
    </row>
    <row r="107" spans="1:14" ht="127.5" customHeight="1" x14ac:dyDescent="0.2">
      <c r="A107" s="71"/>
      <c r="B107" s="166"/>
      <c r="C107" s="154"/>
      <c r="D107" s="173"/>
      <c r="E107" s="154"/>
      <c r="F107" s="154"/>
      <c r="G107" s="174"/>
      <c r="H107" s="174"/>
      <c r="I107" s="178" t="s">
        <v>323</v>
      </c>
      <c r="J107" s="204">
        <v>0.5</v>
      </c>
      <c r="K107" s="154"/>
      <c r="L107" s="154"/>
      <c r="M107" s="183">
        <v>46204</v>
      </c>
      <c r="N107" s="183">
        <v>46249</v>
      </c>
    </row>
    <row r="108" spans="1:14" ht="86.25" customHeight="1" x14ac:dyDescent="0.2">
      <c r="A108" s="71"/>
      <c r="B108" s="166"/>
      <c r="C108" s="111" t="s">
        <v>324</v>
      </c>
      <c r="D108" s="161">
        <v>3.6363636363636364E-3</v>
      </c>
      <c r="E108" s="111" t="s">
        <v>325</v>
      </c>
      <c r="F108" s="111" t="s">
        <v>191</v>
      </c>
      <c r="G108" s="162">
        <v>46082</v>
      </c>
      <c r="H108" s="162">
        <v>46280</v>
      </c>
      <c r="I108" s="185" t="s">
        <v>326</v>
      </c>
      <c r="J108" s="205">
        <v>0.5</v>
      </c>
      <c r="K108" s="185" t="s">
        <v>327</v>
      </c>
      <c r="L108" s="185" t="s">
        <v>191</v>
      </c>
      <c r="M108" s="187">
        <v>46082</v>
      </c>
      <c r="N108" s="187" t="s">
        <v>328</v>
      </c>
    </row>
    <row r="109" spans="1:14" ht="86.25" customHeight="1" x14ac:dyDescent="0.2">
      <c r="A109" s="71"/>
      <c r="B109" s="166"/>
      <c r="C109" s="154"/>
      <c r="D109" s="173"/>
      <c r="E109" s="154"/>
      <c r="F109" s="154"/>
      <c r="G109" s="174"/>
      <c r="H109" s="174"/>
      <c r="I109" s="185" t="s">
        <v>329</v>
      </c>
      <c r="J109" s="205">
        <v>0.5</v>
      </c>
      <c r="K109" s="185" t="s">
        <v>330</v>
      </c>
      <c r="L109" s="192" t="s">
        <v>331</v>
      </c>
      <c r="M109" s="187">
        <v>46143</v>
      </c>
      <c r="N109" s="187">
        <v>46280</v>
      </c>
    </row>
    <row r="110" spans="1:14" ht="86.25" customHeight="1" x14ac:dyDescent="0.2">
      <c r="A110" s="71"/>
      <c r="B110" s="166"/>
      <c r="C110" s="71" t="s">
        <v>332</v>
      </c>
      <c r="D110" s="161">
        <v>3.6363636363636364E-3</v>
      </c>
      <c r="E110" s="111" t="s">
        <v>333</v>
      </c>
      <c r="F110" s="111" t="s">
        <v>191</v>
      </c>
      <c r="G110" s="162">
        <v>46054</v>
      </c>
      <c r="H110" s="162">
        <v>46188</v>
      </c>
      <c r="I110" s="185" t="s">
        <v>334</v>
      </c>
      <c r="J110" s="210">
        <v>0.5</v>
      </c>
      <c r="K110" s="197" t="s">
        <v>333</v>
      </c>
      <c r="L110" s="197" t="s">
        <v>191</v>
      </c>
      <c r="M110" s="187">
        <v>46054</v>
      </c>
      <c r="N110" s="187">
        <v>46096</v>
      </c>
    </row>
    <row r="111" spans="1:14" ht="86.25" customHeight="1" x14ac:dyDescent="0.2">
      <c r="A111" s="71"/>
      <c r="B111" s="166"/>
      <c r="C111" s="71"/>
      <c r="D111" s="167"/>
      <c r="E111" s="121"/>
      <c r="F111" s="121"/>
      <c r="G111" s="168"/>
      <c r="H111" s="168"/>
      <c r="I111" s="185" t="s">
        <v>335</v>
      </c>
      <c r="J111" s="210">
        <v>0.25</v>
      </c>
      <c r="K111" s="199"/>
      <c r="L111" s="199"/>
      <c r="M111" s="187">
        <v>46113</v>
      </c>
      <c r="N111" s="187">
        <v>46157</v>
      </c>
    </row>
    <row r="112" spans="1:14" ht="86.25" customHeight="1" x14ac:dyDescent="0.2">
      <c r="A112" s="71"/>
      <c r="B112" s="166"/>
      <c r="C112" s="71"/>
      <c r="D112" s="173"/>
      <c r="E112" s="154"/>
      <c r="F112" s="154"/>
      <c r="G112" s="174"/>
      <c r="H112" s="174"/>
      <c r="I112" s="185" t="s">
        <v>336</v>
      </c>
      <c r="J112" s="210">
        <v>0.25</v>
      </c>
      <c r="K112" s="201"/>
      <c r="L112" s="201"/>
      <c r="M112" s="187">
        <v>46143</v>
      </c>
      <c r="N112" s="187">
        <v>46188</v>
      </c>
    </row>
    <row r="113" spans="1:14" ht="122.25" customHeight="1" x14ac:dyDescent="0.2">
      <c r="A113" s="71"/>
      <c r="B113" s="166"/>
      <c r="C113" s="185" t="s">
        <v>337</v>
      </c>
      <c r="D113" s="186">
        <f>12%/33</f>
        <v>3.6363636363636364E-3</v>
      </c>
      <c r="E113" s="185" t="s">
        <v>333</v>
      </c>
      <c r="F113" s="185" t="s">
        <v>338</v>
      </c>
      <c r="G113" s="187">
        <v>46143</v>
      </c>
      <c r="H113" s="187">
        <v>46310</v>
      </c>
      <c r="I113" s="211" t="s">
        <v>337</v>
      </c>
      <c r="J113" s="210">
        <v>1</v>
      </c>
      <c r="K113" s="211" t="s">
        <v>333</v>
      </c>
      <c r="L113" s="192" t="s">
        <v>339</v>
      </c>
      <c r="M113" s="212">
        <v>46143</v>
      </c>
      <c r="N113" s="212">
        <v>46310</v>
      </c>
    </row>
    <row r="114" spans="1:14" ht="86.25" customHeight="1" x14ac:dyDescent="0.2">
      <c r="A114" s="71"/>
      <c r="B114" s="166"/>
      <c r="C114" s="111" t="s">
        <v>340</v>
      </c>
      <c r="D114" s="161">
        <v>3.6363636363636364E-3</v>
      </c>
      <c r="E114" s="111" t="s">
        <v>341</v>
      </c>
      <c r="F114" s="111" t="s">
        <v>342</v>
      </c>
      <c r="G114" s="162">
        <v>46054</v>
      </c>
      <c r="H114" s="162">
        <v>46127</v>
      </c>
      <c r="I114" s="178" t="s">
        <v>343</v>
      </c>
      <c r="J114" s="213">
        <v>0.2</v>
      </c>
      <c r="K114" s="214" t="s">
        <v>344</v>
      </c>
      <c r="L114" s="215" t="s">
        <v>191</v>
      </c>
      <c r="M114" s="183">
        <v>46054</v>
      </c>
      <c r="N114" s="183">
        <v>46096</v>
      </c>
    </row>
    <row r="115" spans="1:14" ht="86.25" customHeight="1" x14ac:dyDescent="0.2">
      <c r="A115" s="71"/>
      <c r="B115" s="166"/>
      <c r="C115" s="121"/>
      <c r="D115" s="167"/>
      <c r="E115" s="121"/>
      <c r="F115" s="121"/>
      <c r="G115" s="168"/>
      <c r="H115" s="168"/>
      <c r="I115" s="178" t="s">
        <v>345</v>
      </c>
      <c r="J115" s="213">
        <v>0.2</v>
      </c>
      <c r="K115" s="178" t="s">
        <v>346</v>
      </c>
      <c r="L115" s="215" t="s">
        <v>191</v>
      </c>
      <c r="M115" s="183">
        <v>46054</v>
      </c>
      <c r="N115" s="183">
        <v>46096</v>
      </c>
    </row>
    <row r="116" spans="1:14" ht="86.25" customHeight="1" x14ac:dyDescent="0.2">
      <c r="A116" s="71"/>
      <c r="B116" s="166"/>
      <c r="C116" s="121"/>
      <c r="D116" s="167"/>
      <c r="E116" s="121"/>
      <c r="F116" s="121"/>
      <c r="G116" s="168"/>
      <c r="H116" s="168"/>
      <c r="I116" s="178" t="s">
        <v>347</v>
      </c>
      <c r="J116" s="213">
        <v>0.2</v>
      </c>
      <c r="K116" s="178" t="s">
        <v>348</v>
      </c>
      <c r="L116" s="215" t="s">
        <v>191</v>
      </c>
      <c r="M116" s="183">
        <v>46082</v>
      </c>
      <c r="N116" s="183">
        <v>46127</v>
      </c>
    </row>
    <row r="117" spans="1:14" ht="86.25" customHeight="1" x14ac:dyDescent="0.2">
      <c r="A117" s="71"/>
      <c r="B117" s="166"/>
      <c r="C117" s="121"/>
      <c r="D117" s="167"/>
      <c r="E117" s="121"/>
      <c r="F117" s="121"/>
      <c r="G117" s="168"/>
      <c r="H117" s="168"/>
      <c r="I117" s="178" t="s">
        <v>349</v>
      </c>
      <c r="J117" s="213">
        <v>0.2</v>
      </c>
      <c r="K117" s="178" t="s">
        <v>350</v>
      </c>
      <c r="L117" s="215" t="s">
        <v>191</v>
      </c>
      <c r="M117" s="183">
        <v>46082</v>
      </c>
      <c r="N117" s="183" t="s">
        <v>351</v>
      </c>
    </row>
    <row r="118" spans="1:14" ht="107.25" customHeight="1" x14ac:dyDescent="0.2">
      <c r="A118" s="71"/>
      <c r="B118" s="166"/>
      <c r="C118" s="154"/>
      <c r="D118" s="173"/>
      <c r="E118" s="154"/>
      <c r="F118" s="154"/>
      <c r="G118" s="174"/>
      <c r="H118" s="174"/>
      <c r="I118" s="178" t="s">
        <v>352</v>
      </c>
      <c r="J118" s="179">
        <v>0.2</v>
      </c>
      <c r="K118" s="178" t="s">
        <v>353</v>
      </c>
      <c r="L118" s="215" t="s">
        <v>191</v>
      </c>
      <c r="M118" s="183">
        <v>46113</v>
      </c>
      <c r="N118" s="183">
        <v>46157</v>
      </c>
    </row>
    <row r="119" spans="1:14" ht="86.25" customHeight="1" x14ac:dyDescent="0.2">
      <c r="A119" s="71"/>
      <c r="B119" s="166"/>
      <c r="C119" s="111" t="s">
        <v>354</v>
      </c>
      <c r="D119" s="161">
        <v>3.6363636363636364E-3</v>
      </c>
      <c r="E119" s="111" t="s">
        <v>355</v>
      </c>
      <c r="F119" s="111" t="s">
        <v>191</v>
      </c>
      <c r="G119" s="177">
        <v>46143</v>
      </c>
      <c r="H119" s="162">
        <v>46371</v>
      </c>
      <c r="I119" s="178" t="s">
        <v>356</v>
      </c>
      <c r="J119" s="179">
        <v>0.33</v>
      </c>
      <c r="K119" s="111" t="s">
        <v>355</v>
      </c>
      <c r="L119" s="216" t="s">
        <v>357</v>
      </c>
      <c r="M119" s="183">
        <v>46143</v>
      </c>
      <c r="N119" s="183">
        <v>46188</v>
      </c>
    </row>
    <row r="120" spans="1:14" ht="86.25" customHeight="1" x14ac:dyDescent="0.2">
      <c r="A120" s="71"/>
      <c r="B120" s="166"/>
      <c r="C120" s="121"/>
      <c r="D120" s="167"/>
      <c r="E120" s="121"/>
      <c r="F120" s="121"/>
      <c r="G120" s="177"/>
      <c r="H120" s="168"/>
      <c r="I120" s="178" t="s">
        <v>358</v>
      </c>
      <c r="J120" s="179">
        <v>0.33</v>
      </c>
      <c r="K120" s="121"/>
      <c r="L120" s="217"/>
      <c r="M120" s="183">
        <v>46235</v>
      </c>
      <c r="N120" s="183">
        <v>46280</v>
      </c>
    </row>
    <row r="121" spans="1:14" ht="86.25" customHeight="1" x14ac:dyDescent="0.2">
      <c r="A121" s="71"/>
      <c r="B121" s="166"/>
      <c r="C121" s="121"/>
      <c r="D121" s="173"/>
      <c r="E121" s="154"/>
      <c r="F121" s="154"/>
      <c r="G121" s="177"/>
      <c r="H121" s="174"/>
      <c r="I121" s="178" t="s">
        <v>359</v>
      </c>
      <c r="J121" s="179">
        <v>0.34</v>
      </c>
      <c r="K121" s="154"/>
      <c r="L121" s="218"/>
      <c r="M121" s="183">
        <v>46327</v>
      </c>
      <c r="N121" s="183">
        <v>46371</v>
      </c>
    </row>
    <row r="122" spans="1:14" ht="86.25" customHeight="1" x14ac:dyDescent="0.2">
      <c r="A122" s="71"/>
      <c r="B122" s="166"/>
      <c r="C122" s="71" t="s">
        <v>360</v>
      </c>
      <c r="D122" s="161">
        <v>3.6363636363636364E-3</v>
      </c>
      <c r="E122" s="111" t="s">
        <v>361</v>
      </c>
      <c r="F122" s="111" t="s">
        <v>191</v>
      </c>
      <c r="G122" s="162">
        <v>46143</v>
      </c>
      <c r="H122" s="162">
        <v>46341</v>
      </c>
      <c r="I122" s="202" t="s">
        <v>362</v>
      </c>
      <c r="J122" s="179">
        <v>0.33</v>
      </c>
      <c r="K122" s="111" t="s">
        <v>361</v>
      </c>
      <c r="L122" s="111" t="s">
        <v>191</v>
      </c>
      <c r="M122" s="183">
        <v>46143</v>
      </c>
      <c r="N122" s="183">
        <v>46188</v>
      </c>
    </row>
    <row r="123" spans="1:14" ht="86.25" customHeight="1" x14ac:dyDescent="0.2">
      <c r="A123" s="71"/>
      <c r="B123" s="166"/>
      <c r="C123" s="71"/>
      <c r="D123" s="167"/>
      <c r="E123" s="121"/>
      <c r="F123" s="121"/>
      <c r="G123" s="168"/>
      <c r="H123" s="168"/>
      <c r="I123" s="202" t="s">
        <v>363</v>
      </c>
      <c r="J123" s="179">
        <v>0.33</v>
      </c>
      <c r="K123" s="121"/>
      <c r="L123" s="121"/>
      <c r="M123" s="183">
        <v>46204</v>
      </c>
      <c r="N123" s="183">
        <v>46249</v>
      </c>
    </row>
    <row r="124" spans="1:14" ht="86.25" customHeight="1" x14ac:dyDescent="0.2">
      <c r="A124" s="71"/>
      <c r="B124" s="166"/>
      <c r="C124" s="71"/>
      <c r="D124" s="173"/>
      <c r="E124" s="154"/>
      <c r="F124" s="154"/>
      <c r="G124" s="174"/>
      <c r="H124" s="174"/>
      <c r="I124" s="202" t="s">
        <v>364</v>
      </c>
      <c r="J124" s="179">
        <v>0.34</v>
      </c>
      <c r="K124" s="154"/>
      <c r="L124" s="154"/>
      <c r="M124" s="183">
        <v>46296</v>
      </c>
      <c r="N124" s="183">
        <v>46341</v>
      </c>
    </row>
    <row r="125" spans="1:14" ht="51.75" customHeight="1" x14ac:dyDescent="0.2">
      <c r="A125" s="79" t="s">
        <v>39</v>
      </c>
      <c r="B125" s="79"/>
      <c r="C125" s="156">
        <f>+SUM(D19:D124)</f>
        <v>0.11999999999999995</v>
      </c>
      <c r="D125" s="81"/>
    </row>
  </sheetData>
  <mergeCells count="236">
    <mergeCell ref="L122:L124"/>
    <mergeCell ref="A125:B125"/>
    <mergeCell ref="C125:D125"/>
    <mergeCell ref="K119:K121"/>
    <mergeCell ref="C122:C124"/>
    <mergeCell ref="D122:D124"/>
    <mergeCell ref="E122:E124"/>
    <mergeCell ref="F122:F124"/>
    <mergeCell ref="G122:G124"/>
    <mergeCell ref="H122:H124"/>
    <mergeCell ref="K122:K124"/>
    <mergeCell ref="C119:C121"/>
    <mergeCell ref="D119:D121"/>
    <mergeCell ref="E119:E121"/>
    <mergeCell ref="F119:F121"/>
    <mergeCell ref="G119:G121"/>
    <mergeCell ref="H119:H121"/>
    <mergeCell ref="K110:K112"/>
    <mergeCell ref="L110:L112"/>
    <mergeCell ref="C114:C118"/>
    <mergeCell ref="D114:D118"/>
    <mergeCell ref="E114:E118"/>
    <mergeCell ref="F114:F118"/>
    <mergeCell ref="G114:G118"/>
    <mergeCell ref="H114:H118"/>
    <mergeCell ref="C110:C112"/>
    <mergeCell ref="D110:D112"/>
    <mergeCell ref="E110:E112"/>
    <mergeCell ref="F110:F112"/>
    <mergeCell ref="G110:G112"/>
    <mergeCell ref="H110:H112"/>
    <mergeCell ref="K106:K107"/>
    <mergeCell ref="L106:L107"/>
    <mergeCell ref="C108:C109"/>
    <mergeCell ref="D108:D109"/>
    <mergeCell ref="E108:E109"/>
    <mergeCell ref="F108:F109"/>
    <mergeCell ref="G108:G109"/>
    <mergeCell ref="H108:H109"/>
    <mergeCell ref="C106:C107"/>
    <mergeCell ref="D106:D107"/>
    <mergeCell ref="E106:E107"/>
    <mergeCell ref="F106:F107"/>
    <mergeCell ref="G106:G107"/>
    <mergeCell ref="H106:H107"/>
    <mergeCell ref="L100:L101"/>
    <mergeCell ref="C102:C104"/>
    <mergeCell ref="D102:D104"/>
    <mergeCell ref="E102:E104"/>
    <mergeCell ref="F102:F104"/>
    <mergeCell ref="G102:G104"/>
    <mergeCell ref="H102:H104"/>
    <mergeCell ref="K102:K104"/>
    <mergeCell ref="L102:L104"/>
    <mergeCell ref="C100:C101"/>
    <mergeCell ref="D100:D101"/>
    <mergeCell ref="E100:E101"/>
    <mergeCell ref="F100:F101"/>
    <mergeCell ref="G100:G101"/>
    <mergeCell ref="H100:H101"/>
    <mergeCell ref="L93:L96"/>
    <mergeCell ref="C97:C99"/>
    <mergeCell ref="D97:D99"/>
    <mergeCell ref="E97:E99"/>
    <mergeCell ref="F97:F99"/>
    <mergeCell ref="G97:G99"/>
    <mergeCell ref="H97:H99"/>
    <mergeCell ref="K97:K99"/>
    <mergeCell ref="L97:L99"/>
    <mergeCell ref="C93:C96"/>
    <mergeCell ref="D93:D96"/>
    <mergeCell ref="E93:E96"/>
    <mergeCell ref="F93:F96"/>
    <mergeCell ref="G93:G96"/>
    <mergeCell ref="H93:H96"/>
    <mergeCell ref="K88:K90"/>
    <mergeCell ref="L88:L90"/>
    <mergeCell ref="C91:C92"/>
    <mergeCell ref="D91:D92"/>
    <mergeCell ref="E91:E92"/>
    <mergeCell ref="F91:F92"/>
    <mergeCell ref="G91:G92"/>
    <mergeCell ref="H91:H92"/>
    <mergeCell ref="L91:L92"/>
    <mergeCell ref="C88:C90"/>
    <mergeCell ref="D88:D90"/>
    <mergeCell ref="E88:E90"/>
    <mergeCell ref="F88:F90"/>
    <mergeCell ref="G88:G90"/>
    <mergeCell ref="H88:H90"/>
    <mergeCell ref="K74:K81"/>
    <mergeCell ref="L74:L81"/>
    <mergeCell ref="C82:C87"/>
    <mergeCell ref="D82:D87"/>
    <mergeCell ref="E82:E87"/>
    <mergeCell ref="F82:F87"/>
    <mergeCell ref="G82:G87"/>
    <mergeCell ref="H82:H87"/>
    <mergeCell ref="L82:L87"/>
    <mergeCell ref="C74:C81"/>
    <mergeCell ref="D74:D81"/>
    <mergeCell ref="E74:E81"/>
    <mergeCell ref="F74:F81"/>
    <mergeCell ref="G74:G81"/>
    <mergeCell ref="H74:H81"/>
    <mergeCell ref="K69:K71"/>
    <mergeCell ref="L69:L71"/>
    <mergeCell ref="C72:C73"/>
    <mergeCell ref="D72:D73"/>
    <mergeCell ref="E72:E73"/>
    <mergeCell ref="F72:F73"/>
    <mergeCell ref="G72:G73"/>
    <mergeCell ref="H72:H73"/>
    <mergeCell ref="K72:K73"/>
    <mergeCell ref="L72:L73"/>
    <mergeCell ref="C69:C71"/>
    <mergeCell ref="D69:D71"/>
    <mergeCell ref="E69:E71"/>
    <mergeCell ref="F69:F71"/>
    <mergeCell ref="G69:G71"/>
    <mergeCell ref="H69:H71"/>
    <mergeCell ref="K54:K62"/>
    <mergeCell ref="L54:L62"/>
    <mergeCell ref="C66:C68"/>
    <mergeCell ref="D66:D68"/>
    <mergeCell ref="E66:E68"/>
    <mergeCell ref="F66:F68"/>
    <mergeCell ref="G66:G68"/>
    <mergeCell ref="H66:H68"/>
    <mergeCell ref="K66:K68"/>
    <mergeCell ref="L66:L68"/>
    <mergeCell ref="L44:L51"/>
    <mergeCell ref="E47:E53"/>
    <mergeCell ref="K52:K53"/>
    <mergeCell ref="L52:L53"/>
    <mergeCell ref="C54:C62"/>
    <mergeCell ref="D54:D62"/>
    <mergeCell ref="E54:E62"/>
    <mergeCell ref="F54:F62"/>
    <mergeCell ref="G54:G62"/>
    <mergeCell ref="H54:H62"/>
    <mergeCell ref="C44:C53"/>
    <mergeCell ref="D44:D53"/>
    <mergeCell ref="F44:F53"/>
    <mergeCell ref="G44:G53"/>
    <mergeCell ref="H44:H53"/>
    <mergeCell ref="K44:K51"/>
    <mergeCell ref="K34:K39"/>
    <mergeCell ref="L34:L39"/>
    <mergeCell ref="C40:C43"/>
    <mergeCell ref="D40:D43"/>
    <mergeCell ref="E40:E43"/>
    <mergeCell ref="F40:F43"/>
    <mergeCell ref="G40:G43"/>
    <mergeCell ref="H40:H43"/>
    <mergeCell ref="K40:K43"/>
    <mergeCell ref="L40:L43"/>
    <mergeCell ref="C34:C39"/>
    <mergeCell ref="D34:D39"/>
    <mergeCell ref="E34:E39"/>
    <mergeCell ref="F34:F39"/>
    <mergeCell ref="G34:G39"/>
    <mergeCell ref="H34:H39"/>
    <mergeCell ref="K29:K30"/>
    <mergeCell ref="L29:L30"/>
    <mergeCell ref="C32:C33"/>
    <mergeCell ref="D32:D33"/>
    <mergeCell ref="E32:E33"/>
    <mergeCell ref="F32:F33"/>
    <mergeCell ref="G32:G33"/>
    <mergeCell ref="H32:H33"/>
    <mergeCell ref="K32:K33"/>
    <mergeCell ref="L32:L33"/>
    <mergeCell ref="C29:C30"/>
    <mergeCell ref="D29:D30"/>
    <mergeCell ref="E29:E30"/>
    <mergeCell ref="F29:F30"/>
    <mergeCell ref="G29:G30"/>
    <mergeCell ref="H29:H30"/>
    <mergeCell ref="K23:K24"/>
    <mergeCell ref="L23:L24"/>
    <mergeCell ref="C25:C27"/>
    <mergeCell ref="D25:D27"/>
    <mergeCell ref="E25:E27"/>
    <mergeCell ref="F25:F27"/>
    <mergeCell ref="G25:G27"/>
    <mergeCell ref="H25:H27"/>
    <mergeCell ref="K25:K27"/>
    <mergeCell ref="L25:L27"/>
    <mergeCell ref="C23:C24"/>
    <mergeCell ref="D23:D24"/>
    <mergeCell ref="E23:E24"/>
    <mergeCell ref="F23:F24"/>
    <mergeCell ref="G23:G24"/>
    <mergeCell ref="H23:H24"/>
    <mergeCell ref="J19:J20"/>
    <mergeCell ref="K19:K22"/>
    <mergeCell ref="L19:L22"/>
    <mergeCell ref="M20:M22"/>
    <mergeCell ref="N20:N22"/>
    <mergeCell ref="I21:I22"/>
    <mergeCell ref="J21:J22"/>
    <mergeCell ref="A17:N17"/>
    <mergeCell ref="A19:A124"/>
    <mergeCell ref="B19:B124"/>
    <mergeCell ref="C19:C22"/>
    <mergeCell ref="D19:D22"/>
    <mergeCell ref="E19:E22"/>
    <mergeCell ref="F19:F22"/>
    <mergeCell ref="G19:G22"/>
    <mergeCell ref="H19:H22"/>
    <mergeCell ref="I19:I20"/>
    <mergeCell ref="H14:I14"/>
    <mergeCell ref="J14:L14"/>
    <mergeCell ref="A15:C15"/>
    <mergeCell ref="D15:N15"/>
    <mergeCell ref="A16:C16"/>
    <mergeCell ref="D16:N16"/>
    <mergeCell ref="B10:C10"/>
    <mergeCell ref="B11:C11"/>
    <mergeCell ref="B12:C12"/>
    <mergeCell ref="B13:C13"/>
    <mergeCell ref="A14:C14"/>
    <mergeCell ref="D14:F14"/>
    <mergeCell ref="M6:N6"/>
    <mergeCell ref="M7:N7"/>
    <mergeCell ref="A8:C8"/>
    <mergeCell ref="D8:F8"/>
    <mergeCell ref="H8:K8"/>
    <mergeCell ref="B9:C9"/>
    <mergeCell ref="A1:C4"/>
    <mergeCell ref="D1:L3"/>
    <mergeCell ref="D4:L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125:D125"/>
    <dataValidation allowBlank="1" showInputMessage="1" showErrorMessage="1" prompt="La sumatoria de La ponderación asignada a las tareas de cada actividad debe ser igual al 100% " sqref="O18 J18"/>
    <dataValidation allowBlank="1" showInputMessage="1" showErrorMessage="1" prompt="Registrar fecha en formato: dd/mm/aaaa" sqref="D6:F6 P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USUARIO\Desktop\FORMULACIÓN PLANES DE ACCIÓN Y POLÍTICAS\PLANES DECRETO 612-2018\Finales\[F-DE-07_V06  Formato Plan de Acción PIC vigencia 2026.xlsb]Hoja2'!#REF!</xm:f>
          </x14:formula1>
          <xm:sqref>A19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showGridLines="0" topLeftCell="I1" zoomScale="60" zoomScaleNormal="60" zoomScaleSheetLayoutView="57" workbookViewId="0">
      <selection activeCell="J7" sqref="J7"/>
    </sheetView>
  </sheetViews>
  <sheetFormatPr baseColWidth="10" defaultColWidth="11.42578125" defaultRowHeight="15" x14ac:dyDescent="0.2"/>
  <cols>
    <col min="1" max="1" width="32.5703125" style="8" customWidth="1"/>
    <col min="2" max="2" width="35" style="8" customWidth="1"/>
    <col min="3" max="5" width="42.85546875" style="8" customWidth="1"/>
    <col min="6" max="6" width="58.85546875" style="8" customWidth="1"/>
    <col min="7" max="8" width="50.85546875" style="8" customWidth="1"/>
    <col min="9" max="9" width="73.85546875" style="8" customWidth="1"/>
    <col min="10" max="10" width="31.85546875" style="8" customWidth="1"/>
    <col min="11" max="11" width="30.5703125" style="8" customWidth="1"/>
    <col min="12" max="12" width="4.85546875" style="8" customWidth="1"/>
    <col min="13" max="13" width="38" style="8" customWidth="1"/>
    <col min="14" max="16" width="29.85546875" style="8" customWidth="1"/>
    <col min="17" max="17" width="26.28515625" style="8" customWidth="1"/>
    <col min="18" max="18" width="29.5703125" style="8" customWidth="1"/>
    <col min="19" max="19" width="20.85546875" style="8" customWidth="1"/>
    <col min="20" max="20" width="27" style="8" customWidth="1"/>
    <col min="21" max="16384" width="11.42578125" style="8"/>
  </cols>
  <sheetData>
    <row r="1" spans="1:17" ht="36.75" customHeight="1" x14ac:dyDescent="0.2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4"/>
      <c r="N1" s="5" t="s">
        <v>1</v>
      </c>
      <c r="O1" s="6" t="s">
        <v>2</v>
      </c>
      <c r="P1" s="7"/>
      <c r="Q1" s="7"/>
    </row>
    <row r="2" spans="1:17" ht="36.75" customHeight="1" x14ac:dyDescent="0.2">
      <c r="A2" s="1"/>
      <c r="B2" s="1"/>
      <c r="C2" s="1"/>
      <c r="D2" s="9"/>
      <c r="E2" s="10"/>
      <c r="F2" s="10"/>
      <c r="G2" s="10"/>
      <c r="H2" s="10"/>
      <c r="I2" s="10"/>
      <c r="J2" s="10"/>
      <c r="K2" s="10"/>
      <c r="L2" s="10"/>
      <c r="M2" s="11"/>
      <c r="N2" s="5" t="s">
        <v>3</v>
      </c>
      <c r="O2" s="12">
        <v>6</v>
      </c>
      <c r="P2" s="13"/>
      <c r="Q2" s="13"/>
    </row>
    <row r="3" spans="1:17" ht="36.75" customHeight="1" x14ac:dyDescent="0.2">
      <c r="A3" s="1"/>
      <c r="B3" s="1"/>
      <c r="C3" s="1"/>
      <c r="D3" s="14"/>
      <c r="E3" s="15"/>
      <c r="F3" s="15"/>
      <c r="G3" s="15"/>
      <c r="H3" s="15"/>
      <c r="I3" s="15"/>
      <c r="J3" s="15"/>
      <c r="K3" s="15"/>
      <c r="L3" s="15"/>
      <c r="M3" s="16"/>
      <c r="N3" s="5" t="s">
        <v>4</v>
      </c>
      <c r="O3" s="82">
        <v>45618</v>
      </c>
      <c r="P3" s="13"/>
      <c r="Q3" s="13"/>
    </row>
    <row r="4" spans="1:17" ht="36.75" customHeight="1" x14ac:dyDescent="0.2">
      <c r="A4" s="1"/>
      <c r="B4" s="1"/>
      <c r="C4" s="1"/>
      <c r="D4" s="18" t="s">
        <v>5</v>
      </c>
      <c r="E4" s="19"/>
      <c r="F4" s="19"/>
      <c r="G4" s="19"/>
      <c r="H4" s="19"/>
      <c r="I4" s="19"/>
      <c r="J4" s="19"/>
      <c r="K4" s="19"/>
      <c r="L4" s="19"/>
      <c r="M4" s="20"/>
      <c r="N4" s="5" t="s">
        <v>6</v>
      </c>
      <c r="O4" s="12" t="s">
        <v>7</v>
      </c>
      <c r="P4" s="13"/>
      <c r="Q4" s="13"/>
    </row>
    <row r="5" spans="1:17" ht="36.75" customHeight="1" x14ac:dyDescent="0.2">
      <c r="P5" s="7"/>
      <c r="Q5" s="7"/>
    </row>
    <row r="6" spans="1:17" ht="44.1" customHeight="1" x14ac:dyDescent="0.2">
      <c r="A6" s="21" t="s">
        <v>8</v>
      </c>
      <c r="B6" s="22"/>
      <c r="C6" s="22"/>
      <c r="D6" s="219">
        <v>46006</v>
      </c>
      <c r="E6" s="220"/>
      <c r="F6" s="221"/>
      <c r="G6" s="26"/>
      <c r="H6" s="27" t="s">
        <v>10</v>
      </c>
      <c r="I6" s="93">
        <v>2026</v>
      </c>
      <c r="J6" s="93"/>
      <c r="K6" s="29"/>
      <c r="L6" s="29"/>
      <c r="M6" s="30" t="s">
        <v>11</v>
      </c>
      <c r="N6" s="389">
        <v>46020</v>
      </c>
      <c r="O6" s="389"/>
      <c r="P6" s="13"/>
      <c r="Q6" s="13"/>
    </row>
    <row r="7" spans="1:17" ht="48.75" customHeight="1" x14ac:dyDescent="0.2">
      <c r="A7" s="32"/>
      <c r="B7" s="32"/>
      <c r="C7" s="32"/>
      <c r="D7" s="32"/>
      <c r="E7" s="32"/>
      <c r="F7" s="32"/>
      <c r="H7" s="33"/>
      <c r="I7" s="29"/>
      <c r="J7" s="29"/>
      <c r="K7" s="29"/>
      <c r="L7" s="29"/>
      <c r="M7" s="30" t="s">
        <v>12</v>
      </c>
      <c r="N7" s="1" t="s">
        <v>13</v>
      </c>
      <c r="O7" s="1"/>
      <c r="P7" s="13"/>
      <c r="Q7" s="13"/>
    </row>
    <row r="8" spans="1:17" ht="27" customHeight="1" x14ac:dyDescent="0.2">
      <c r="A8" s="35" t="s">
        <v>14</v>
      </c>
      <c r="B8" s="35"/>
      <c r="C8" s="35"/>
      <c r="D8" s="93" t="s">
        <v>365</v>
      </c>
      <c r="E8" s="93"/>
      <c r="F8" s="93"/>
      <c r="G8" s="36" t="s">
        <v>15</v>
      </c>
      <c r="H8" s="222"/>
      <c r="I8" s="222"/>
      <c r="J8" s="222"/>
      <c r="K8" s="222"/>
      <c r="L8" s="38"/>
      <c r="M8" s="39"/>
      <c r="N8" s="7"/>
      <c r="O8" s="7"/>
      <c r="P8" s="13"/>
      <c r="Q8" s="13"/>
    </row>
    <row r="9" spans="1:17" ht="30.95" customHeight="1" x14ac:dyDescent="0.2">
      <c r="A9" s="40" t="s">
        <v>16</v>
      </c>
      <c r="B9" s="48"/>
      <c r="C9" s="49"/>
      <c r="D9" s="40" t="s">
        <v>17</v>
      </c>
      <c r="E9" s="50"/>
      <c r="F9" s="40" t="s">
        <v>18</v>
      </c>
      <c r="G9" s="50"/>
      <c r="H9" s="40" t="s">
        <v>19</v>
      </c>
      <c r="I9" s="51"/>
      <c r="J9" s="45" t="s">
        <v>20</v>
      </c>
      <c r="K9" s="52"/>
      <c r="L9" s="47"/>
      <c r="M9" s="47"/>
      <c r="N9" s="7"/>
      <c r="O9" s="7"/>
      <c r="P9" s="7"/>
      <c r="Q9" s="7"/>
    </row>
    <row r="10" spans="1:17" ht="30.95" customHeight="1" x14ac:dyDescent="0.2">
      <c r="A10" s="40" t="s">
        <v>21</v>
      </c>
      <c r="B10" s="48"/>
      <c r="C10" s="49"/>
      <c r="D10" s="40" t="s">
        <v>17</v>
      </c>
      <c r="E10" s="50"/>
      <c r="F10" s="40" t="s">
        <v>18</v>
      </c>
      <c r="G10" s="50"/>
      <c r="H10" s="40" t="s">
        <v>19</v>
      </c>
      <c r="I10" s="51"/>
      <c r="J10" s="45" t="s">
        <v>20</v>
      </c>
      <c r="K10" s="52"/>
      <c r="L10" s="39"/>
      <c r="M10" s="47"/>
      <c r="N10" s="13"/>
      <c r="O10" s="13"/>
      <c r="P10" s="13"/>
      <c r="Q10" s="13"/>
    </row>
    <row r="11" spans="1:17" ht="30.95" customHeight="1" x14ac:dyDescent="0.2">
      <c r="A11" s="40" t="s">
        <v>22</v>
      </c>
      <c r="B11" s="48"/>
      <c r="C11" s="49"/>
      <c r="D11" s="40" t="s">
        <v>17</v>
      </c>
      <c r="E11" s="50"/>
      <c r="F11" s="40" t="s">
        <v>18</v>
      </c>
      <c r="G11" s="50"/>
      <c r="H11" s="40" t="s">
        <v>19</v>
      </c>
      <c r="I11" s="51"/>
      <c r="J11" s="45" t="s">
        <v>20</v>
      </c>
      <c r="K11" s="52"/>
      <c r="L11" s="39"/>
      <c r="M11" s="47"/>
      <c r="N11" s="13"/>
      <c r="O11" s="13"/>
      <c r="P11" s="13"/>
      <c r="Q11" s="13"/>
    </row>
    <row r="12" spans="1:17" ht="30.95" customHeight="1" x14ac:dyDescent="0.2">
      <c r="A12" s="40" t="s">
        <v>22</v>
      </c>
      <c r="B12" s="48"/>
      <c r="C12" s="49"/>
      <c r="D12" s="40" t="s">
        <v>17</v>
      </c>
      <c r="E12" s="50"/>
      <c r="F12" s="40" t="s">
        <v>18</v>
      </c>
      <c r="G12" s="50"/>
      <c r="H12" s="40" t="s">
        <v>19</v>
      </c>
      <c r="I12" s="51"/>
      <c r="J12" s="45" t="s">
        <v>20</v>
      </c>
      <c r="K12" s="52"/>
      <c r="L12" s="39"/>
      <c r="M12" s="47"/>
      <c r="N12" s="13"/>
      <c r="O12" s="13"/>
      <c r="P12" s="13"/>
      <c r="Q12" s="13"/>
    </row>
    <row r="13" spans="1:17" ht="30.95" customHeight="1" x14ac:dyDescent="0.2">
      <c r="A13" s="40" t="s">
        <v>23</v>
      </c>
      <c r="B13" s="48"/>
      <c r="C13" s="49"/>
      <c r="D13" s="40" t="s">
        <v>17</v>
      </c>
      <c r="E13" s="50"/>
      <c r="F13" s="40" t="s">
        <v>18</v>
      </c>
      <c r="G13" s="50"/>
      <c r="H13" s="40" t="s">
        <v>19</v>
      </c>
      <c r="I13" s="51"/>
      <c r="J13" s="45" t="s">
        <v>20</v>
      </c>
      <c r="K13" s="52"/>
      <c r="L13" s="39"/>
      <c r="M13" s="47"/>
      <c r="N13" s="13"/>
      <c r="O13" s="13"/>
      <c r="P13" s="13"/>
      <c r="Q13" s="13"/>
    </row>
    <row r="14" spans="1:17" ht="45.6" customHeight="1" x14ac:dyDescent="0.2">
      <c r="A14" s="35" t="s">
        <v>24</v>
      </c>
      <c r="B14" s="35"/>
      <c r="C14" s="35"/>
      <c r="D14" s="105" t="s">
        <v>366</v>
      </c>
      <c r="E14" s="105"/>
      <c r="F14" s="105"/>
      <c r="G14" s="54" t="s">
        <v>25</v>
      </c>
      <c r="H14" s="107"/>
      <c r="I14" s="108"/>
      <c r="J14" s="57"/>
      <c r="K14" s="58"/>
      <c r="L14" s="58"/>
      <c r="M14" s="58"/>
      <c r="N14" s="7"/>
      <c r="O14" s="13"/>
      <c r="P14" s="13"/>
      <c r="Q14" s="13"/>
    </row>
    <row r="15" spans="1:17" ht="48.75" customHeight="1" x14ac:dyDescent="0.2">
      <c r="A15" s="35" t="s">
        <v>26</v>
      </c>
      <c r="B15" s="35"/>
      <c r="C15" s="35"/>
      <c r="D15" s="59" t="s">
        <v>42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13"/>
      <c r="Q15" s="13"/>
    </row>
    <row r="16" spans="1:17" ht="48.75" customHeight="1" x14ac:dyDescent="0.2">
      <c r="A16" s="35" t="s">
        <v>43</v>
      </c>
      <c r="B16" s="35"/>
      <c r="C16" s="35"/>
      <c r="D16" s="59" t="s">
        <v>44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13"/>
      <c r="Q16" s="13"/>
    </row>
    <row r="17" spans="1:20" ht="129.75" customHeight="1" x14ac:dyDescent="0.2">
      <c r="A17" s="60" t="s">
        <v>147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1"/>
      <c r="Q17" s="61"/>
      <c r="R17" s="61"/>
      <c r="S17" s="61"/>
      <c r="T17" s="61"/>
    </row>
    <row r="18" spans="1:20" ht="79.5" customHeight="1" x14ac:dyDescent="0.2">
      <c r="A18" s="62" t="s">
        <v>28</v>
      </c>
      <c r="B18" s="62" t="s">
        <v>29</v>
      </c>
      <c r="C18" s="62" t="s">
        <v>30</v>
      </c>
      <c r="D18" s="62" t="s">
        <v>31</v>
      </c>
      <c r="E18" s="62" t="s">
        <v>32</v>
      </c>
      <c r="F18" s="223" t="s">
        <v>33</v>
      </c>
      <c r="G18" s="62" t="s">
        <v>34</v>
      </c>
      <c r="H18" s="62" t="s">
        <v>35</v>
      </c>
      <c r="I18" s="63" t="s">
        <v>36</v>
      </c>
      <c r="J18" s="63" t="s">
        <v>37</v>
      </c>
      <c r="K18" s="64" t="s">
        <v>38</v>
      </c>
      <c r="L18" s="65"/>
      <c r="M18" s="66" t="s">
        <v>33</v>
      </c>
      <c r="N18" s="66" t="s">
        <v>34</v>
      </c>
      <c r="O18" s="66" t="s">
        <v>35</v>
      </c>
      <c r="P18" s="67"/>
      <c r="Q18" s="67"/>
      <c r="R18" s="68"/>
      <c r="S18" s="68"/>
      <c r="T18" s="68"/>
    </row>
    <row r="19" spans="1:20" ht="86.25" customHeight="1" x14ac:dyDescent="0.2">
      <c r="A19" s="71" t="s">
        <v>148</v>
      </c>
      <c r="B19" s="111" t="s">
        <v>367</v>
      </c>
      <c r="C19" s="71" t="s">
        <v>368</v>
      </c>
      <c r="D19" s="71">
        <v>2.75</v>
      </c>
      <c r="E19" s="224" t="s">
        <v>369</v>
      </c>
      <c r="F19" s="225" t="s">
        <v>370</v>
      </c>
      <c r="G19" s="226">
        <v>46024</v>
      </c>
      <c r="H19" s="177">
        <v>46387</v>
      </c>
      <c r="I19" s="227" t="s">
        <v>371</v>
      </c>
      <c r="J19" s="228">
        <v>7.6899999999999996E-2</v>
      </c>
      <c r="K19" s="229" t="s">
        <v>372</v>
      </c>
      <c r="L19" s="230"/>
      <c r="M19" s="231" t="s">
        <v>373</v>
      </c>
      <c r="N19" s="152">
        <v>46357</v>
      </c>
      <c r="O19" s="152">
        <v>46387</v>
      </c>
      <c r="P19" s="76"/>
    </row>
    <row r="20" spans="1:20" ht="87.75" customHeight="1" x14ac:dyDescent="0.2">
      <c r="A20" s="71"/>
      <c r="B20" s="121"/>
      <c r="C20" s="71"/>
      <c r="D20" s="71"/>
      <c r="E20" s="224"/>
      <c r="F20" s="232" t="s">
        <v>374</v>
      </c>
      <c r="G20" s="226"/>
      <c r="H20" s="177"/>
      <c r="I20" s="231" t="s">
        <v>375</v>
      </c>
      <c r="J20" s="228">
        <v>7.6899999999999996E-2</v>
      </c>
      <c r="K20" s="229" t="s">
        <v>372</v>
      </c>
      <c r="L20" s="230"/>
      <c r="M20" s="227" t="s">
        <v>376</v>
      </c>
      <c r="N20" s="152">
        <v>46357</v>
      </c>
      <c r="O20" s="152">
        <v>46387</v>
      </c>
      <c r="P20" s="76"/>
    </row>
    <row r="21" spans="1:20" ht="81" customHeight="1" x14ac:dyDescent="0.2">
      <c r="A21" s="71"/>
      <c r="B21" s="121"/>
      <c r="C21" s="71"/>
      <c r="D21" s="71"/>
      <c r="E21" s="224"/>
      <c r="F21" s="232" t="s">
        <v>377</v>
      </c>
      <c r="G21" s="226"/>
      <c r="H21" s="177"/>
      <c r="I21" s="231" t="s">
        <v>378</v>
      </c>
      <c r="J21" s="228">
        <v>7.6899999999999996E-2</v>
      </c>
      <c r="K21" s="229" t="s">
        <v>372</v>
      </c>
      <c r="L21" s="230"/>
      <c r="M21" s="231" t="s">
        <v>379</v>
      </c>
      <c r="N21" s="152">
        <v>46296</v>
      </c>
      <c r="O21" s="152">
        <v>46341</v>
      </c>
      <c r="P21" s="76"/>
    </row>
    <row r="22" spans="1:20" ht="67.5" customHeight="1" x14ac:dyDescent="0.2">
      <c r="A22" s="71"/>
      <c r="B22" s="121"/>
      <c r="C22" s="71"/>
      <c r="D22" s="71"/>
      <c r="E22" s="224"/>
      <c r="F22" s="232" t="s">
        <v>380</v>
      </c>
      <c r="G22" s="226"/>
      <c r="H22" s="177"/>
      <c r="I22" s="231" t="s">
        <v>381</v>
      </c>
      <c r="J22" s="228">
        <v>7.6899999999999996E-2</v>
      </c>
      <c r="K22" s="229" t="s">
        <v>372</v>
      </c>
      <c r="L22" s="230"/>
      <c r="M22" s="231" t="s">
        <v>382</v>
      </c>
      <c r="N22" s="152">
        <v>46327</v>
      </c>
      <c r="O22" s="152">
        <v>46387</v>
      </c>
      <c r="P22" s="76"/>
    </row>
    <row r="23" spans="1:20" ht="81.75" customHeight="1" x14ac:dyDescent="0.2">
      <c r="A23" s="71"/>
      <c r="B23" s="121"/>
      <c r="C23" s="71"/>
      <c r="D23" s="71"/>
      <c r="E23" s="224"/>
      <c r="F23" s="232" t="s">
        <v>383</v>
      </c>
      <c r="G23" s="226"/>
      <c r="H23" s="177"/>
      <c r="I23" s="227" t="s">
        <v>384</v>
      </c>
      <c r="J23" s="228">
        <v>7.6899999999999996E-2</v>
      </c>
      <c r="K23" s="229" t="s">
        <v>372</v>
      </c>
      <c r="L23" s="230"/>
      <c r="M23" s="231" t="s">
        <v>385</v>
      </c>
      <c r="N23" s="152">
        <v>46327</v>
      </c>
      <c r="O23" s="152">
        <v>46387</v>
      </c>
      <c r="P23" s="76"/>
    </row>
    <row r="24" spans="1:20" ht="55.5" customHeight="1" x14ac:dyDescent="0.2">
      <c r="A24" s="71"/>
      <c r="B24" s="121"/>
      <c r="C24" s="71"/>
      <c r="D24" s="71"/>
      <c r="E24" s="224"/>
      <c r="F24" s="232" t="s">
        <v>386</v>
      </c>
      <c r="G24" s="233"/>
      <c r="H24" s="71"/>
      <c r="I24" s="227" t="s">
        <v>387</v>
      </c>
      <c r="J24" s="228">
        <v>7.6899999999999996E-2</v>
      </c>
      <c r="K24" s="229" t="s">
        <v>372</v>
      </c>
      <c r="L24" s="230"/>
      <c r="M24" s="231" t="s">
        <v>388</v>
      </c>
      <c r="N24" s="152">
        <v>46143</v>
      </c>
      <c r="O24" s="152">
        <v>46188</v>
      </c>
    </row>
    <row r="25" spans="1:20" ht="53.25" customHeight="1" x14ac:dyDescent="0.2">
      <c r="A25" s="71"/>
      <c r="B25" s="121"/>
      <c r="C25" s="71"/>
      <c r="D25" s="71"/>
      <c r="E25" s="224"/>
      <c r="F25" s="122" t="s">
        <v>389</v>
      </c>
      <c r="G25" s="233"/>
      <c r="H25" s="71"/>
      <c r="I25" s="234" t="s">
        <v>390</v>
      </c>
      <c r="J25" s="228">
        <v>7.6899999999999996E-2</v>
      </c>
      <c r="K25" s="229" t="s">
        <v>372</v>
      </c>
      <c r="L25" s="230"/>
      <c r="M25" s="235" t="s">
        <v>391</v>
      </c>
      <c r="N25" s="152">
        <v>46113</v>
      </c>
      <c r="O25" s="152">
        <v>46142</v>
      </c>
    </row>
    <row r="26" spans="1:20" ht="38.25" customHeight="1" x14ac:dyDescent="0.2">
      <c r="A26" s="71"/>
      <c r="B26" s="121"/>
      <c r="C26" s="71"/>
      <c r="D26" s="71"/>
      <c r="E26" s="224"/>
      <c r="F26" s="122"/>
      <c r="G26" s="233"/>
      <c r="H26" s="71"/>
      <c r="I26" s="235" t="s">
        <v>390</v>
      </c>
      <c r="J26" s="228">
        <v>7.6899999999999996E-2</v>
      </c>
      <c r="K26" s="229" t="s">
        <v>372</v>
      </c>
      <c r="L26" s="230"/>
      <c r="M26" s="235" t="s">
        <v>391</v>
      </c>
      <c r="N26" s="152">
        <v>46296</v>
      </c>
      <c r="O26" s="152">
        <v>46341</v>
      </c>
    </row>
    <row r="27" spans="1:20" ht="47.25" customHeight="1" x14ac:dyDescent="0.2">
      <c r="A27" s="71"/>
      <c r="B27" s="121"/>
      <c r="C27" s="71"/>
      <c r="D27" s="71"/>
      <c r="E27" s="224"/>
      <c r="F27" s="232" t="s">
        <v>392</v>
      </c>
      <c r="G27" s="233"/>
      <c r="H27" s="71"/>
      <c r="I27" s="227" t="s">
        <v>393</v>
      </c>
      <c r="J27" s="228">
        <v>7.6899999999999996E-2</v>
      </c>
      <c r="K27" s="229" t="s">
        <v>372</v>
      </c>
      <c r="L27" s="230"/>
      <c r="M27" s="115" t="s">
        <v>394</v>
      </c>
      <c r="N27" s="152">
        <v>46023</v>
      </c>
      <c r="O27" s="152">
        <v>46068</v>
      </c>
    </row>
    <row r="28" spans="1:20" ht="63" customHeight="1" x14ac:dyDescent="0.2">
      <c r="A28" s="71"/>
      <c r="B28" s="121"/>
      <c r="C28" s="71"/>
      <c r="D28" s="71"/>
      <c r="E28" s="224"/>
      <c r="F28" s="232" t="s">
        <v>395</v>
      </c>
      <c r="G28" s="233"/>
      <c r="H28" s="71"/>
      <c r="I28" s="231" t="s">
        <v>396</v>
      </c>
      <c r="J28" s="228">
        <v>7.6899999999999996E-2</v>
      </c>
      <c r="K28" s="229" t="s">
        <v>372</v>
      </c>
      <c r="L28" s="230"/>
      <c r="M28" s="227" t="s">
        <v>397</v>
      </c>
      <c r="N28" s="152">
        <v>46054</v>
      </c>
      <c r="O28" s="152">
        <v>46096</v>
      </c>
    </row>
    <row r="29" spans="1:20" ht="72.75" customHeight="1" x14ac:dyDescent="0.2">
      <c r="A29" s="71"/>
      <c r="B29" s="121"/>
      <c r="C29" s="71"/>
      <c r="D29" s="71"/>
      <c r="E29" s="224"/>
      <c r="F29" s="122" t="s">
        <v>398</v>
      </c>
      <c r="G29" s="233"/>
      <c r="H29" s="71"/>
      <c r="I29" s="231" t="s">
        <v>399</v>
      </c>
      <c r="J29" s="228">
        <v>7.6899999999999996E-2</v>
      </c>
      <c r="K29" s="229" t="s">
        <v>372</v>
      </c>
      <c r="L29" s="230"/>
      <c r="M29" s="231" t="s">
        <v>400</v>
      </c>
      <c r="N29" s="152">
        <v>46082</v>
      </c>
      <c r="O29" s="152">
        <v>46111</v>
      </c>
    </row>
    <row r="30" spans="1:20" ht="72" customHeight="1" x14ac:dyDescent="0.2">
      <c r="A30" s="71"/>
      <c r="B30" s="121"/>
      <c r="C30" s="71"/>
      <c r="D30" s="71"/>
      <c r="E30" s="224"/>
      <c r="F30" s="122"/>
      <c r="G30" s="233"/>
      <c r="H30" s="71"/>
      <c r="I30" s="231" t="s">
        <v>399</v>
      </c>
      <c r="J30" s="228">
        <v>7.6899999999999996E-2</v>
      </c>
      <c r="K30" s="229" t="s">
        <v>372</v>
      </c>
      <c r="L30" s="230"/>
      <c r="M30" s="231" t="s">
        <v>400</v>
      </c>
      <c r="N30" s="152">
        <v>46174</v>
      </c>
      <c r="O30" s="152">
        <v>46203</v>
      </c>
    </row>
    <row r="31" spans="1:20" ht="76.5" customHeight="1" x14ac:dyDescent="0.2">
      <c r="A31" s="71"/>
      <c r="B31" s="121"/>
      <c r="C31" s="71"/>
      <c r="D31" s="71"/>
      <c r="E31" s="224"/>
      <c r="F31" s="122"/>
      <c r="G31" s="233"/>
      <c r="H31" s="71"/>
      <c r="I31" s="231" t="s">
        <v>399</v>
      </c>
      <c r="J31" s="228">
        <v>7.6899999999999996E-2</v>
      </c>
      <c r="K31" s="229" t="s">
        <v>372</v>
      </c>
      <c r="L31" s="230"/>
      <c r="M31" s="231" t="s">
        <v>400</v>
      </c>
      <c r="N31" s="152">
        <v>46296</v>
      </c>
      <c r="O31" s="152">
        <v>46341</v>
      </c>
    </row>
    <row r="32" spans="1:20" ht="54" customHeight="1" x14ac:dyDescent="0.2">
      <c r="A32" s="71"/>
      <c r="B32" s="121"/>
      <c r="C32" s="111" t="s">
        <v>401</v>
      </c>
      <c r="D32" s="71">
        <v>1.75</v>
      </c>
      <c r="E32" s="224" t="s">
        <v>369</v>
      </c>
      <c r="F32" s="112" t="s">
        <v>402</v>
      </c>
      <c r="G32" s="226">
        <v>46082</v>
      </c>
      <c r="H32" s="177">
        <v>46387</v>
      </c>
      <c r="I32" s="236" t="s">
        <v>403</v>
      </c>
      <c r="J32" s="228">
        <v>0.1</v>
      </c>
      <c r="K32" s="229" t="s">
        <v>372</v>
      </c>
      <c r="L32" s="230"/>
      <c r="M32" s="231" t="s">
        <v>404</v>
      </c>
      <c r="N32" s="152">
        <v>46143</v>
      </c>
      <c r="O32" s="152">
        <v>46172</v>
      </c>
      <c r="P32" s="76"/>
    </row>
    <row r="33" spans="1:16" ht="64.5" customHeight="1" x14ac:dyDescent="0.2">
      <c r="A33" s="71"/>
      <c r="B33" s="121"/>
      <c r="C33" s="121"/>
      <c r="D33" s="71"/>
      <c r="E33" s="224"/>
      <c r="F33" s="122"/>
      <c r="G33" s="233"/>
      <c r="H33" s="71"/>
      <c r="I33" s="236" t="s">
        <v>403</v>
      </c>
      <c r="J33" s="228">
        <v>0.1</v>
      </c>
      <c r="K33" s="229" t="s">
        <v>372</v>
      </c>
      <c r="L33" s="230"/>
      <c r="M33" s="231" t="s">
        <v>404</v>
      </c>
      <c r="N33" s="152">
        <v>46327</v>
      </c>
      <c r="O33" s="152">
        <v>46387</v>
      </c>
      <c r="P33" s="76"/>
    </row>
    <row r="34" spans="1:16" ht="63.75" customHeight="1" x14ac:dyDescent="0.2">
      <c r="A34" s="71"/>
      <c r="B34" s="121"/>
      <c r="C34" s="121"/>
      <c r="D34" s="71"/>
      <c r="E34" s="224"/>
      <c r="F34" s="122" t="s">
        <v>405</v>
      </c>
      <c r="G34" s="233"/>
      <c r="H34" s="71"/>
      <c r="I34" s="236" t="s">
        <v>406</v>
      </c>
      <c r="J34" s="228">
        <v>0.1</v>
      </c>
      <c r="K34" s="229" t="s">
        <v>372</v>
      </c>
      <c r="L34" s="230"/>
      <c r="M34" s="227" t="s">
        <v>407</v>
      </c>
      <c r="N34" s="152">
        <v>46082</v>
      </c>
      <c r="O34" s="152">
        <v>46112</v>
      </c>
      <c r="P34" s="76"/>
    </row>
    <row r="35" spans="1:16" ht="68.25" customHeight="1" x14ac:dyDescent="0.2">
      <c r="A35" s="71"/>
      <c r="B35" s="121"/>
      <c r="C35" s="121"/>
      <c r="D35" s="71"/>
      <c r="E35" s="224"/>
      <c r="F35" s="122"/>
      <c r="G35" s="233"/>
      <c r="H35" s="71"/>
      <c r="I35" s="236" t="s">
        <v>406</v>
      </c>
      <c r="J35" s="228">
        <v>0.1</v>
      </c>
      <c r="K35" s="229" t="s">
        <v>372</v>
      </c>
      <c r="L35" s="230"/>
      <c r="M35" s="227" t="s">
        <v>407</v>
      </c>
      <c r="N35" s="152">
        <v>46235</v>
      </c>
      <c r="O35" s="152">
        <v>46280</v>
      </c>
      <c r="P35" s="76"/>
    </row>
    <row r="36" spans="1:16" ht="68.25" customHeight="1" x14ac:dyDescent="0.2">
      <c r="A36" s="71"/>
      <c r="B36" s="121"/>
      <c r="C36" s="121"/>
      <c r="D36" s="71"/>
      <c r="E36" s="224"/>
      <c r="F36" s="232" t="s">
        <v>408</v>
      </c>
      <c r="G36" s="233"/>
      <c r="H36" s="71"/>
      <c r="I36" s="231" t="s">
        <v>409</v>
      </c>
      <c r="J36" s="228">
        <v>0.1</v>
      </c>
      <c r="K36" s="229" t="s">
        <v>372</v>
      </c>
      <c r="L36" s="230"/>
      <c r="M36" s="231" t="s">
        <v>410</v>
      </c>
      <c r="N36" s="152">
        <v>46235</v>
      </c>
      <c r="O36" s="152">
        <v>46280</v>
      </c>
      <c r="P36" s="76"/>
    </row>
    <row r="37" spans="1:16" ht="48" customHeight="1" x14ac:dyDescent="0.2">
      <c r="A37" s="71"/>
      <c r="B37" s="121"/>
      <c r="C37" s="121"/>
      <c r="D37" s="71"/>
      <c r="E37" s="224"/>
      <c r="F37" s="232" t="s">
        <v>411</v>
      </c>
      <c r="G37" s="233"/>
      <c r="H37" s="71"/>
      <c r="I37" s="231" t="s">
        <v>412</v>
      </c>
      <c r="J37" s="228">
        <v>0.1</v>
      </c>
      <c r="K37" s="229" t="s">
        <v>372</v>
      </c>
      <c r="L37" s="230"/>
      <c r="M37" s="231" t="s">
        <v>413</v>
      </c>
      <c r="N37" s="152">
        <v>46235</v>
      </c>
      <c r="O37" s="152">
        <v>46280</v>
      </c>
      <c r="P37" s="76"/>
    </row>
    <row r="38" spans="1:16" ht="78.75" customHeight="1" x14ac:dyDescent="0.2">
      <c r="A38" s="71"/>
      <c r="B38" s="121"/>
      <c r="C38" s="121"/>
      <c r="D38" s="71"/>
      <c r="E38" s="224"/>
      <c r="F38" s="232" t="s">
        <v>414</v>
      </c>
      <c r="G38" s="233"/>
      <c r="H38" s="71"/>
      <c r="I38" s="231" t="s">
        <v>415</v>
      </c>
      <c r="J38" s="228">
        <v>0.1</v>
      </c>
      <c r="K38" s="229" t="s">
        <v>372</v>
      </c>
      <c r="L38" s="230"/>
      <c r="M38" s="227" t="s">
        <v>416</v>
      </c>
      <c r="N38" s="152">
        <v>46113</v>
      </c>
      <c r="O38" s="152">
        <v>46157</v>
      </c>
      <c r="P38" s="76"/>
    </row>
    <row r="39" spans="1:16" ht="57.75" customHeight="1" x14ac:dyDescent="0.2">
      <c r="A39" s="71"/>
      <c r="B39" s="121"/>
      <c r="C39" s="121"/>
      <c r="D39" s="71"/>
      <c r="E39" s="224"/>
      <c r="F39" s="122" t="s">
        <v>417</v>
      </c>
      <c r="G39" s="233"/>
      <c r="H39" s="71"/>
      <c r="I39" s="231" t="s">
        <v>418</v>
      </c>
      <c r="J39" s="228">
        <v>0.1</v>
      </c>
      <c r="K39" s="229" t="s">
        <v>372</v>
      </c>
      <c r="L39" s="230"/>
      <c r="M39" s="231" t="s">
        <v>419</v>
      </c>
      <c r="N39" s="152">
        <v>46113</v>
      </c>
      <c r="O39" s="152">
        <v>46142</v>
      </c>
    </row>
    <row r="40" spans="1:16" ht="60.75" customHeight="1" x14ac:dyDescent="0.2">
      <c r="A40" s="71"/>
      <c r="B40" s="121"/>
      <c r="C40" s="121"/>
      <c r="D40" s="71"/>
      <c r="E40" s="224"/>
      <c r="F40" s="122"/>
      <c r="G40" s="233"/>
      <c r="H40" s="71"/>
      <c r="I40" s="231" t="s">
        <v>418</v>
      </c>
      <c r="J40" s="228">
        <v>0.1</v>
      </c>
      <c r="K40" s="229" t="s">
        <v>372</v>
      </c>
      <c r="L40" s="230"/>
      <c r="M40" s="231" t="s">
        <v>419</v>
      </c>
      <c r="N40" s="152">
        <v>46174</v>
      </c>
      <c r="O40" s="152">
        <v>46218</v>
      </c>
    </row>
    <row r="41" spans="1:16" ht="40.5" customHeight="1" x14ac:dyDescent="0.2">
      <c r="A41" s="71"/>
      <c r="B41" s="121"/>
      <c r="C41" s="154"/>
      <c r="D41" s="71"/>
      <c r="E41" s="224"/>
      <c r="F41" s="237" t="s">
        <v>420</v>
      </c>
      <c r="G41" s="233"/>
      <c r="H41" s="71"/>
      <c r="I41" s="231" t="s">
        <v>421</v>
      </c>
      <c r="J41" s="228">
        <v>0.1</v>
      </c>
      <c r="K41" s="229" t="s">
        <v>372</v>
      </c>
      <c r="L41" s="230"/>
      <c r="M41" s="231" t="s">
        <v>420</v>
      </c>
      <c r="N41" s="152">
        <v>46327</v>
      </c>
      <c r="O41" s="152">
        <v>46387</v>
      </c>
    </row>
    <row r="42" spans="1:16" ht="53.25" customHeight="1" x14ac:dyDescent="0.2">
      <c r="A42" s="71"/>
      <c r="B42" s="121"/>
      <c r="C42" s="111" t="s">
        <v>422</v>
      </c>
      <c r="D42" s="111">
        <v>1.25</v>
      </c>
      <c r="E42" s="111" t="s">
        <v>369</v>
      </c>
      <c r="F42" s="238" t="s">
        <v>423</v>
      </c>
      <c r="G42" s="162">
        <v>46082</v>
      </c>
      <c r="H42" s="162">
        <v>46387</v>
      </c>
      <c r="I42" s="231" t="s">
        <v>424</v>
      </c>
      <c r="J42" s="228">
        <v>0.1429</v>
      </c>
      <c r="K42" s="239" t="s">
        <v>372</v>
      </c>
      <c r="L42" s="240"/>
      <c r="M42" s="231" t="s">
        <v>423</v>
      </c>
      <c r="N42" s="152">
        <v>46296</v>
      </c>
      <c r="O42" s="152">
        <v>46341</v>
      </c>
    </row>
    <row r="43" spans="1:16" ht="40.5" customHeight="1" x14ac:dyDescent="0.2">
      <c r="A43" s="71"/>
      <c r="B43" s="121"/>
      <c r="C43" s="121"/>
      <c r="D43" s="121"/>
      <c r="E43" s="121"/>
      <c r="F43" s="241" t="s">
        <v>425</v>
      </c>
      <c r="G43" s="168"/>
      <c r="H43" s="168"/>
      <c r="I43" s="231" t="s">
        <v>426</v>
      </c>
      <c r="J43" s="228">
        <v>0.1429</v>
      </c>
      <c r="K43" s="239" t="s">
        <v>372</v>
      </c>
      <c r="L43" s="240"/>
      <c r="M43" s="231" t="s">
        <v>425</v>
      </c>
      <c r="N43" s="152">
        <v>46296</v>
      </c>
      <c r="O43" s="152">
        <v>46341</v>
      </c>
    </row>
    <row r="44" spans="1:16" ht="72" customHeight="1" x14ac:dyDescent="0.2">
      <c r="A44" s="71"/>
      <c r="B44" s="121"/>
      <c r="C44" s="121"/>
      <c r="D44" s="121"/>
      <c r="E44" s="121"/>
      <c r="F44" s="241" t="s">
        <v>427</v>
      </c>
      <c r="G44" s="168"/>
      <c r="H44" s="168"/>
      <c r="I44" s="231" t="s">
        <v>428</v>
      </c>
      <c r="J44" s="228">
        <v>0.1429</v>
      </c>
      <c r="K44" s="239" t="s">
        <v>372</v>
      </c>
      <c r="L44" s="240"/>
      <c r="M44" s="231" t="s">
        <v>427</v>
      </c>
      <c r="N44" s="152">
        <v>46327</v>
      </c>
      <c r="O44" s="152">
        <v>46387</v>
      </c>
    </row>
    <row r="45" spans="1:16" ht="91.5" customHeight="1" x14ac:dyDescent="0.2">
      <c r="A45" s="71"/>
      <c r="B45" s="121"/>
      <c r="C45" s="121"/>
      <c r="D45" s="121"/>
      <c r="E45" s="121"/>
      <c r="F45" s="135" t="s">
        <v>429</v>
      </c>
      <c r="G45" s="168"/>
      <c r="H45" s="168"/>
      <c r="I45" s="231" t="s">
        <v>430</v>
      </c>
      <c r="J45" s="228">
        <v>0.1429</v>
      </c>
      <c r="K45" s="239" t="s">
        <v>372</v>
      </c>
      <c r="L45" s="240"/>
      <c r="M45" s="231" t="s">
        <v>431</v>
      </c>
      <c r="N45" s="152">
        <v>46082</v>
      </c>
      <c r="O45" s="152">
        <v>46111</v>
      </c>
    </row>
    <row r="46" spans="1:16" ht="114.75" customHeight="1" x14ac:dyDescent="0.2">
      <c r="A46" s="71"/>
      <c r="B46" s="121"/>
      <c r="C46" s="121"/>
      <c r="D46" s="121"/>
      <c r="E46" s="121"/>
      <c r="F46" s="135"/>
      <c r="G46" s="168"/>
      <c r="H46" s="168"/>
      <c r="I46" s="231" t="s">
        <v>430</v>
      </c>
      <c r="J46" s="228">
        <v>0.1429</v>
      </c>
      <c r="K46" s="239" t="s">
        <v>372</v>
      </c>
      <c r="L46" s="240"/>
      <c r="M46" s="231" t="s">
        <v>431</v>
      </c>
      <c r="N46" s="152">
        <v>46174</v>
      </c>
      <c r="O46" s="152">
        <v>46203</v>
      </c>
    </row>
    <row r="47" spans="1:16" ht="96.75" customHeight="1" x14ac:dyDescent="0.2">
      <c r="A47" s="71"/>
      <c r="B47" s="121"/>
      <c r="C47" s="121"/>
      <c r="D47" s="121"/>
      <c r="E47" s="121"/>
      <c r="F47" s="135"/>
      <c r="G47" s="168"/>
      <c r="H47" s="168"/>
      <c r="I47" s="231" t="s">
        <v>430</v>
      </c>
      <c r="J47" s="228">
        <v>0.1429</v>
      </c>
      <c r="K47" s="239" t="s">
        <v>372</v>
      </c>
      <c r="L47" s="240"/>
      <c r="M47" s="231" t="s">
        <v>431</v>
      </c>
      <c r="N47" s="152">
        <v>46266</v>
      </c>
      <c r="O47" s="152">
        <v>46310</v>
      </c>
    </row>
    <row r="48" spans="1:16" ht="51" customHeight="1" x14ac:dyDescent="0.2">
      <c r="A48" s="71"/>
      <c r="B48" s="121"/>
      <c r="C48" s="154"/>
      <c r="D48" s="154"/>
      <c r="E48" s="154"/>
      <c r="F48" s="237" t="s">
        <v>432</v>
      </c>
      <c r="G48" s="168"/>
      <c r="H48" s="168"/>
      <c r="I48" s="242" t="s">
        <v>433</v>
      </c>
      <c r="J48" s="243">
        <v>0.1429</v>
      </c>
      <c r="K48" s="244" t="s">
        <v>372</v>
      </c>
      <c r="L48" s="245"/>
      <c r="M48" s="117" t="s">
        <v>432</v>
      </c>
      <c r="N48" s="120">
        <v>46204</v>
      </c>
      <c r="O48" s="120">
        <v>46249</v>
      </c>
    </row>
    <row r="49" spans="1:15" ht="40.5" hidden="1" customHeight="1" x14ac:dyDescent="0.2">
      <c r="A49" s="71"/>
      <c r="B49" s="121"/>
      <c r="C49" s="121" t="s">
        <v>434</v>
      </c>
      <c r="D49" s="178"/>
      <c r="E49" s="215"/>
      <c r="F49" s="232"/>
      <c r="G49" s="174"/>
      <c r="H49" s="174"/>
      <c r="I49" s="246"/>
      <c r="J49" s="247"/>
      <c r="K49" s="248"/>
      <c r="L49" s="249"/>
      <c r="M49" s="155"/>
      <c r="N49" s="130"/>
      <c r="O49" s="130"/>
    </row>
    <row r="50" spans="1:15" ht="70.5" customHeight="1" x14ac:dyDescent="0.2">
      <c r="A50" s="71"/>
      <c r="B50" s="121"/>
      <c r="C50" s="121"/>
      <c r="D50" s="111">
        <v>1.75</v>
      </c>
      <c r="E50" s="164" t="s">
        <v>369</v>
      </c>
      <c r="F50" s="225" t="s">
        <v>435</v>
      </c>
      <c r="G50" s="250">
        <v>46054</v>
      </c>
      <c r="H50" s="162">
        <v>46387</v>
      </c>
      <c r="I50" s="231" t="s">
        <v>436</v>
      </c>
      <c r="J50" s="228">
        <v>8.3299999999999999E-2</v>
      </c>
      <c r="K50" s="251" t="s">
        <v>372</v>
      </c>
      <c r="L50" s="252"/>
      <c r="M50" s="231" t="s">
        <v>435</v>
      </c>
      <c r="N50" s="152">
        <v>46266</v>
      </c>
      <c r="O50" s="152">
        <v>46310</v>
      </c>
    </row>
    <row r="51" spans="1:15" ht="57.75" customHeight="1" x14ac:dyDescent="0.2">
      <c r="A51" s="71"/>
      <c r="B51" s="121"/>
      <c r="C51" s="121"/>
      <c r="D51" s="121"/>
      <c r="E51" s="170"/>
      <c r="F51" s="122" t="s">
        <v>437</v>
      </c>
      <c r="G51" s="253"/>
      <c r="H51" s="121"/>
      <c r="I51" s="231" t="s">
        <v>438</v>
      </c>
      <c r="J51" s="228">
        <v>8.3299999999999999E-2</v>
      </c>
      <c r="K51" s="251" t="s">
        <v>372</v>
      </c>
      <c r="L51" s="252"/>
      <c r="M51" s="231" t="s">
        <v>437</v>
      </c>
      <c r="N51" s="152">
        <v>46054</v>
      </c>
      <c r="O51" s="152">
        <v>46081</v>
      </c>
    </row>
    <row r="52" spans="1:15" ht="40.5" customHeight="1" x14ac:dyDescent="0.2">
      <c r="A52" s="71"/>
      <c r="B52" s="121"/>
      <c r="C52" s="121"/>
      <c r="D52" s="121"/>
      <c r="E52" s="170"/>
      <c r="F52" s="122"/>
      <c r="G52" s="253"/>
      <c r="H52" s="121"/>
      <c r="I52" s="231" t="s">
        <v>438</v>
      </c>
      <c r="J52" s="228">
        <v>8.3299999999999999E-2</v>
      </c>
      <c r="K52" s="251" t="s">
        <v>372</v>
      </c>
      <c r="L52" s="252"/>
      <c r="M52" s="231" t="s">
        <v>437</v>
      </c>
      <c r="N52" s="152">
        <v>46143</v>
      </c>
      <c r="O52" s="152">
        <v>46173</v>
      </c>
    </row>
    <row r="53" spans="1:15" ht="68.25" customHeight="1" x14ac:dyDescent="0.2">
      <c r="A53" s="71"/>
      <c r="B53" s="121"/>
      <c r="C53" s="121"/>
      <c r="D53" s="121"/>
      <c r="E53" s="170"/>
      <c r="F53" s="122"/>
      <c r="G53" s="253"/>
      <c r="H53" s="121"/>
      <c r="I53" s="231" t="s">
        <v>438</v>
      </c>
      <c r="J53" s="228">
        <v>8.3299999999999999E-2</v>
      </c>
      <c r="K53" s="251" t="s">
        <v>372</v>
      </c>
      <c r="L53" s="252"/>
      <c r="M53" s="231" t="s">
        <v>437</v>
      </c>
      <c r="N53" s="152">
        <v>46266</v>
      </c>
      <c r="O53" s="152">
        <v>46310</v>
      </c>
    </row>
    <row r="54" spans="1:15" ht="114.75" customHeight="1" x14ac:dyDescent="0.2">
      <c r="A54" s="71"/>
      <c r="B54" s="121"/>
      <c r="C54" s="121"/>
      <c r="D54" s="121"/>
      <c r="E54" s="170"/>
      <c r="F54" s="122" t="s">
        <v>439</v>
      </c>
      <c r="G54" s="253"/>
      <c r="H54" s="121"/>
      <c r="I54" s="231" t="s">
        <v>440</v>
      </c>
      <c r="J54" s="228">
        <v>8.3299999999999999E-2</v>
      </c>
      <c r="K54" s="251" t="s">
        <v>372</v>
      </c>
      <c r="L54" s="252"/>
      <c r="M54" s="231" t="s">
        <v>439</v>
      </c>
      <c r="N54" s="152">
        <v>46113</v>
      </c>
      <c r="O54" s="152">
        <v>46142</v>
      </c>
    </row>
    <row r="55" spans="1:15" ht="95.25" customHeight="1" x14ac:dyDescent="0.2">
      <c r="A55" s="71"/>
      <c r="B55" s="121"/>
      <c r="C55" s="121"/>
      <c r="D55" s="121"/>
      <c r="E55" s="170"/>
      <c r="F55" s="122"/>
      <c r="G55" s="253"/>
      <c r="H55" s="121"/>
      <c r="I55" s="231" t="s">
        <v>440</v>
      </c>
      <c r="J55" s="228">
        <v>8.3299999999999999E-2</v>
      </c>
      <c r="K55" s="251" t="s">
        <v>372</v>
      </c>
      <c r="L55" s="252"/>
      <c r="M55" s="231" t="s">
        <v>439</v>
      </c>
      <c r="N55" s="152">
        <v>46327</v>
      </c>
      <c r="O55" s="152">
        <v>46387</v>
      </c>
    </row>
    <row r="56" spans="1:15" ht="63" customHeight="1" x14ac:dyDescent="0.2">
      <c r="A56" s="71"/>
      <c r="B56" s="121"/>
      <c r="C56" s="121"/>
      <c r="D56" s="121"/>
      <c r="E56" s="170"/>
      <c r="F56" s="232" t="s">
        <v>441</v>
      </c>
      <c r="G56" s="253"/>
      <c r="H56" s="121"/>
      <c r="I56" s="231" t="s">
        <v>442</v>
      </c>
      <c r="J56" s="228">
        <v>8.3299999999999999E-2</v>
      </c>
      <c r="K56" s="251" t="s">
        <v>372</v>
      </c>
      <c r="L56" s="252"/>
      <c r="M56" s="231" t="s">
        <v>441</v>
      </c>
      <c r="N56" s="152" t="s">
        <v>443</v>
      </c>
      <c r="O56" s="152">
        <v>46188</v>
      </c>
    </row>
    <row r="57" spans="1:15" ht="40.5" customHeight="1" x14ac:dyDescent="0.2">
      <c r="A57" s="71"/>
      <c r="B57" s="121"/>
      <c r="C57" s="121"/>
      <c r="D57" s="121"/>
      <c r="E57" s="170"/>
      <c r="F57" s="122" t="s">
        <v>444</v>
      </c>
      <c r="G57" s="253"/>
      <c r="H57" s="121"/>
      <c r="I57" s="231" t="s">
        <v>445</v>
      </c>
      <c r="J57" s="228">
        <v>8.3299999999999999E-2</v>
      </c>
      <c r="K57" s="251" t="s">
        <v>372</v>
      </c>
      <c r="L57" s="252"/>
      <c r="M57" s="231" t="s">
        <v>444</v>
      </c>
      <c r="N57" s="152">
        <v>46054</v>
      </c>
      <c r="O57" s="152">
        <v>46081</v>
      </c>
    </row>
    <row r="58" spans="1:15" ht="40.5" customHeight="1" x14ac:dyDescent="0.2">
      <c r="A58" s="71"/>
      <c r="B58" s="121"/>
      <c r="C58" s="121"/>
      <c r="D58" s="121"/>
      <c r="E58" s="170"/>
      <c r="F58" s="122"/>
      <c r="G58" s="253"/>
      <c r="H58" s="121"/>
      <c r="I58" s="231" t="s">
        <v>445</v>
      </c>
      <c r="J58" s="228">
        <v>8.3299999999999999E-2</v>
      </c>
      <c r="K58" s="251" t="s">
        <v>372</v>
      </c>
      <c r="L58" s="252"/>
      <c r="M58" s="231" t="s">
        <v>444</v>
      </c>
      <c r="N58" s="152">
        <v>46143</v>
      </c>
      <c r="O58" s="152">
        <v>46172</v>
      </c>
    </row>
    <row r="59" spans="1:15" ht="40.5" customHeight="1" x14ac:dyDescent="0.2">
      <c r="A59" s="71"/>
      <c r="B59" s="121"/>
      <c r="C59" s="121"/>
      <c r="D59" s="121"/>
      <c r="E59" s="170"/>
      <c r="F59" s="122"/>
      <c r="G59" s="253"/>
      <c r="H59" s="121"/>
      <c r="I59" s="231" t="s">
        <v>445</v>
      </c>
      <c r="J59" s="228">
        <v>8.3299999999999999E-2</v>
      </c>
      <c r="K59" s="251" t="s">
        <v>372</v>
      </c>
      <c r="L59" s="252"/>
      <c r="M59" s="231" t="s">
        <v>444</v>
      </c>
      <c r="N59" s="152">
        <v>46235</v>
      </c>
      <c r="O59" s="152">
        <v>46280</v>
      </c>
    </row>
    <row r="60" spans="1:15" ht="40.5" customHeight="1" x14ac:dyDescent="0.2">
      <c r="A60" s="71"/>
      <c r="B60" s="121"/>
      <c r="C60" s="121"/>
      <c r="D60" s="121"/>
      <c r="E60" s="170"/>
      <c r="F60" s="232" t="s">
        <v>446</v>
      </c>
      <c r="G60" s="253"/>
      <c r="H60" s="121"/>
      <c r="I60" s="231" t="s">
        <v>447</v>
      </c>
      <c r="J60" s="228">
        <v>8.3299999999999999E-2</v>
      </c>
      <c r="K60" s="251" t="s">
        <v>372</v>
      </c>
      <c r="L60" s="252"/>
      <c r="M60" s="231" t="s">
        <v>446</v>
      </c>
      <c r="N60" s="152">
        <v>46204</v>
      </c>
      <c r="O60" s="152">
        <v>46249</v>
      </c>
    </row>
    <row r="61" spans="1:15" ht="40.5" customHeight="1" x14ac:dyDescent="0.2">
      <c r="A61" s="71"/>
      <c r="B61" s="121"/>
      <c r="C61" s="154"/>
      <c r="D61" s="154"/>
      <c r="E61" s="175"/>
      <c r="F61" s="232" t="s">
        <v>448</v>
      </c>
      <c r="G61" s="254"/>
      <c r="H61" s="154"/>
      <c r="I61" s="231" t="s">
        <v>449</v>
      </c>
      <c r="J61" s="228">
        <v>8.3299999999999999E-2</v>
      </c>
      <c r="K61" s="251" t="s">
        <v>372</v>
      </c>
      <c r="L61" s="252"/>
      <c r="M61" s="231" t="s">
        <v>448</v>
      </c>
      <c r="N61" s="152">
        <v>46204</v>
      </c>
      <c r="O61" s="152">
        <v>46249</v>
      </c>
    </row>
    <row r="62" spans="1:15" ht="55.5" customHeight="1" x14ac:dyDescent="0.2">
      <c r="A62" s="71"/>
      <c r="B62" s="121"/>
      <c r="C62" s="71" t="s">
        <v>450</v>
      </c>
      <c r="D62" s="71">
        <v>1.25</v>
      </c>
      <c r="E62" s="224" t="s">
        <v>369</v>
      </c>
      <c r="F62" s="225" t="s">
        <v>451</v>
      </c>
      <c r="G62" s="226">
        <v>46113</v>
      </c>
      <c r="H62" s="177">
        <v>46341</v>
      </c>
      <c r="I62" s="231" t="s">
        <v>452</v>
      </c>
      <c r="J62" s="228">
        <v>0.1666</v>
      </c>
      <c r="K62" s="251" t="s">
        <v>372</v>
      </c>
      <c r="L62" s="252"/>
      <c r="M62" s="235" t="s">
        <v>451</v>
      </c>
      <c r="N62" s="152">
        <v>46113</v>
      </c>
      <c r="O62" s="152">
        <v>46157</v>
      </c>
    </row>
    <row r="63" spans="1:15" ht="54" customHeight="1" x14ac:dyDescent="0.2">
      <c r="A63" s="71"/>
      <c r="B63" s="121"/>
      <c r="C63" s="71"/>
      <c r="D63" s="71"/>
      <c r="E63" s="224"/>
      <c r="F63" s="232" t="s">
        <v>453</v>
      </c>
      <c r="G63" s="233"/>
      <c r="H63" s="71"/>
      <c r="I63" s="227" t="s">
        <v>454</v>
      </c>
      <c r="J63" s="228">
        <v>0.1666</v>
      </c>
      <c r="K63" s="251" t="s">
        <v>372</v>
      </c>
      <c r="L63" s="252"/>
      <c r="M63" s="118" t="s">
        <v>453</v>
      </c>
      <c r="N63" s="152">
        <v>46143</v>
      </c>
      <c r="O63" s="152">
        <v>46188</v>
      </c>
    </row>
    <row r="64" spans="1:15" ht="45.75" customHeight="1" x14ac:dyDescent="0.2">
      <c r="A64" s="71"/>
      <c r="B64" s="121"/>
      <c r="C64" s="71"/>
      <c r="D64" s="71"/>
      <c r="E64" s="224"/>
      <c r="F64" s="255" t="s">
        <v>455</v>
      </c>
      <c r="G64" s="233"/>
      <c r="H64" s="71"/>
      <c r="I64" s="235" t="s">
        <v>456</v>
      </c>
      <c r="J64" s="228">
        <v>0.1666</v>
      </c>
      <c r="K64" s="251" t="s">
        <v>372</v>
      </c>
      <c r="L64" s="252"/>
      <c r="M64" s="231" t="s">
        <v>457</v>
      </c>
      <c r="N64" s="152">
        <v>46113</v>
      </c>
      <c r="O64" s="152">
        <v>46142</v>
      </c>
    </row>
    <row r="65" spans="1:15" ht="40.5" customHeight="1" x14ac:dyDescent="0.2">
      <c r="A65" s="71"/>
      <c r="B65" s="121"/>
      <c r="C65" s="71"/>
      <c r="D65" s="71"/>
      <c r="E65" s="224"/>
      <c r="F65" s="255"/>
      <c r="G65" s="233"/>
      <c r="H65" s="71"/>
      <c r="I65" s="235" t="s">
        <v>456</v>
      </c>
      <c r="J65" s="228">
        <v>0.1666</v>
      </c>
      <c r="K65" s="251" t="s">
        <v>372</v>
      </c>
      <c r="L65" s="252"/>
      <c r="M65" s="231" t="s">
        <v>457</v>
      </c>
      <c r="N65" s="152">
        <v>46266</v>
      </c>
      <c r="O65" s="152">
        <v>46310</v>
      </c>
    </row>
    <row r="66" spans="1:15" ht="44.25" customHeight="1" x14ac:dyDescent="0.2">
      <c r="A66" s="71"/>
      <c r="B66" s="121"/>
      <c r="C66" s="71"/>
      <c r="D66" s="71"/>
      <c r="E66" s="224"/>
      <c r="F66" s="232" t="s">
        <v>458</v>
      </c>
      <c r="G66" s="233"/>
      <c r="H66" s="71"/>
      <c r="I66" s="236" t="s">
        <v>459</v>
      </c>
      <c r="J66" s="228">
        <v>0.1666</v>
      </c>
      <c r="K66" s="229" t="s">
        <v>372</v>
      </c>
      <c r="L66" s="230"/>
      <c r="M66" s="231" t="s">
        <v>458</v>
      </c>
      <c r="N66" s="152">
        <v>46296</v>
      </c>
      <c r="O66" s="152">
        <v>46341</v>
      </c>
    </row>
    <row r="67" spans="1:15" ht="60.75" customHeight="1" x14ac:dyDescent="0.2">
      <c r="A67" s="71"/>
      <c r="B67" s="121"/>
      <c r="C67" s="71"/>
      <c r="D67" s="71"/>
      <c r="E67" s="224"/>
      <c r="F67" s="237" t="s">
        <v>460</v>
      </c>
      <c r="G67" s="233"/>
      <c r="H67" s="71"/>
      <c r="I67" s="231" t="s">
        <v>461</v>
      </c>
      <c r="J67" s="228">
        <v>0.1666</v>
      </c>
      <c r="K67" s="229" t="s">
        <v>372</v>
      </c>
      <c r="L67" s="230"/>
      <c r="M67" s="231" t="s">
        <v>460</v>
      </c>
      <c r="N67" s="152">
        <v>46174</v>
      </c>
      <c r="O67" s="152">
        <v>46218</v>
      </c>
    </row>
    <row r="68" spans="1:15" ht="20.100000000000001" customHeight="1" x14ac:dyDescent="0.2">
      <c r="A68" s="71"/>
      <c r="B68" s="121"/>
      <c r="C68" s="71" t="s">
        <v>462</v>
      </c>
      <c r="D68" s="71">
        <v>0.25</v>
      </c>
      <c r="E68" s="71" t="s">
        <v>369</v>
      </c>
      <c r="F68" s="154" t="s">
        <v>463</v>
      </c>
      <c r="G68" s="177">
        <v>46327</v>
      </c>
      <c r="H68" s="177">
        <v>46387</v>
      </c>
      <c r="I68" s="117" t="s">
        <v>464</v>
      </c>
      <c r="J68" s="243">
        <v>1</v>
      </c>
      <c r="K68" s="244" t="s">
        <v>465</v>
      </c>
      <c r="L68" s="245"/>
      <c r="M68" s="117" t="s">
        <v>466</v>
      </c>
      <c r="N68" s="120">
        <v>46327</v>
      </c>
      <c r="O68" s="120">
        <v>46387</v>
      </c>
    </row>
    <row r="69" spans="1:15" ht="20.100000000000001" customHeight="1" x14ac:dyDescent="0.2">
      <c r="A69" s="71"/>
      <c r="B69" s="121"/>
      <c r="C69" s="71"/>
      <c r="D69" s="71"/>
      <c r="E69" s="71"/>
      <c r="F69" s="71"/>
      <c r="G69" s="71"/>
      <c r="H69" s="71"/>
      <c r="I69" s="125"/>
      <c r="J69" s="256"/>
      <c r="K69" s="257"/>
      <c r="L69" s="258"/>
      <c r="M69" s="125"/>
      <c r="N69" s="259"/>
      <c r="O69" s="259"/>
    </row>
    <row r="70" spans="1:15" ht="20.100000000000001" customHeight="1" x14ac:dyDescent="0.2">
      <c r="A70" s="71"/>
      <c r="B70" s="121"/>
      <c r="C70" s="71"/>
      <c r="D70" s="71"/>
      <c r="E70" s="71"/>
      <c r="F70" s="71"/>
      <c r="G70" s="71"/>
      <c r="H70" s="71"/>
      <c r="I70" s="125"/>
      <c r="J70" s="256"/>
      <c r="K70" s="257"/>
      <c r="L70" s="258"/>
      <c r="M70" s="125"/>
      <c r="N70" s="259"/>
      <c r="O70" s="259"/>
    </row>
    <row r="71" spans="1:15" ht="60.75" customHeight="1" x14ac:dyDescent="0.2">
      <c r="A71" s="71"/>
      <c r="B71" s="121"/>
      <c r="C71" s="71"/>
      <c r="D71" s="71"/>
      <c r="E71" s="71"/>
      <c r="F71" s="71"/>
      <c r="G71" s="71"/>
      <c r="H71" s="71"/>
      <c r="I71" s="155"/>
      <c r="J71" s="247"/>
      <c r="K71" s="248"/>
      <c r="L71" s="249"/>
      <c r="M71" s="155"/>
      <c r="N71" s="260"/>
      <c r="O71" s="260"/>
    </row>
    <row r="72" spans="1:15" ht="96.75" customHeight="1" x14ac:dyDescent="0.2">
      <c r="A72" s="71"/>
      <c r="B72" s="121"/>
      <c r="C72" s="111" t="s">
        <v>467</v>
      </c>
      <c r="D72" s="111">
        <v>0.75</v>
      </c>
      <c r="E72" s="111" t="s">
        <v>369</v>
      </c>
      <c r="F72" s="216" t="s">
        <v>468</v>
      </c>
      <c r="G72" s="162">
        <v>46266</v>
      </c>
      <c r="H72" s="162">
        <v>46387</v>
      </c>
      <c r="I72" s="231" t="s">
        <v>469</v>
      </c>
      <c r="J72" s="228">
        <v>0.33</v>
      </c>
      <c r="K72" s="251" t="s">
        <v>470</v>
      </c>
      <c r="L72" s="252"/>
      <c r="M72" s="231" t="s">
        <v>468</v>
      </c>
      <c r="N72" s="152">
        <v>46327</v>
      </c>
      <c r="O72" s="152">
        <v>46387</v>
      </c>
    </row>
    <row r="73" spans="1:15" ht="72" customHeight="1" x14ac:dyDescent="0.2">
      <c r="A73" s="71"/>
      <c r="B73" s="121"/>
      <c r="C73" s="121"/>
      <c r="D73" s="121"/>
      <c r="E73" s="121"/>
      <c r="F73" s="191" t="s">
        <v>471</v>
      </c>
      <c r="G73" s="121"/>
      <c r="H73" s="121"/>
      <c r="I73" s="236" t="s">
        <v>472</v>
      </c>
      <c r="J73" s="228">
        <v>0.33</v>
      </c>
      <c r="K73" s="251" t="s">
        <v>369</v>
      </c>
      <c r="L73" s="252"/>
      <c r="M73" s="227" t="s">
        <v>473</v>
      </c>
      <c r="N73" s="152">
        <v>46266</v>
      </c>
      <c r="O73" s="152">
        <v>46310</v>
      </c>
    </row>
    <row r="74" spans="1:15" ht="66" customHeight="1" x14ac:dyDescent="0.2">
      <c r="A74" s="71"/>
      <c r="B74" s="121"/>
      <c r="C74" s="154"/>
      <c r="D74" s="154"/>
      <c r="E74" s="154"/>
      <c r="F74" s="218" t="s">
        <v>474</v>
      </c>
      <c r="G74" s="154"/>
      <c r="H74" s="154"/>
      <c r="I74" s="231" t="s">
        <v>475</v>
      </c>
      <c r="J74" s="228">
        <v>0.34</v>
      </c>
      <c r="K74" s="251" t="s">
        <v>369</v>
      </c>
      <c r="L74" s="252"/>
      <c r="M74" s="227" t="s">
        <v>473</v>
      </c>
      <c r="N74" s="152">
        <v>46266</v>
      </c>
      <c r="O74" s="152">
        <v>46310</v>
      </c>
    </row>
    <row r="75" spans="1:15" ht="20.100000000000001" customHeight="1" x14ac:dyDescent="0.2">
      <c r="A75" s="71"/>
      <c r="B75" s="121"/>
      <c r="C75" s="71" t="s">
        <v>476</v>
      </c>
      <c r="D75" s="71">
        <v>0.25</v>
      </c>
      <c r="E75" s="71" t="s">
        <v>369</v>
      </c>
      <c r="F75" s="71" t="s">
        <v>477</v>
      </c>
      <c r="G75" s="177">
        <v>46357</v>
      </c>
      <c r="H75" s="177">
        <v>46387</v>
      </c>
      <c r="I75" s="112" t="s">
        <v>478</v>
      </c>
      <c r="J75" s="243">
        <v>1</v>
      </c>
      <c r="K75" s="244" t="s">
        <v>369</v>
      </c>
      <c r="L75" s="245"/>
      <c r="M75" s="112" t="s">
        <v>477</v>
      </c>
      <c r="N75" s="120">
        <v>46357</v>
      </c>
      <c r="O75" s="120">
        <v>46387</v>
      </c>
    </row>
    <row r="76" spans="1:15" ht="20.100000000000001" customHeight="1" x14ac:dyDescent="0.2">
      <c r="A76" s="71"/>
      <c r="B76" s="121"/>
      <c r="C76" s="71"/>
      <c r="D76" s="71"/>
      <c r="E76" s="71"/>
      <c r="F76" s="71"/>
      <c r="G76" s="71"/>
      <c r="H76" s="71"/>
      <c r="I76" s="122"/>
      <c r="J76" s="256"/>
      <c r="K76" s="257"/>
      <c r="L76" s="258"/>
      <c r="M76" s="122"/>
      <c r="N76" s="259"/>
      <c r="O76" s="259"/>
    </row>
    <row r="77" spans="1:15" ht="20.100000000000001" customHeight="1" x14ac:dyDescent="0.2">
      <c r="A77" s="71"/>
      <c r="B77" s="121"/>
      <c r="C77" s="71"/>
      <c r="D77" s="71"/>
      <c r="E77" s="71"/>
      <c r="F77" s="71"/>
      <c r="G77" s="71"/>
      <c r="H77" s="71"/>
      <c r="I77" s="122"/>
      <c r="J77" s="256"/>
      <c r="K77" s="257"/>
      <c r="L77" s="258"/>
      <c r="M77" s="122"/>
      <c r="N77" s="259"/>
      <c r="O77" s="259"/>
    </row>
    <row r="78" spans="1:15" ht="20.100000000000001" customHeight="1" x14ac:dyDescent="0.2">
      <c r="A78" s="71"/>
      <c r="B78" s="121"/>
      <c r="C78" s="71"/>
      <c r="D78" s="71"/>
      <c r="E78" s="71"/>
      <c r="F78" s="71"/>
      <c r="G78" s="71"/>
      <c r="H78" s="71"/>
      <c r="I78" s="122"/>
      <c r="J78" s="256"/>
      <c r="K78" s="257"/>
      <c r="L78" s="258"/>
      <c r="M78" s="122"/>
      <c r="N78" s="259"/>
      <c r="O78" s="259"/>
    </row>
    <row r="79" spans="1:15" ht="20.100000000000001" customHeight="1" x14ac:dyDescent="0.2">
      <c r="A79" s="71"/>
      <c r="B79" s="121"/>
      <c r="C79" s="71"/>
      <c r="D79" s="71"/>
      <c r="E79" s="71"/>
      <c r="F79" s="71"/>
      <c r="G79" s="71"/>
      <c r="H79" s="71"/>
      <c r="I79" s="122"/>
      <c r="J79" s="256"/>
      <c r="K79" s="257"/>
      <c r="L79" s="258"/>
      <c r="M79" s="122"/>
      <c r="N79" s="259"/>
      <c r="O79" s="259"/>
    </row>
    <row r="80" spans="1:15" ht="27" customHeight="1" x14ac:dyDescent="0.2">
      <c r="A80" s="71"/>
      <c r="B80" s="154"/>
      <c r="C80" s="71"/>
      <c r="D80" s="71"/>
      <c r="E80" s="71"/>
      <c r="F80" s="71"/>
      <c r="G80" s="71"/>
      <c r="H80" s="71"/>
      <c r="I80" s="145"/>
      <c r="J80" s="247"/>
      <c r="K80" s="248"/>
      <c r="L80" s="249"/>
      <c r="M80" s="145"/>
      <c r="N80" s="260"/>
      <c r="O80" s="260"/>
    </row>
    <row r="81" spans="1:4" ht="51.75" customHeight="1" x14ac:dyDescent="0.2">
      <c r="A81" s="79" t="s">
        <v>39</v>
      </c>
      <c r="B81" s="79"/>
      <c r="C81" s="261">
        <v>0.1</v>
      </c>
      <c r="D81" s="262"/>
    </row>
  </sheetData>
  <mergeCells count="150">
    <mergeCell ref="K75:L80"/>
    <mergeCell ref="M75:M80"/>
    <mergeCell ref="N75:N80"/>
    <mergeCell ref="O75:O80"/>
    <mergeCell ref="A81:B81"/>
    <mergeCell ref="C81:D81"/>
    <mergeCell ref="K73:L73"/>
    <mergeCell ref="K74:L74"/>
    <mergeCell ref="C75:C80"/>
    <mergeCell ref="D75:D80"/>
    <mergeCell ref="E75:E80"/>
    <mergeCell ref="F75:F80"/>
    <mergeCell ref="G75:G80"/>
    <mergeCell ref="H75:H80"/>
    <mergeCell ref="I75:I80"/>
    <mergeCell ref="J75:J80"/>
    <mergeCell ref="K68:L71"/>
    <mergeCell ref="M68:M71"/>
    <mergeCell ref="N68:N71"/>
    <mergeCell ref="O68:O71"/>
    <mergeCell ref="C72:C74"/>
    <mergeCell ref="D72:D74"/>
    <mergeCell ref="E72:E74"/>
    <mergeCell ref="G72:G74"/>
    <mergeCell ref="H72:H74"/>
    <mergeCell ref="K72:L72"/>
    <mergeCell ref="K66:L66"/>
    <mergeCell ref="K67:L67"/>
    <mergeCell ref="C68:C71"/>
    <mergeCell ref="D68:D71"/>
    <mergeCell ref="E68:E71"/>
    <mergeCell ref="F68:F71"/>
    <mergeCell ref="G68:G71"/>
    <mergeCell ref="H68:H71"/>
    <mergeCell ref="I68:I71"/>
    <mergeCell ref="J68:J71"/>
    <mergeCell ref="C62:C67"/>
    <mergeCell ref="D62:D67"/>
    <mergeCell ref="E62:E67"/>
    <mergeCell ref="G62:G67"/>
    <mergeCell ref="H62:H67"/>
    <mergeCell ref="K62:L62"/>
    <mergeCell ref="K63:L63"/>
    <mergeCell ref="F64:F65"/>
    <mergeCell ref="K64:L64"/>
    <mergeCell ref="K65:L65"/>
    <mergeCell ref="F57:F59"/>
    <mergeCell ref="K57:L57"/>
    <mergeCell ref="K58:L58"/>
    <mergeCell ref="K59:L59"/>
    <mergeCell ref="K60:L60"/>
    <mergeCell ref="K61:L61"/>
    <mergeCell ref="K52:L52"/>
    <mergeCell ref="K53:L53"/>
    <mergeCell ref="F54:F55"/>
    <mergeCell ref="K54:L54"/>
    <mergeCell ref="K55:L55"/>
    <mergeCell ref="K56:L56"/>
    <mergeCell ref="N48:N49"/>
    <mergeCell ref="O48:O49"/>
    <mergeCell ref="C49:C61"/>
    <mergeCell ref="D50:D61"/>
    <mergeCell ref="E50:E61"/>
    <mergeCell ref="G50:G61"/>
    <mergeCell ref="H50:H61"/>
    <mergeCell ref="K50:L50"/>
    <mergeCell ref="F51:F53"/>
    <mergeCell ref="K51:L51"/>
    <mergeCell ref="K46:L46"/>
    <mergeCell ref="K47:L47"/>
    <mergeCell ref="I48:I49"/>
    <mergeCell ref="J48:J49"/>
    <mergeCell ref="K48:L49"/>
    <mergeCell ref="M48:M49"/>
    <mergeCell ref="C42:C48"/>
    <mergeCell ref="D42:D48"/>
    <mergeCell ref="E42:E48"/>
    <mergeCell ref="G42:G49"/>
    <mergeCell ref="H42:H49"/>
    <mergeCell ref="K42:L42"/>
    <mergeCell ref="K43:L43"/>
    <mergeCell ref="K44:L44"/>
    <mergeCell ref="F45:F47"/>
    <mergeCell ref="K45:L45"/>
    <mergeCell ref="K37:L37"/>
    <mergeCell ref="K38:L38"/>
    <mergeCell ref="F39:F40"/>
    <mergeCell ref="K39:L39"/>
    <mergeCell ref="K40:L40"/>
    <mergeCell ref="K41:L41"/>
    <mergeCell ref="K32:L32"/>
    <mergeCell ref="K33:L33"/>
    <mergeCell ref="F34:F35"/>
    <mergeCell ref="K34:L34"/>
    <mergeCell ref="K35:L35"/>
    <mergeCell ref="K36:L36"/>
    <mergeCell ref="C32:C41"/>
    <mergeCell ref="D32:D41"/>
    <mergeCell ref="E32:E41"/>
    <mergeCell ref="F32:F33"/>
    <mergeCell ref="G32:G41"/>
    <mergeCell ref="H32:H41"/>
    <mergeCell ref="K27:L27"/>
    <mergeCell ref="K28:L28"/>
    <mergeCell ref="F29:F31"/>
    <mergeCell ref="K29:L29"/>
    <mergeCell ref="K30:L30"/>
    <mergeCell ref="K31:L31"/>
    <mergeCell ref="K20:L20"/>
    <mergeCell ref="K21:L21"/>
    <mergeCell ref="K22:L22"/>
    <mergeCell ref="K23:L23"/>
    <mergeCell ref="K24:L24"/>
    <mergeCell ref="F25:F26"/>
    <mergeCell ref="K25:L25"/>
    <mergeCell ref="K26:L26"/>
    <mergeCell ref="A17:O17"/>
    <mergeCell ref="K18:L18"/>
    <mergeCell ref="A19:A80"/>
    <mergeCell ref="B19:B80"/>
    <mergeCell ref="C19:C31"/>
    <mergeCell ref="D19:D31"/>
    <mergeCell ref="E19:E31"/>
    <mergeCell ref="G19:G31"/>
    <mergeCell ref="H19:H31"/>
    <mergeCell ref="K19:L19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81:D81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USUARIO\Downloads\[Plan Seguridad y Salud en el Trabajo 2026 (1).xlsb]Hoja2'!#REF!</xm:f>
          </x14:formula1>
          <xm:sqref>A19:A23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showGridLines="0" topLeftCell="G5" zoomScale="70" zoomScaleNormal="70" zoomScaleSheetLayoutView="57" workbookViewId="0">
      <selection activeCell="N6" sqref="N6:O7"/>
    </sheetView>
  </sheetViews>
  <sheetFormatPr baseColWidth="10" defaultColWidth="11.42578125" defaultRowHeight="15" x14ac:dyDescent="0.2"/>
  <cols>
    <col min="1" max="1" width="32.5703125" style="8" customWidth="1"/>
    <col min="2" max="2" width="35" style="8" customWidth="1"/>
    <col min="3" max="5" width="42.85546875" style="8" customWidth="1"/>
    <col min="6" max="6" width="58.85546875" style="8" customWidth="1"/>
    <col min="7" max="7" width="22.7109375" style="8" customWidth="1"/>
    <col min="8" max="8" width="20.42578125" style="8" customWidth="1"/>
    <col min="9" max="9" width="40.7109375" style="8" customWidth="1"/>
    <col min="10" max="10" width="31.85546875" style="8" customWidth="1"/>
    <col min="11" max="11" width="30.5703125" style="8" customWidth="1"/>
    <col min="12" max="12" width="4.85546875" style="8" customWidth="1"/>
    <col min="13" max="13" width="38" style="8" customWidth="1"/>
    <col min="14" max="16" width="29.85546875" style="8" customWidth="1"/>
    <col min="17" max="17" width="26.28515625" style="8" customWidth="1"/>
    <col min="18" max="18" width="29.5703125" style="8" customWidth="1"/>
    <col min="19" max="19" width="20.85546875" style="8" customWidth="1"/>
    <col min="20" max="20" width="27" style="8" customWidth="1"/>
    <col min="21" max="16384" width="11.42578125" style="8"/>
  </cols>
  <sheetData>
    <row r="1" spans="1:17" ht="36.75" customHeight="1" x14ac:dyDescent="0.2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4"/>
      <c r="N1" s="5" t="s">
        <v>1</v>
      </c>
      <c r="O1" s="6" t="s">
        <v>2</v>
      </c>
      <c r="P1" s="7"/>
      <c r="Q1" s="7"/>
    </row>
    <row r="2" spans="1:17" ht="36.75" customHeight="1" x14ac:dyDescent="0.2">
      <c r="A2" s="1"/>
      <c r="B2" s="1"/>
      <c r="C2" s="1"/>
      <c r="D2" s="9"/>
      <c r="E2" s="10"/>
      <c r="F2" s="10"/>
      <c r="G2" s="10"/>
      <c r="H2" s="10"/>
      <c r="I2" s="10"/>
      <c r="J2" s="10"/>
      <c r="K2" s="10"/>
      <c r="L2" s="10"/>
      <c r="M2" s="11"/>
      <c r="N2" s="5" t="s">
        <v>3</v>
      </c>
      <c r="O2" s="12">
        <v>6</v>
      </c>
      <c r="P2" s="13"/>
      <c r="Q2" s="13"/>
    </row>
    <row r="3" spans="1:17" ht="36.75" customHeight="1" x14ac:dyDescent="0.2">
      <c r="A3" s="1"/>
      <c r="B3" s="1"/>
      <c r="C3" s="1"/>
      <c r="D3" s="14"/>
      <c r="E3" s="15"/>
      <c r="F3" s="15"/>
      <c r="G3" s="15"/>
      <c r="H3" s="15"/>
      <c r="I3" s="15"/>
      <c r="J3" s="15"/>
      <c r="K3" s="15"/>
      <c r="L3" s="15"/>
      <c r="M3" s="16"/>
      <c r="N3" s="5" t="s">
        <v>4</v>
      </c>
      <c r="O3" s="82">
        <v>45618</v>
      </c>
      <c r="P3" s="13"/>
      <c r="Q3" s="13"/>
    </row>
    <row r="4" spans="1:17" ht="36.75" customHeight="1" x14ac:dyDescent="0.2">
      <c r="A4" s="1"/>
      <c r="B4" s="1"/>
      <c r="C4" s="1"/>
      <c r="D4" s="18" t="s">
        <v>5</v>
      </c>
      <c r="E4" s="19"/>
      <c r="F4" s="19"/>
      <c r="G4" s="19"/>
      <c r="H4" s="19"/>
      <c r="I4" s="19"/>
      <c r="J4" s="19"/>
      <c r="K4" s="19"/>
      <c r="L4" s="19"/>
      <c r="M4" s="20"/>
      <c r="N4" s="5" t="s">
        <v>6</v>
      </c>
      <c r="O4" s="12" t="s">
        <v>7</v>
      </c>
      <c r="P4" s="13"/>
      <c r="Q4" s="13"/>
    </row>
    <row r="5" spans="1:17" ht="36.75" customHeight="1" x14ac:dyDescent="0.2">
      <c r="P5" s="7"/>
      <c r="Q5" s="7"/>
    </row>
    <row r="6" spans="1:17" ht="44.1" customHeight="1" x14ac:dyDescent="0.2">
      <c r="A6" s="21" t="s">
        <v>8</v>
      </c>
      <c r="B6" s="22"/>
      <c r="C6" s="22"/>
      <c r="D6" s="157">
        <v>46006</v>
      </c>
      <c r="E6" s="158"/>
      <c r="F6" s="159"/>
      <c r="G6" s="26"/>
      <c r="H6" s="27" t="s">
        <v>10</v>
      </c>
      <c r="I6" s="93">
        <v>2026</v>
      </c>
      <c r="J6" s="93"/>
      <c r="K6" s="29"/>
      <c r="L6" s="29"/>
      <c r="M6" s="30" t="s">
        <v>11</v>
      </c>
      <c r="N6" s="389">
        <v>46020</v>
      </c>
      <c r="O6" s="389"/>
      <c r="P6" s="13"/>
      <c r="Q6" s="13"/>
    </row>
    <row r="7" spans="1:17" ht="48.75" customHeight="1" x14ac:dyDescent="0.2">
      <c r="A7" s="32"/>
      <c r="B7" s="32"/>
      <c r="C7" s="32"/>
      <c r="D7" s="32"/>
      <c r="E7" s="32"/>
      <c r="F7" s="32"/>
      <c r="H7" s="33"/>
      <c r="I7" s="29"/>
      <c r="J7" s="29"/>
      <c r="K7" s="29"/>
      <c r="L7" s="29"/>
      <c r="M7" s="30" t="s">
        <v>12</v>
      </c>
      <c r="N7" s="1" t="s">
        <v>13</v>
      </c>
      <c r="O7" s="1"/>
      <c r="P7" s="13"/>
      <c r="Q7" s="13"/>
    </row>
    <row r="8" spans="1:17" ht="27" customHeight="1" x14ac:dyDescent="0.2">
      <c r="A8" s="35" t="s">
        <v>14</v>
      </c>
      <c r="B8" s="35"/>
      <c r="C8" s="35"/>
      <c r="D8" s="93" t="s">
        <v>143</v>
      </c>
      <c r="E8" s="93"/>
      <c r="F8" s="93"/>
      <c r="G8" s="36" t="s">
        <v>15</v>
      </c>
      <c r="H8" s="95"/>
      <c r="I8" s="95"/>
      <c r="J8" s="95"/>
      <c r="K8" s="95"/>
      <c r="L8" s="38"/>
      <c r="M8" s="39"/>
      <c r="N8" s="7"/>
      <c r="O8" s="7"/>
      <c r="P8" s="13"/>
      <c r="Q8" s="13"/>
    </row>
    <row r="9" spans="1:17" ht="30.95" customHeight="1" x14ac:dyDescent="0.2">
      <c r="A9" s="40" t="s">
        <v>16</v>
      </c>
      <c r="B9" s="48"/>
      <c r="C9" s="49"/>
      <c r="D9" s="40" t="s">
        <v>17</v>
      </c>
      <c r="E9" s="50"/>
      <c r="F9" s="40" t="s">
        <v>18</v>
      </c>
      <c r="G9" s="50"/>
      <c r="H9" s="40" t="s">
        <v>19</v>
      </c>
      <c r="I9" s="51"/>
      <c r="J9" s="45" t="s">
        <v>20</v>
      </c>
      <c r="K9" s="52"/>
      <c r="L9" s="47"/>
      <c r="M9" s="47"/>
      <c r="N9" s="7"/>
      <c r="O9" s="7"/>
      <c r="P9" s="7"/>
      <c r="Q9" s="7"/>
    </row>
    <row r="10" spans="1:17" ht="30.95" customHeight="1" x14ac:dyDescent="0.2">
      <c r="A10" s="40" t="s">
        <v>21</v>
      </c>
      <c r="B10" s="48"/>
      <c r="C10" s="49"/>
      <c r="D10" s="40" t="s">
        <v>17</v>
      </c>
      <c r="E10" s="50"/>
      <c r="F10" s="40" t="s">
        <v>18</v>
      </c>
      <c r="G10" s="50"/>
      <c r="H10" s="40" t="s">
        <v>19</v>
      </c>
      <c r="I10" s="51"/>
      <c r="J10" s="45" t="s">
        <v>20</v>
      </c>
      <c r="K10" s="52"/>
      <c r="L10" s="39"/>
      <c r="M10" s="47"/>
      <c r="N10" s="13"/>
      <c r="O10" s="13"/>
      <c r="P10" s="13"/>
      <c r="Q10" s="13"/>
    </row>
    <row r="11" spans="1:17" ht="30.95" customHeight="1" x14ac:dyDescent="0.2">
      <c r="A11" s="40" t="s">
        <v>22</v>
      </c>
      <c r="B11" s="48"/>
      <c r="C11" s="49"/>
      <c r="D11" s="40" t="s">
        <v>17</v>
      </c>
      <c r="E11" s="50"/>
      <c r="F11" s="40" t="s">
        <v>18</v>
      </c>
      <c r="G11" s="50"/>
      <c r="H11" s="40" t="s">
        <v>19</v>
      </c>
      <c r="I11" s="51"/>
      <c r="J11" s="45" t="s">
        <v>20</v>
      </c>
      <c r="K11" s="52"/>
      <c r="L11" s="39"/>
      <c r="M11" s="47"/>
      <c r="N11" s="13"/>
      <c r="O11" s="13"/>
      <c r="P11" s="13"/>
      <c r="Q11" s="13"/>
    </row>
    <row r="12" spans="1:17" ht="30.95" customHeight="1" x14ac:dyDescent="0.2">
      <c r="A12" s="40" t="s">
        <v>22</v>
      </c>
      <c r="B12" s="48"/>
      <c r="C12" s="49"/>
      <c r="D12" s="40" t="s">
        <v>17</v>
      </c>
      <c r="E12" s="50"/>
      <c r="F12" s="40" t="s">
        <v>18</v>
      </c>
      <c r="G12" s="50"/>
      <c r="H12" s="40" t="s">
        <v>19</v>
      </c>
      <c r="I12" s="51"/>
      <c r="J12" s="45" t="s">
        <v>20</v>
      </c>
      <c r="K12" s="52"/>
      <c r="L12" s="39"/>
      <c r="M12" s="47"/>
      <c r="N12" s="13"/>
      <c r="O12" s="13"/>
      <c r="P12" s="13"/>
      <c r="Q12" s="13"/>
    </row>
    <row r="13" spans="1:17" ht="30.95" customHeight="1" x14ac:dyDescent="0.2">
      <c r="A13" s="40" t="s">
        <v>23</v>
      </c>
      <c r="B13" s="48"/>
      <c r="C13" s="49"/>
      <c r="D13" s="40" t="s">
        <v>17</v>
      </c>
      <c r="E13" s="50"/>
      <c r="F13" s="40" t="s">
        <v>18</v>
      </c>
      <c r="G13" s="50"/>
      <c r="H13" s="40" t="s">
        <v>19</v>
      </c>
      <c r="I13" s="51"/>
      <c r="J13" s="45" t="s">
        <v>20</v>
      </c>
      <c r="K13" s="52"/>
      <c r="L13" s="39"/>
      <c r="M13" s="47"/>
      <c r="N13" s="13"/>
      <c r="O13" s="13"/>
      <c r="P13" s="13"/>
      <c r="Q13" s="13"/>
    </row>
    <row r="14" spans="1:17" ht="45.6" customHeight="1" x14ac:dyDescent="0.2">
      <c r="A14" s="35" t="s">
        <v>24</v>
      </c>
      <c r="B14" s="35"/>
      <c r="C14" s="35"/>
      <c r="D14" s="105" t="s">
        <v>479</v>
      </c>
      <c r="E14" s="105"/>
      <c r="F14" s="105"/>
      <c r="G14" s="54" t="s">
        <v>25</v>
      </c>
      <c r="H14" s="107"/>
      <c r="I14" s="108"/>
      <c r="J14" s="57"/>
      <c r="K14" s="58"/>
      <c r="L14" s="58"/>
      <c r="M14" s="58"/>
      <c r="N14" s="7"/>
      <c r="O14" s="13"/>
      <c r="P14" s="13"/>
      <c r="Q14" s="13"/>
    </row>
    <row r="15" spans="1:17" ht="48.75" customHeight="1" x14ac:dyDescent="0.2">
      <c r="A15" s="35" t="s">
        <v>26</v>
      </c>
      <c r="B15" s="35"/>
      <c r="C15" s="35"/>
      <c r="D15" s="109" t="s">
        <v>42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3"/>
      <c r="Q15" s="13"/>
    </row>
    <row r="16" spans="1:17" ht="48.75" customHeight="1" x14ac:dyDescent="0.2">
      <c r="A16" s="35" t="s">
        <v>43</v>
      </c>
      <c r="B16" s="35"/>
      <c r="C16" s="35"/>
      <c r="D16" s="109" t="s">
        <v>146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3"/>
      <c r="Q16" s="13"/>
    </row>
    <row r="17" spans="1:20" ht="129.75" customHeight="1" x14ac:dyDescent="0.2">
      <c r="A17" s="60" t="s">
        <v>147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1"/>
      <c r="Q17" s="61"/>
      <c r="R17" s="61"/>
      <c r="S17" s="61"/>
      <c r="T17" s="61"/>
    </row>
    <row r="18" spans="1:20" ht="77.25" customHeight="1" x14ac:dyDescent="0.2">
      <c r="A18" s="62" t="s">
        <v>28</v>
      </c>
      <c r="B18" s="62" t="s">
        <v>29</v>
      </c>
      <c r="C18" s="62" t="s">
        <v>30</v>
      </c>
      <c r="D18" s="62" t="s">
        <v>31</v>
      </c>
      <c r="E18" s="62" t="s">
        <v>32</v>
      </c>
      <c r="F18" s="62" t="s">
        <v>33</v>
      </c>
      <c r="G18" s="62" t="s">
        <v>34</v>
      </c>
      <c r="H18" s="62" t="s">
        <v>35</v>
      </c>
      <c r="I18" s="63" t="s">
        <v>36</v>
      </c>
      <c r="J18" s="63" t="s">
        <v>37</v>
      </c>
      <c r="K18" s="64" t="s">
        <v>38</v>
      </c>
      <c r="L18" s="65"/>
      <c r="M18" s="66" t="s">
        <v>33</v>
      </c>
      <c r="N18" s="66" t="s">
        <v>34</v>
      </c>
      <c r="O18" s="66" t="s">
        <v>35</v>
      </c>
      <c r="P18" s="67"/>
      <c r="Q18" s="67"/>
      <c r="R18" s="68"/>
      <c r="S18" s="68"/>
      <c r="T18" s="68"/>
    </row>
    <row r="19" spans="1:20" ht="20.100000000000001" customHeight="1" x14ac:dyDescent="0.2">
      <c r="A19" s="71" t="s">
        <v>148</v>
      </c>
      <c r="B19" s="263" t="s">
        <v>149</v>
      </c>
      <c r="C19" s="264" t="s">
        <v>480</v>
      </c>
      <c r="D19" s="265">
        <v>7.0000000000000001E-3</v>
      </c>
      <c r="E19" s="266" t="s">
        <v>372</v>
      </c>
      <c r="F19" s="134" t="s">
        <v>481</v>
      </c>
      <c r="G19" s="177">
        <v>46048</v>
      </c>
      <c r="H19" s="177">
        <v>46142</v>
      </c>
      <c r="I19" s="267" t="s">
        <v>482</v>
      </c>
      <c r="J19" s="179">
        <v>0.33</v>
      </c>
      <c r="K19" s="266" t="s">
        <v>483</v>
      </c>
      <c r="L19" s="266"/>
      <c r="M19" s="72" t="s">
        <v>484</v>
      </c>
      <c r="N19" s="268">
        <v>46143</v>
      </c>
      <c r="O19" s="268">
        <v>46188</v>
      </c>
      <c r="P19" s="76"/>
    </row>
    <row r="20" spans="1:20" ht="1.5" customHeight="1" x14ac:dyDescent="0.2">
      <c r="A20" s="71"/>
      <c r="B20" s="269"/>
      <c r="C20" s="264"/>
      <c r="D20" s="265"/>
      <c r="E20" s="266"/>
      <c r="F20" s="134"/>
      <c r="G20" s="71"/>
      <c r="H20" s="71"/>
      <c r="I20" s="270"/>
      <c r="J20" s="271">
        <v>34</v>
      </c>
      <c r="K20" s="266"/>
      <c r="L20" s="266"/>
      <c r="M20" s="72" t="s">
        <v>484</v>
      </c>
      <c r="N20" s="272"/>
      <c r="O20" s="272"/>
    </row>
    <row r="21" spans="1:20" ht="20.100000000000001" customHeight="1" x14ac:dyDescent="0.2">
      <c r="A21" s="71"/>
      <c r="B21" s="269"/>
      <c r="C21" s="264"/>
      <c r="D21" s="265"/>
      <c r="E21" s="266"/>
      <c r="F21" s="134"/>
      <c r="G21" s="71"/>
      <c r="H21" s="71"/>
      <c r="I21" s="267" t="s">
        <v>482</v>
      </c>
      <c r="J21" s="179">
        <v>0.34</v>
      </c>
      <c r="K21" s="266"/>
      <c r="L21" s="266"/>
      <c r="M21" s="72" t="s">
        <v>484</v>
      </c>
      <c r="N21" s="268">
        <v>46235</v>
      </c>
      <c r="O21" s="268">
        <v>46280</v>
      </c>
    </row>
    <row r="22" spans="1:20" ht="20.100000000000001" customHeight="1" x14ac:dyDescent="0.2">
      <c r="A22" s="71"/>
      <c r="B22" s="269"/>
      <c r="C22" s="264"/>
      <c r="D22" s="265"/>
      <c r="E22" s="266"/>
      <c r="F22" s="134"/>
      <c r="G22" s="71"/>
      <c r="H22" s="71"/>
      <c r="I22" s="267" t="s">
        <v>482</v>
      </c>
      <c r="J22" s="179">
        <v>0.33</v>
      </c>
      <c r="K22" s="266"/>
      <c r="L22" s="266"/>
      <c r="M22" s="72" t="s">
        <v>484</v>
      </c>
      <c r="N22" s="268">
        <v>46327</v>
      </c>
      <c r="O22" s="268">
        <v>46371</v>
      </c>
    </row>
    <row r="23" spans="1:20" ht="33.75" customHeight="1" x14ac:dyDescent="0.2">
      <c r="A23" s="71"/>
      <c r="B23" s="269"/>
      <c r="C23" s="273" t="s">
        <v>485</v>
      </c>
      <c r="D23" s="265">
        <v>7.0000000000000001E-3</v>
      </c>
      <c r="E23" s="71" t="s">
        <v>372</v>
      </c>
      <c r="F23" s="274" t="s">
        <v>486</v>
      </c>
      <c r="G23" s="275">
        <v>46113</v>
      </c>
      <c r="H23" s="275">
        <v>46387</v>
      </c>
      <c r="I23" s="276" t="s">
        <v>487</v>
      </c>
      <c r="J23" s="277">
        <v>0.25</v>
      </c>
      <c r="K23" s="266" t="s">
        <v>483</v>
      </c>
      <c r="L23" s="266"/>
      <c r="M23" s="276" t="s">
        <v>487</v>
      </c>
      <c r="N23" s="278">
        <v>46113</v>
      </c>
      <c r="O23" s="278">
        <v>46142</v>
      </c>
      <c r="P23" s="76"/>
    </row>
    <row r="24" spans="1:20" ht="30" customHeight="1" x14ac:dyDescent="0.2">
      <c r="A24" s="71"/>
      <c r="B24" s="269"/>
      <c r="C24" s="273"/>
      <c r="D24" s="265"/>
      <c r="E24" s="71"/>
      <c r="F24" s="274" t="s">
        <v>488</v>
      </c>
      <c r="G24" s="275"/>
      <c r="H24" s="279"/>
      <c r="I24" s="276" t="s">
        <v>489</v>
      </c>
      <c r="J24" s="277">
        <v>0.25</v>
      </c>
      <c r="K24" s="266"/>
      <c r="L24" s="266"/>
      <c r="M24" s="276" t="s">
        <v>489</v>
      </c>
      <c r="N24" s="278">
        <v>46204</v>
      </c>
      <c r="O24" s="278">
        <v>46233</v>
      </c>
    </row>
    <row r="25" spans="1:20" ht="30" customHeight="1" x14ac:dyDescent="0.2">
      <c r="A25" s="71"/>
      <c r="B25" s="269"/>
      <c r="C25" s="273"/>
      <c r="D25" s="265"/>
      <c r="E25" s="71"/>
      <c r="F25" s="274" t="s">
        <v>490</v>
      </c>
      <c r="G25" s="275"/>
      <c r="H25" s="279"/>
      <c r="I25" s="276" t="s">
        <v>491</v>
      </c>
      <c r="J25" s="277">
        <v>0.25</v>
      </c>
      <c r="K25" s="266"/>
      <c r="L25" s="266"/>
      <c r="M25" s="276" t="s">
        <v>491</v>
      </c>
      <c r="N25" s="278">
        <v>46296</v>
      </c>
      <c r="O25" s="278">
        <v>46325</v>
      </c>
    </row>
    <row r="26" spans="1:20" ht="32.25" customHeight="1" x14ac:dyDescent="0.2">
      <c r="A26" s="71"/>
      <c r="B26" s="269"/>
      <c r="C26" s="273"/>
      <c r="D26" s="265"/>
      <c r="E26" s="71"/>
      <c r="F26" s="274" t="s">
        <v>492</v>
      </c>
      <c r="G26" s="275"/>
      <c r="H26" s="279"/>
      <c r="I26" s="276" t="s">
        <v>493</v>
      </c>
      <c r="J26" s="277">
        <v>0.25</v>
      </c>
      <c r="K26" s="266"/>
      <c r="L26" s="266"/>
      <c r="M26" s="276" t="s">
        <v>493</v>
      </c>
      <c r="N26" s="278">
        <v>46357</v>
      </c>
      <c r="O26" s="278">
        <v>46387</v>
      </c>
    </row>
    <row r="27" spans="1:20" ht="20.100000000000001" customHeight="1" x14ac:dyDescent="0.2">
      <c r="A27" s="71"/>
      <c r="B27" s="269"/>
      <c r="C27" s="264" t="s">
        <v>494</v>
      </c>
      <c r="D27" s="280">
        <v>8.0000000000000002E-3</v>
      </c>
      <c r="E27" s="266" t="s">
        <v>372</v>
      </c>
      <c r="F27" s="281" t="s">
        <v>495</v>
      </c>
      <c r="G27" s="275">
        <v>46357</v>
      </c>
      <c r="H27" s="275">
        <v>46387</v>
      </c>
      <c r="I27" s="281" t="s">
        <v>496</v>
      </c>
      <c r="J27" s="282">
        <v>1</v>
      </c>
      <c r="K27" s="266" t="s">
        <v>497</v>
      </c>
      <c r="L27" s="266"/>
      <c r="M27" s="281" t="s">
        <v>498</v>
      </c>
      <c r="N27" s="283">
        <v>46357</v>
      </c>
      <c r="O27" s="283">
        <v>46387</v>
      </c>
    </row>
    <row r="28" spans="1:20" ht="20.100000000000001" customHeight="1" x14ac:dyDescent="0.2">
      <c r="A28" s="71"/>
      <c r="B28" s="269"/>
      <c r="C28" s="264"/>
      <c r="D28" s="280"/>
      <c r="E28" s="266"/>
      <c r="F28" s="281"/>
      <c r="G28" s="275"/>
      <c r="H28" s="279"/>
      <c r="I28" s="281"/>
      <c r="J28" s="282"/>
      <c r="K28" s="266"/>
      <c r="L28" s="266"/>
      <c r="M28" s="281"/>
      <c r="N28" s="283"/>
      <c r="O28" s="284"/>
    </row>
    <row r="29" spans="1:20" ht="20.100000000000001" customHeight="1" x14ac:dyDescent="0.2">
      <c r="A29" s="71"/>
      <c r="B29" s="269"/>
      <c r="C29" s="264"/>
      <c r="D29" s="280"/>
      <c r="E29" s="266"/>
      <c r="F29" s="281"/>
      <c r="G29" s="275"/>
      <c r="H29" s="279"/>
      <c r="I29" s="281"/>
      <c r="J29" s="282"/>
      <c r="K29" s="266"/>
      <c r="L29" s="266"/>
      <c r="M29" s="281"/>
      <c r="N29" s="283"/>
      <c r="O29" s="284"/>
    </row>
    <row r="30" spans="1:20" ht="20.100000000000001" customHeight="1" x14ac:dyDescent="0.2">
      <c r="A30" s="71"/>
      <c r="B30" s="269"/>
      <c r="C30" s="264"/>
      <c r="D30" s="280"/>
      <c r="E30" s="266"/>
      <c r="F30" s="281"/>
      <c r="G30" s="275"/>
      <c r="H30" s="279"/>
      <c r="I30" s="281"/>
      <c r="J30" s="282"/>
      <c r="K30" s="266"/>
      <c r="L30" s="266"/>
      <c r="M30" s="281"/>
      <c r="N30" s="283"/>
      <c r="O30" s="284"/>
    </row>
    <row r="31" spans="1:20" ht="35.25" customHeight="1" x14ac:dyDescent="0.2">
      <c r="A31" s="71"/>
      <c r="B31" s="269"/>
      <c r="C31" s="264" t="s">
        <v>499</v>
      </c>
      <c r="D31" s="280">
        <v>7.0000000000000001E-3</v>
      </c>
      <c r="E31" s="266" t="s">
        <v>372</v>
      </c>
      <c r="F31" s="274" t="s">
        <v>486</v>
      </c>
      <c r="G31" s="275">
        <v>46113</v>
      </c>
      <c r="H31" s="275">
        <v>46387</v>
      </c>
      <c r="I31" s="276" t="s">
        <v>487</v>
      </c>
      <c r="J31" s="285">
        <v>0.25</v>
      </c>
      <c r="K31" s="266" t="s">
        <v>500</v>
      </c>
      <c r="L31" s="266"/>
      <c r="M31" s="276" t="s">
        <v>487</v>
      </c>
      <c r="N31" s="278">
        <v>46113</v>
      </c>
      <c r="O31" s="278">
        <v>46142</v>
      </c>
    </row>
    <row r="32" spans="1:20" ht="37.5" customHeight="1" x14ac:dyDescent="0.2">
      <c r="A32" s="71"/>
      <c r="B32" s="269"/>
      <c r="C32" s="264"/>
      <c r="D32" s="280"/>
      <c r="E32" s="266"/>
      <c r="F32" s="274" t="s">
        <v>488</v>
      </c>
      <c r="G32" s="275"/>
      <c r="H32" s="279"/>
      <c r="I32" s="276" t="s">
        <v>489</v>
      </c>
      <c r="J32" s="285">
        <v>0.25</v>
      </c>
      <c r="K32" s="266"/>
      <c r="L32" s="266"/>
      <c r="M32" s="276" t="s">
        <v>489</v>
      </c>
      <c r="N32" s="286">
        <v>46204</v>
      </c>
      <c r="O32" s="286">
        <v>46233</v>
      </c>
    </row>
    <row r="33" spans="1:15" ht="45" customHeight="1" x14ac:dyDescent="0.2">
      <c r="A33" s="71"/>
      <c r="B33" s="269"/>
      <c r="C33" s="264"/>
      <c r="D33" s="280"/>
      <c r="E33" s="266"/>
      <c r="F33" s="274" t="s">
        <v>490</v>
      </c>
      <c r="G33" s="275"/>
      <c r="H33" s="279"/>
      <c r="I33" s="276" t="s">
        <v>491</v>
      </c>
      <c r="J33" s="285">
        <v>0.25</v>
      </c>
      <c r="K33" s="266"/>
      <c r="L33" s="266"/>
      <c r="M33" s="276" t="s">
        <v>491</v>
      </c>
      <c r="N33" s="286">
        <v>46296</v>
      </c>
      <c r="O33" s="286">
        <v>46325</v>
      </c>
    </row>
    <row r="34" spans="1:15" ht="49.5" customHeight="1" x14ac:dyDescent="0.2">
      <c r="A34" s="71"/>
      <c r="B34" s="269"/>
      <c r="C34" s="287"/>
      <c r="D34" s="288"/>
      <c r="E34" s="289"/>
      <c r="F34" s="290" t="s">
        <v>492</v>
      </c>
      <c r="G34" s="275"/>
      <c r="H34" s="279"/>
      <c r="I34" s="291" t="s">
        <v>493</v>
      </c>
      <c r="J34" s="292">
        <v>0.25</v>
      </c>
      <c r="K34" s="266"/>
      <c r="L34" s="266"/>
      <c r="M34" s="291" t="s">
        <v>493</v>
      </c>
      <c r="N34" s="293">
        <v>46357</v>
      </c>
      <c r="O34" s="293">
        <v>46387</v>
      </c>
    </row>
    <row r="35" spans="1:15" s="302" customFormat="1" ht="65.25" customHeight="1" x14ac:dyDescent="0.2">
      <c r="A35" s="71"/>
      <c r="B35" s="269"/>
      <c r="C35" s="273" t="s">
        <v>501</v>
      </c>
      <c r="D35" s="294">
        <v>0.01</v>
      </c>
      <c r="E35" s="295" t="s">
        <v>372</v>
      </c>
      <c r="F35" s="296" t="s">
        <v>502</v>
      </c>
      <c r="G35" s="297">
        <v>46024</v>
      </c>
      <c r="H35" s="297">
        <v>46172</v>
      </c>
      <c r="I35" s="296" t="s">
        <v>503</v>
      </c>
      <c r="J35" s="298">
        <v>0.5</v>
      </c>
      <c r="K35" s="299" t="s">
        <v>504</v>
      </c>
      <c r="L35" s="300"/>
      <c r="M35" s="296" t="s">
        <v>505</v>
      </c>
      <c r="N35" s="301">
        <v>46023</v>
      </c>
      <c r="O35" s="301">
        <v>46172</v>
      </c>
    </row>
    <row r="36" spans="1:15" s="302" customFormat="1" ht="93.75" customHeight="1" x14ac:dyDescent="0.2">
      <c r="A36" s="71"/>
      <c r="B36" s="269"/>
      <c r="C36" s="273"/>
      <c r="D36" s="294"/>
      <c r="E36" s="295"/>
      <c r="F36" s="303"/>
      <c r="G36" s="304"/>
      <c r="H36" s="304"/>
      <c r="I36" s="303"/>
      <c r="J36" s="305"/>
      <c r="K36" s="306"/>
      <c r="L36" s="307"/>
      <c r="M36" s="303"/>
      <c r="N36" s="308"/>
      <c r="O36" s="309"/>
    </row>
    <row r="37" spans="1:15" s="302" customFormat="1" ht="49.5" customHeight="1" x14ac:dyDescent="0.2">
      <c r="A37" s="71"/>
      <c r="B37" s="269"/>
      <c r="C37" s="273" t="s">
        <v>501</v>
      </c>
      <c r="D37" s="294">
        <v>0.01</v>
      </c>
      <c r="E37" s="295" t="s">
        <v>372</v>
      </c>
      <c r="F37" s="296" t="s">
        <v>502</v>
      </c>
      <c r="G37" s="297">
        <v>45658</v>
      </c>
      <c r="H37" s="296" t="s">
        <v>506</v>
      </c>
      <c r="I37" s="296" t="s">
        <v>503</v>
      </c>
      <c r="J37" s="298">
        <v>0.5</v>
      </c>
      <c r="K37" s="299" t="s">
        <v>504</v>
      </c>
      <c r="L37" s="300"/>
      <c r="M37" s="296" t="s">
        <v>507</v>
      </c>
      <c r="N37" s="301">
        <v>46023</v>
      </c>
      <c r="O37" s="301">
        <v>46172</v>
      </c>
    </row>
    <row r="38" spans="1:15" s="302" customFormat="1" ht="88.5" customHeight="1" x14ac:dyDescent="0.2">
      <c r="A38" s="71"/>
      <c r="B38" s="269"/>
      <c r="C38" s="310"/>
      <c r="D38" s="311"/>
      <c r="E38" s="296"/>
      <c r="F38" s="312"/>
      <c r="G38" s="313"/>
      <c r="H38" s="312"/>
      <c r="I38" s="312"/>
      <c r="J38" s="314"/>
      <c r="K38" s="306"/>
      <c r="L38" s="307"/>
      <c r="M38" s="312"/>
      <c r="N38" s="315"/>
      <c r="O38" s="316"/>
    </row>
    <row r="39" spans="1:15" s="302" customFormat="1" ht="40.5" customHeight="1" x14ac:dyDescent="0.2">
      <c r="A39" s="71"/>
      <c r="B39" s="269"/>
      <c r="C39" s="317" t="s">
        <v>508</v>
      </c>
      <c r="D39" s="318">
        <v>8.0000000000000002E-3</v>
      </c>
      <c r="E39" s="319" t="s">
        <v>372</v>
      </c>
      <c r="F39" s="320" t="s">
        <v>509</v>
      </c>
      <c r="G39" s="321">
        <v>46029</v>
      </c>
      <c r="H39" s="321">
        <v>46387</v>
      </c>
      <c r="I39" s="320" t="s">
        <v>510</v>
      </c>
      <c r="J39" s="322">
        <v>0.5</v>
      </c>
      <c r="K39" s="323" t="s">
        <v>504</v>
      </c>
      <c r="L39" s="319"/>
      <c r="M39" s="320" t="s">
        <v>511</v>
      </c>
      <c r="N39" s="324">
        <v>46029</v>
      </c>
      <c r="O39" s="324">
        <v>46295</v>
      </c>
    </row>
    <row r="40" spans="1:15" s="302" customFormat="1" ht="24" customHeight="1" x14ac:dyDescent="0.2">
      <c r="A40" s="71"/>
      <c r="B40" s="269"/>
      <c r="C40" s="325"/>
      <c r="D40" s="318"/>
      <c r="E40" s="326"/>
      <c r="F40" s="327"/>
      <c r="G40" s="328"/>
      <c r="H40" s="328"/>
      <c r="I40" s="327"/>
      <c r="J40" s="329"/>
      <c r="K40" s="330"/>
      <c r="L40" s="326"/>
      <c r="M40" s="331"/>
      <c r="N40" s="332"/>
      <c r="O40" s="333"/>
    </row>
    <row r="41" spans="1:15" s="302" customFormat="1" ht="36" customHeight="1" x14ac:dyDescent="0.2">
      <c r="A41" s="71"/>
      <c r="B41" s="269"/>
      <c r="C41" s="325"/>
      <c r="D41" s="318"/>
      <c r="E41" s="326"/>
      <c r="F41" s="327"/>
      <c r="G41" s="328"/>
      <c r="H41" s="328"/>
      <c r="I41" s="327"/>
      <c r="J41" s="334">
        <v>0.5</v>
      </c>
      <c r="K41" s="330"/>
      <c r="L41" s="326"/>
      <c r="M41" s="289" t="s">
        <v>511</v>
      </c>
      <c r="N41" s="335">
        <v>46296</v>
      </c>
      <c r="O41" s="335">
        <v>46387</v>
      </c>
    </row>
    <row r="42" spans="1:15" s="302" customFormat="1" ht="29.25" customHeight="1" x14ac:dyDescent="0.2">
      <c r="A42" s="71"/>
      <c r="B42" s="269"/>
      <c r="C42" s="336"/>
      <c r="D42" s="318"/>
      <c r="E42" s="337"/>
      <c r="F42" s="327"/>
      <c r="G42" s="328"/>
      <c r="H42" s="328"/>
      <c r="I42" s="327"/>
      <c r="J42" s="338"/>
      <c r="K42" s="339"/>
      <c r="L42" s="337"/>
      <c r="M42" s="331"/>
      <c r="N42" s="332"/>
      <c r="O42" s="333"/>
    </row>
    <row r="43" spans="1:15" s="302" customFormat="1" ht="41.25" customHeight="1" x14ac:dyDescent="0.2">
      <c r="A43" s="71"/>
      <c r="B43" s="269"/>
      <c r="C43" s="317" t="s">
        <v>512</v>
      </c>
      <c r="D43" s="318">
        <v>1.008</v>
      </c>
      <c r="E43" s="340" t="s">
        <v>372</v>
      </c>
      <c r="F43" s="341" t="s">
        <v>513</v>
      </c>
      <c r="G43" s="342">
        <v>46113</v>
      </c>
      <c r="H43" s="342">
        <v>46142</v>
      </c>
      <c r="I43" s="343" t="s">
        <v>514</v>
      </c>
      <c r="J43" s="344"/>
      <c r="K43" s="323" t="s">
        <v>515</v>
      </c>
      <c r="L43" s="319"/>
      <c r="M43" s="343" t="s">
        <v>514</v>
      </c>
      <c r="N43" s="345">
        <v>46113</v>
      </c>
      <c r="O43" s="345">
        <v>46142</v>
      </c>
    </row>
    <row r="44" spans="1:15" s="302" customFormat="1" ht="52.5" customHeight="1" x14ac:dyDescent="0.2">
      <c r="A44" s="71"/>
      <c r="B44" s="269"/>
      <c r="C44" s="325"/>
      <c r="D44" s="318"/>
      <c r="E44" s="346"/>
      <c r="F44" s="347" t="s">
        <v>516</v>
      </c>
      <c r="G44" s="342">
        <v>46235</v>
      </c>
      <c r="H44" s="342">
        <v>46265</v>
      </c>
      <c r="I44" s="348" t="s">
        <v>517</v>
      </c>
      <c r="J44" s="344"/>
      <c r="K44" s="330"/>
      <c r="L44" s="326"/>
      <c r="M44" s="348" t="s">
        <v>517</v>
      </c>
      <c r="N44" s="345">
        <v>46235</v>
      </c>
      <c r="O44" s="345">
        <v>46264</v>
      </c>
    </row>
    <row r="45" spans="1:15" s="302" customFormat="1" ht="23.25" customHeight="1" x14ac:dyDescent="0.2">
      <c r="A45" s="71"/>
      <c r="B45" s="269"/>
      <c r="C45" s="325"/>
      <c r="D45" s="318"/>
      <c r="E45" s="346"/>
      <c r="F45" s="349" t="s">
        <v>518</v>
      </c>
      <c r="G45" s="350">
        <v>46420</v>
      </c>
      <c r="H45" s="350">
        <v>46445</v>
      </c>
      <c r="I45" s="351" t="s">
        <v>519</v>
      </c>
      <c r="J45" s="352"/>
      <c r="K45" s="330"/>
      <c r="L45" s="326"/>
      <c r="M45" s="351" t="s">
        <v>519</v>
      </c>
      <c r="N45" s="353">
        <v>46420</v>
      </c>
      <c r="O45" s="353">
        <v>46445</v>
      </c>
    </row>
    <row r="46" spans="1:15" s="302" customFormat="1" ht="21" customHeight="1" x14ac:dyDescent="0.2">
      <c r="A46" s="71"/>
      <c r="B46" s="269"/>
      <c r="C46" s="354"/>
      <c r="D46" s="318"/>
      <c r="E46" s="355"/>
      <c r="F46" s="356"/>
      <c r="G46" s="357"/>
      <c r="H46" s="356"/>
      <c r="I46" s="351"/>
      <c r="J46" s="352"/>
      <c r="K46" s="339"/>
      <c r="L46" s="337"/>
      <c r="M46" s="351"/>
      <c r="N46" s="358"/>
      <c r="O46" s="359"/>
    </row>
    <row r="47" spans="1:15" s="302" customFormat="1" ht="43.5" customHeight="1" x14ac:dyDescent="0.2">
      <c r="A47" s="71"/>
      <c r="B47" s="269"/>
      <c r="C47" s="281" t="s">
        <v>520</v>
      </c>
      <c r="D47" s="280">
        <v>7.0000000000000001E-3</v>
      </c>
      <c r="E47" s="266" t="s">
        <v>372</v>
      </c>
      <c r="F47" s="264" t="s">
        <v>521</v>
      </c>
      <c r="G47" s="275">
        <v>46123</v>
      </c>
      <c r="H47" s="275">
        <v>46354</v>
      </c>
      <c r="I47" s="273" t="s">
        <v>522</v>
      </c>
      <c r="J47" s="277">
        <v>0.5</v>
      </c>
      <c r="K47" s="360" t="s">
        <v>500</v>
      </c>
      <c r="L47" s="360"/>
      <c r="M47" s="264" t="s">
        <v>523</v>
      </c>
      <c r="N47" s="283">
        <v>46123</v>
      </c>
      <c r="O47" s="283">
        <v>46354</v>
      </c>
    </row>
    <row r="48" spans="1:15" s="302" customFormat="1" ht="41.25" customHeight="1" x14ac:dyDescent="0.2">
      <c r="A48" s="71"/>
      <c r="B48" s="269"/>
      <c r="C48" s="281"/>
      <c r="D48" s="280"/>
      <c r="E48" s="266"/>
      <c r="F48" s="264"/>
      <c r="G48" s="275"/>
      <c r="H48" s="275"/>
      <c r="I48" s="273"/>
      <c r="J48" s="277">
        <v>0.5</v>
      </c>
      <c r="K48" s="360" t="s">
        <v>500</v>
      </c>
      <c r="L48" s="360"/>
      <c r="M48" s="264"/>
      <c r="N48" s="283"/>
      <c r="O48" s="283"/>
    </row>
    <row r="49" spans="1:15" s="302" customFormat="1" ht="41.25" customHeight="1" x14ac:dyDescent="0.2">
      <c r="A49" s="71"/>
      <c r="B49" s="269"/>
      <c r="C49" s="273" t="s">
        <v>524</v>
      </c>
      <c r="D49" s="294">
        <v>7.0000000000000001E-3</v>
      </c>
      <c r="E49" s="295" t="s">
        <v>372</v>
      </c>
      <c r="F49" s="273" t="s">
        <v>525</v>
      </c>
      <c r="G49" s="361">
        <v>46204</v>
      </c>
      <c r="H49" s="361">
        <v>46387</v>
      </c>
      <c r="I49" s="296" t="s">
        <v>526</v>
      </c>
      <c r="J49" s="362">
        <v>0.5</v>
      </c>
      <c r="K49" s="363" t="s">
        <v>500</v>
      </c>
      <c r="L49" s="364"/>
      <c r="M49" s="296" t="s">
        <v>527</v>
      </c>
      <c r="N49" s="301">
        <v>46204</v>
      </c>
      <c r="O49" s="301">
        <v>46233</v>
      </c>
    </row>
    <row r="50" spans="1:15" s="302" customFormat="1" ht="41.25" customHeight="1" x14ac:dyDescent="0.2">
      <c r="A50" s="71"/>
      <c r="B50" s="269"/>
      <c r="C50" s="273"/>
      <c r="D50" s="294"/>
      <c r="E50" s="295"/>
      <c r="F50" s="273"/>
      <c r="G50" s="361"/>
      <c r="H50" s="295"/>
      <c r="I50" s="303"/>
      <c r="J50" s="365"/>
      <c r="K50" s="366"/>
      <c r="L50" s="367"/>
      <c r="M50" s="303"/>
      <c r="N50" s="308"/>
      <c r="O50" s="309"/>
    </row>
    <row r="51" spans="1:15" s="302" customFormat="1" ht="41.25" customHeight="1" x14ac:dyDescent="0.2">
      <c r="A51" s="71"/>
      <c r="B51" s="269"/>
      <c r="C51" s="273" t="s">
        <v>524</v>
      </c>
      <c r="D51" s="294">
        <v>7.0000000000000001E-3</v>
      </c>
      <c r="E51" s="295" t="s">
        <v>372</v>
      </c>
      <c r="F51" s="273" t="s">
        <v>525</v>
      </c>
      <c r="G51" s="361">
        <v>46204</v>
      </c>
      <c r="H51" s="361">
        <v>46387</v>
      </c>
      <c r="I51" s="296" t="s">
        <v>526</v>
      </c>
      <c r="J51" s="362">
        <v>0.5</v>
      </c>
      <c r="K51" s="363" t="s">
        <v>500</v>
      </c>
      <c r="L51" s="364"/>
      <c r="M51" s="296" t="s">
        <v>527</v>
      </c>
      <c r="N51" s="301">
        <v>46357</v>
      </c>
      <c r="O51" s="301">
        <v>46387</v>
      </c>
    </row>
    <row r="52" spans="1:15" s="302" customFormat="1" ht="41.25" customHeight="1" x14ac:dyDescent="0.2">
      <c r="A52" s="71"/>
      <c r="B52" s="269"/>
      <c r="C52" s="273"/>
      <c r="D52" s="294"/>
      <c r="E52" s="295"/>
      <c r="F52" s="273"/>
      <c r="G52" s="361"/>
      <c r="H52" s="295"/>
      <c r="I52" s="303"/>
      <c r="J52" s="365"/>
      <c r="K52" s="366"/>
      <c r="L52" s="367"/>
      <c r="M52" s="303"/>
      <c r="N52" s="308"/>
      <c r="O52" s="309"/>
    </row>
    <row r="53" spans="1:15" s="302" customFormat="1" ht="73.5" customHeight="1" x14ac:dyDescent="0.2">
      <c r="A53" s="71"/>
      <c r="B53" s="269"/>
      <c r="C53" s="273" t="s">
        <v>528</v>
      </c>
      <c r="D53" s="294">
        <v>7.0000000000000001E-3</v>
      </c>
      <c r="E53" s="296" t="s">
        <v>372</v>
      </c>
      <c r="F53" s="368" t="s">
        <v>529</v>
      </c>
      <c r="G53" s="361">
        <v>46113</v>
      </c>
      <c r="H53" s="361">
        <v>46387</v>
      </c>
      <c r="I53" s="368" t="s">
        <v>530</v>
      </c>
      <c r="J53" s="369">
        <v>0.25</v>
      </c>
      <c r="K53" s="295" t="s">
        <v>500</v>
      </c>
      <c r="L53" s="295"/>
      <c r="M53" s="368" t="s">
        <v>530</v>
      </c>
      <c r="N53" s="278">
        <v>46113</v>
      </c>
      <c r="O53" s="278">
        <v>46142</v>
      </c>
    </row>
    <row r="54" spans="1:15" s="302" customFormat="1" ht="77.25" customHeight="1" x14ac:dyDescent="0.2">
      <c r="A54" s="71"/>
      <c r="B54" s="269"/>
      <c r="C54" s="273"/>
      <c r="D54" s="294"/>
      <c r="E54" s="370"/>
      <c r="F54" s="371" t="s">
        <v>531</v>
      </c>
      <c r="G54" s="361"/>
      <c r="H54" s="295"/>
      <c r="I54" s="368" t="s">
        <v>530</v>
      </c>
      <c r="J54" s="369">
        <v>0.25</v>
      </c>
      <c r="K54" s="295"/>
      <c r="L54" s="295"/>
      <c r="M54" s="368" t="s">
        <v>530</v>
      </c>
      <c r="N54" s="278">
        <v>46204</v>
      </c>
      <c r="O54" s="278">
        <v>46233</v>
      </c>
    </row>
    <row r="55" spans="1:15" s="302" customFormat="1" ht="78" customHeight="1" x14ac:dyDescent="0.2">
      <c r="A55" s="71"/>
      <c r="B55" s="269"/>
      <c r="C55" s="273"/>
      <c r="D55" s="294"/>
      <c r="E55" s="370"/>
      <c r="F55" s="371" t="s">
        <v>532</v>
      </c>
      <c r="G55" s="361"/>
      <c r="H55" s="295"/>
      <c r="I55" s="368" t="s">
        <v>530</v>
      </c>
      <c r="J55" s="369">
        <v>0.25</v>
      </c>
      <c r="K55" s="295"/>
      <c r="L55" s="295"/>
      <c r="M55" s="368" t="s">
        <v>530</v>
      </c>
      <c r="N55" s="278">
        <v>46296</v>
      </c>
      <c r="O55" s="278">
        <v>46325</v>
      </c>
    </row>
    <row r="56" spans="1:15" s="302" customFormat="1" ht="81" customHeight="1" x14ac:dyDescent="0.2">
      <c r="A56" s="71"/>
      <c r="B56" s="269"/>
      <c r="C56" s="273"/>
      <c r="D56" s="294"/>
      <c r="E56" s="303"/>
      <c r="F56" s="371" t="s">
        <v>533</v>
      </c>
      <c r="G56" s="361"/>
      <c r="H56" s="295"/>
      <c r="I56" s="368" t="s">
        <v>530</v>
      </c>
      <c r="J56" s="369">
        <v>0.25</v>
      </c>
      <c r="K56" s="295"/>
      <c r="L56" s="295"/>
      <c r="M56" s="368" t="s">
        <v>530</v>
      </c>
      <c r="N56" s="278">
        <v>46357</v>
      </c>
      <c r="O56" s="278">
        <v>46387</v>
      </c>
    </row>
    <row r="57" spans="1:15" s="302" customFormat="1" ht="21" customHeight="1" x14ac:dyDescent="0.2">
      <c r="A57" s="71"/>
      <c r="B57" s="269"/>
      <c r="C57" s="310" t="s">
        <v>534</v>
      </c>
      <c r="D57" s="311">
        <v>8.0000000000000002E-3</v>
      </c>
      <c r="E57" s="296" t="s">
        <v>372</v>
      </c>
      <c r="F57" s="310" t="s">
        <v>535</v>
      </c>
      <c r="G57" s="297">
        <v>46113</v>
      </c>
      <c r="H57" s="297">
        <v>46387</v>
      </c>
      <c r="I57" s="310" t="s">
        <v>534</v>
      </c>
      <c r="J57" s="298">
        <v>1</v>
      </c>
      <c r="K57" s="299" t="s">
        <v>536</v>
      </c>
      <c r="L57" s="300"/>
      <c r="M57" s="310" t="s">
        <v>537</v>
      </c>
      <c r="N57" s="278">
        <v>46113</v>
      </c>
      <c r="O57" s="278">
        <v>46142</v>
      </c>
    </row>
    <row r="58" spans="1:15" s="302" customFormat="1" ht="21" customHeight="1" x14ac:dyDescent="0.2">
      <c r="A58" s="71"/>
      <c r="B58" s="269"/>
      <c r="C58" s="372"/>
      <c r="D58" s="373"/>
      <c r="E58" s="370"/>
      <c r="F58" s="372"/>
      <c r="G58" s="374"/>
      <c r="H58" s="370"/>
      <c r="I58" s="372"/>
      <c r="J58" s="375"/>
      <c r="K58" s="376"/>
      <c r="L58" s="377"/>
      <c r="M58" s="372"/>
      <c r="N58" s="278">
        <v>46204</v>
      </c>
      <c r="O58" s="278">
        <v>46233</v>
      </c>
    </row>
    <row r="59" spans="1:15" s="302" customFormat="1" ht="21" customHeight="1" x14ac:dyDescent="0.2">
      <c r="A59" s="71"/>
      <c r="B59" s="269"/>
      <c r="C59" s="372"/>
      <c r="D59" s="373"/>
      <c r="E59" s="370"/>
      <c r="F59" s="372"/>
      <c r="G59" s="374"/>
      <c r="H59" s="370"/>
      <c r="I59" s="372"/>
      <c r="J59" s="375"/>
      <c r="K59" s="376"/>
      <c r="L59" s="377"/>
      <c r="M59" s="372"/>
      <c r="N59" s="278">
        <v>46296</v>
      </c>
      <c r="O59" s="278">
        <v>46325</v>
      </c>
    </row>
    <row r="60" spans="1:15" s="302" customFormat="1" ht="21" customHeight="1" x14ac:dyDescent="0.2">
      <c r="A60" s="71"/>
      <c r="B60" s="269"/>
      <c r="C60" s="378"/>
      <c r="D60" s="379"/>
      <c r="E60" s="303"/>
      <c r="F60" s="378"/>
      <c r="G60" s="304"/>
      <c r="H60" s="303"/>
      <c r="I60" s="378"/>
      <c r="J60" s="305"/>
      <c r="K60" s="306"/>
      <c r="L60" s="307"/>
      <c r="M60" s="378"/>
      <c r="N60" s="278">
        <v>46357</v>
      </c>
      <c r="O60" s="278">
        <v>46387</v>
      </c>
    </row>
    <row r="61" spans="1:15" s="302" customFormat="1" ht="21" customHeight="1" x14ac:dyDescent="0.2">
      <c r="A61" s="71"/>
      <c r="B61" s="269"/>
      <c r="C61" s="273" t="s">
        <v>538</v>
      </c>
      <c r="D61" s="294">
        <v>5.0000000000000001E-3</v>
      </c>
      <c r="E61" s="295" t="s">
        <v>372</v>
      </c>
      <c r="F61" s="273" t="s">
        <v>539</v>
      </c>
      <c r="G61" s="361">
        <v>46113</v>
      </c>
      <c r="H61" s="361">
        <v>46387</v>
      </c>
      <c r="I61" s="273" t="s">
        <v>538</v>
      </c>
      <c r="J61" s="380">
        <v>1</v>
      </c>
      <c r="K61" s="295" t="s">
        <v>536</v>
      </c>
      <c r="L61" s="295"/>
      <c r="M61" s="273" t="s">
        <v>540</v>
      </c>
      <c r="N61" s="278">
        <v>46113</v>
      </c>
      <c r="O61" s="278">
        <v>46142</v>
      </c>
    </row>
    <row r="62" spans="1:15" s="302" customFormat="1" ht="21" customHeight="1" x14ac:dyDescent="0.2">
      <c r="A62" s="71"/>
      <c r="B62" s="269"/>
      <c r="C62" s="273"/>
      <c r="D62" s="294"/>
      <c r="E62" s="295"/>
      <c r="F62" s="273"/>
      <c r="G62" s="361"/>
      <c r="H62" s="295"/>
      <c r="I62" s="273"/>
      <c r="J62" s="380"/>
      <c r="K62" s="295"/>
      <c r="L62" s="295"/>
      <c r="M62" s="273"/>
      <c r="N62" s="278">
        <v>46204</v>
      </c>
      <c r="O62" s="278">
        <v>46233</v>
      </c>
    </row>
    <row r="63" spans="1:15" s="302" customFormat="1" ht="21" customHeight="1" x14ac:dyDescent="0.2">
      <c r="A63" s="71"/>
      <c r="B63" s="269"/>
      <c r="C63" s="273"/>
      <c r="D63" s="294"/>
      <c r="E63" s="295"/>
      <c r="F63" s="273"/>
      <c r="G63" s="361"/>
      <c r="H63" s="295"/>
      <c r="I63" s="273"/>
      <c r="J63" s="380"/>
      <c r="K63" s="295"/>
      <c r="L63" s="295"/>
      <c r="M63" s="273"/>
      <c r="N63" s="278">
        <v>46296</v>
      </c>
      <c r="O63" s="278">
        <v>46325</v>
      </c>
    </row>
    <row r="64" spans="1:15" s="302" customFormat="1" ht="21" customHeight="1" x14ac:dyDescent="0.2">
      <c r="A64" s="71"/>
      <c r="B64" s="269"/>
      <c r="C64" s="273"/>
      <c r="D64" s="294"/>
      <c r="E64" s="295"/>
      <c r="F64" s="273"/>
      <c r="G64" s="361"/>
      <c r="H64" s="295"/>
      <c r="I64" s="273"/>
      <c r="J64" s="380"/>
      <c r="K64" s="295"/>
      <c r="L64" s="295"/>
      <c r="M64" s="273"/>
      <c r="N64" s="278">
        <v>46357</v>
      </c>
      <c r="O64" s="278">
        <v>46387</v>
      </c>
    </row>
    <row r="65" spans="1:15" s="302" customFormat="1" ht="57.75" customHeight="1" x14ac:dyDescent="0.2">
      <c r="A65" s="71"/>
      <c r="B65" s="269"/>
      <c r="C65" s="273" t="s">
        <v>541</v>
      </c>
      <c r="D65" s="280">
        <v>8.0000000000000002E-3</v>
      </c>
      <c r="E65" s="295" t="s">
        <v>372</v>
      </c>
      <c r="F65" s="295" t="s">
        <v>542</v>
      </c>
      <c r="G65" s="275">
        <v>45748</v>
      </c>
      <c r="H65" s="275">
        <v>46387</v>
      </c>
      <c r="I65" s="381" t="s">
        <v>530</v>
      </c>
      <c r="J65" s="277">
        <v>0.25</v>
      </c>
      <c r="K65" s="266" t="s">
        <v>500</v>
      </c>
      <c r="L65" s="266"/>
      <c r="M65" s="264" t="s">
        <v>543</v>
      </c>
      <c r="N65" s="278">
        <v>46113</v>
      </c>
      <c r="O65" s="278">
        <v>46142</v>
      </c>
    </row>
    <row r="66" spans="1:15" s="302" customFormat="1" ht="56.25" customHeight="1" x14ac:dyDescent="0.2">
      <c r="A66" s="71"/>
      <c r="B66" s="269"/>
      <c r="C66" s="273"/>
      <c r="D66" s="280"/>
      <c r="E66" s="295"/>
      <c r="F66" s="295"/>
      <c r="G66" s="275"/>
      <c r="H66" s="279"/>
      <c r="I66" s="381" t="s">
        <v>522</v>
      </c>
      <c r="J66" s="277">
        <v>0.25</v>
      </c>
      <c r="K66" s="266"/>
      <c r="L66" s="266"/>
      <c r="M66" s="264"/>
      <c r="N66" s="278">
        <v>46204</v>
      </c>
      <c r="O66" s="278">
        <v>46233</v>
      </c>
    </row>
    <row r="67" spans="1:15" ht="49.5" customHeight="1" x14ac:dyDescent="0.2">
      <c r="A67" s="71"/>
      <c r="B67" s="269"/>
      <c r="C67" s="273"/>
      <c r="D67" s="280"/>
      <c r="E67" s="295"/>
      <c r="F67" s="295"/>
      <c r="G67" s="275"/>
      <c r="H67" s="279"/>
      <c r="I67" s="381" t="s">
        <v>522</v>
      </c>
      <c r="J67" s="277">
        <v>0.25</v>
      </c>
      <c r="K67" s="266"/>
      <c r="L67" s="266"/>
      <c r="M67" s="264"/>
      <c r="N67" s="278">
        <v>46296</v>
      </c>
      <c r="O67" s="278">
        <v>46325</v>
      </c>
    </row>
    <row r="68" spans="1:15" ht="57.75" customHeight="1" x14ac:dyDescent="0.2">
      <c r="A68" s="71"/>
      <c r="B68" s="269"/>
      <c r="C68" s="310"/>
      <c r="D68" s="288"/>
      <c r="E68" s="296"/>
      <c r="F68" s="296"/>
      <c r="G68" s="382"/>
      <c r="H68" s="383"/>
      <c r="I68" s="384" t="s">
        <v>522</v>
      </c>
      <c r="J68" s="385">
        <v>0.25</v>
      </c>
      <c r="K68" s="289"/>
      <c r="L68" s="289"/>
      <c r="M68" s="287"/>
      <c r="N68" s="386">
        <v>46357</v>
      </c>
      <c r="O68" s="386">
        <v>46387</v>
      </c>
    </row>
    <row r="69" spans="1:15" ht="57.75" customHeight="1" x14ac:dyDescent="0.2">
      <c r="A69" s="71"/>
      <c r="B69" s="269"/>
      <c r="C69" s="281" t="s">
        <v>544</v>
      </c>
      <c r="D69" s="294">
        <v>8.0000000000000002E-3</v>
      </c>
      <c r="E69" s="266" t="s">
        <v>372</v>
      </c>
      <c r="F69" s="264" t="s">
        <v>545</v>
      </c>
      <c r="G69" s="275">
        <v>46204</v>
      </c>
      <c r="H69" s="275">
        <v>46387</v>
      </c>
      <c r="I69" s="381" t="s">
        <v>522</v>
      </c>
      <c r="J69" s="277">
        <v>0.5</v>
      </c>
      <c r="K69" s="266" t="s">
        <v>500</v>
      </c>
      <c r="L69" s="266"/>
      <c r="M69" s="381" t="s">
        <v>522</v>
      </c>
      <c r="N69" s="286">
        <v>46204</v>
      </c>
      <c r="O69" s="286">
        <v>46233</v>
      </c>
    </row>
    <row r="70" spans="1:15" ht="57.75" customHeight="1" x14ac:dyDescent="0.2">
      <c r="A70" s="71"/>
      <c r="B70" s="269"/>
      <c r="C70" s="281"/>
      <c r="D70" s="294"/>
      <c r="E70" s="266"/>
      <c r="F70" s="264"/>
      <c r="G70" s="275"/>
      <c r="H70" s="279"/>
      <c r="I70" s="381" t="s">
        <v>522</v>
      </c>
      <c r="J70" s="277">
        <v>0.5</v>
      </c>
      <c r="K70" s="266"/>
      <c r="L70" s="266"/>
      <c r="M70" s="381" t="s">
        <v>522</v>
      </c>
      <c r="N70" s="286">
        <v>46357</v>
      </c>
      <c r="O70" s="286">
        <v>46387</v>
      </c>
    </row>
    <row r="71" spans="1:15" ht="57.75" customHeight="1" x14ac:dyDescent="0.2">
      <c r="A71" s="71"/>
      <c r="B71" s="269"/>
      <c r="C71" s="281" t="s">
        <v>546</v>
      </c>
      <c r="D71" s="280">
        <v>8.0000000000000002E-3</v>
      </c>
      <c r="E71" s="266" t="s">
        <v>372</v>
      </c>
      <c r="F71" s="264" t="s">
        <v>547</v>
      </c>
      <c r="G71" s="275">
        <v>46327</v>
      </c>
      <c r="H71" s="275">
        <v>46387</v>
      </c>
      <c r="I71" s="264" t="s">
        <v>548</v>
      </c>
      <c r="J71" s="387">
        <v>1</v>
      </c>
      <c r="K71" s="266" t="s">
        <v>515</v>
      </c>
      <c r="L71" s="266"/>
      <c r="M71" s="264" t="s">
        <v>549</v>
      </c>
      <c r="N71" s="283">
        <v>46327</v>
      </c>
      <c r="O71" s="283">
        <v>46387</v>
      </c>
    </row>
    <row r="72" spans="1:15" ht="57.75" customHeight="1" x14ac:dyDescent="0.2">
      <c r="A72" s="71"/>
      <c r="B72" s="388"/>
      <c r="C72" s="281"/>
      <c r="D72" s="280"/>
      <c r="E72" s="266"/>
      <c r="F72" s="264"/>
      <c r="G72" s="275"/>
      <c r="H72" s="279"/>
      <c r="I72" s="264"/>
      <c r="J72" s="387"/>
      <c r="K72" s="266"/>
      <c r="L72" s="266"/>
      <c r="M72" s="264"/>
      <c r="N72" s="283"/>
      <c r="O72" s="284"/>
    </row>
    <row r="73" spans="1:15" ht="51.75" customHeight="1" x14ac:dyDescent="0.2">
      <c r="A73" s="79" t="s">
        <v>39</v>
      </c>
      <c r="B73" s="79"/>
      <c r="C73" s="156">
        <v>0.12</v>
      </c>
      <c r="D73" s="81"/>
    </row>
  </sheetData>
  <mergeCells count="202">
    <mergeCell ref="A73:B73"/>
    <mergeCell ref="C73:D73"/>
    <mergeCell ref="I71:I72"/>
    <mergeCell ref="J71:J72"/>
    <mergeCell ref="K71:L72"/>
    <mergeCell ref="M71:M72"/>
    <mergeCell ref="N71:N72"/>
    <mergeCell ref="O71:O72"/>
    <mergeCell ref="C71:C72"/>
    <mergeCell ref="D71:D72"/>
    <mergeCell ref="E71:E72"/>
    <mergeCell ref="F71:F72"/>
    <mergeCell ref="G71:G72"/>
    <mergeCell ref="H71:H72"/>
    <mergeCell ref="K65:L68"/>
    <mergeCell ref="M65:M68"/>
    <mergeCell ref="C69:C70"/>
    <mergeCell ref="D69:D70"/>
    <mergeCell ref="E69:E70"/>
    <mergeCell ref="F69:F70"/>
    <mergeCell ref="G69:G70"/>
    <mergeCell ref="H69:H70"/>
    <mergeCell ref="K69:L70"/>
    <mergeCell ref="I61:I64"/>
    <mergeCell ref="J61:J64"/>
    <mergeCell ref="K61:L64"/>
    <mergeCell ref="M61:M64"/>
    <mergeCell ref="C65:C68"/>
    <mergeCell ref="D65:D68"/>
    <mergeCell ref="E65:E68"/>
    <mergeCell ref="F65:F68"/>
    <mergeCell ref="G65:G68"/>
    <mergeCell ref="H65:H68"/>
    <mergeCell ref="I57:I60"/>
    <mergeCell ref="J57:J60"/>
    <mergeCell ref="K57:L60"/>
    <mergeCell ref="M57:M60"/>
    <mergeCell ref="C61:C64"/>
    <mergeCell ref="D61:D64"/>
    <mergeCell ref="E61:E64"/>
    <mergeCell ref="F61:F64"/>
    <mergeCell ref="G61:G64"/>
    <mergeCell ref="H61:H64"/>
    <mergeCell ref="C57:C60"/>
    <mergeCell ref="D57:D60"/>
    <mergeCell ref="E57:E60"/>
    <mergeCell ref="F57:F60"/>
    <mergeCell ref="G57:G60"/>
    <mergeCell ref="H57:H60"/>
    <mergeCell ref="M51:M52"/>
    <mergeCell ref="N51:N52"/>
    <mergeCell ref="O51:O52"/>
    <mergeCell ref="C53:C56"/>
    <mergeCell ref="D53:D56"/>
    <mergeCell ref="E53:E56"/>
    <mergeCell ref="G53:G56"/>
    <mergeCell ref="H53:H56"/>
    <mergeCell ref="K53:L56"/>
    <mergeCell ref="O49:O50"/>
    <mergeCell ref="C51:C52"/>
    <mergeCell ref="D51:D52"/>
    <mergeCell ref="E51:E52"/>
    <mergeCell ref="F51:F52"/>
    <mergeCell ref="G51:G52"/>
    <mergeCell ref="H51:H52"/>
    <mergeCell ref="I51:I52"/>
    <mergeCell ref="J51:J52"/>
    <mergeCell ref="K51:L52"/>
    <mergeCell ref="H49:H50"/>
    <mergeCell ref="I49:I50"/>
    <mergeCell ref="J49:J50"/>
    <mergeCell ref="K49:L50"/>
    <mergeCell ref="M49:M50"/>
    <mergeCell ref="N49:N50"/>
    <mergeCell ref="K47:L47"/>
    <mergeCell ref="M47:M48"/>
    <mergeCell ref="N47:N48"/>
    <mergeCell ref="O47:O48"/>
    <mergeCell ref="K48:L48"/>
    <mergeCell ref="C49:C50"/>
    <mergeCell ref="D49:D50"/>
    <mergeCell ref="E49:E50"/>
    <mergeCell ref="F49:F50"/>
    <mergeCell ref="G49:G50"/>
    <mergeCell ref="M45:M46"/>
    <mergeCell ref="N45:N46"/>
    <mergeCell ref="O45:O46"/>
    <mergeCell ref="C47:C48"/>
    <mergeCell ref="D47:D48"/>
    <mergeCell ref="E47:E48"/>
    <mergeCell ref="F47:F48"/>
    <mergeCell ref="G47:G48"/>
    <mergeCell ref="H47:H48"/>
    <mergeCell ref="I47:I48"/>
    <mergeCell ref="C43:C46"/>
    <mergeCell ref="D43:D46"/>
    <mergeCell ref="E43:E46"/>
    <mergeCell ref="K43:L46"/>
    <mergeCell ref="F45:F46"/>
    <mergeCell ref="G45:G46"/>
    <mergeCell ref="H45:H46"/>
    <mergeCell ref="I45:I46"/>
    <mergeCell ref="J45:J46"/>
    <mergeCell ref="I39:I42"/>
    <mergeCell ref="J39:J40"/>
    <mergeCell ref="K39:L42"/>
    <mergeCell ref="M39:M40"/>
    <mergeCell ref="N39:N40"/>
    <mergeCell ref="O39:O40"/>
    <mergeCell ref="J41:J42"/>
    <mergeCell ref="M41:M42"/>
    <mergeCell ref="N41:N42"/>
    <mergeCell ref="O41:O42"/>
    <mergeCell ref="C39:C42"/>
    <mergeCell ref="D39:D42"/>
    <mergeCell ref="E39:E42"/>
    <mergeCell ref="F39:F42"/>
    <mergeCell ref="G39:G42"/>
    <mergeCell ref="H39:H42"/>
    <mergeCell ref="I37:I38"/>
    <mergeCell ref="J37:J38"/>
    <mergeCell ref="K37:L38"/>
    <mergeCell ref="M37:M38"/>
    <mergeCell ref="N37:N38"/>
    <mergeCell ref="O37:O38"/>
    <mergeCell ref="C37:C38"/>
    <mergeCell ref="D37:D38"/>
    <mergeCell ref="E37:E38"/>
    <mergeCell ref="F37:F38"/>
    <mergeCell ref="G37:G38"/>
    <mergeCell ref="H37:H38"/>
    <mergeCell ref="I35:I36"/>
    <mergeCell ref="J35:J36"/>
    <mergeCell ref="K35:L36"/>
    <mergeCell ref="M35:M36"/>
    <mergeCell ref="N35:N36"/>
    <mergeCell ref="O35:O36"/>
    <mergeCell ref="C35:C36"/>
    <mergeCell ref="D35:D36"/>
    <mergeCell ref="E35:E36"/>
    <mergeCell ref="F35:F36"/>
    <mergeCell ref="G35:G36"/>
    <mergeCell ref="H35:H36"/>
    <mergeCell ref="C31:C34"/>
    <mergeCell ref="D31:D34"/>
    <mergeCell ref="E31:E34"/>
    <mergeCell ref="G31:G34"/>
    <mergeCell ref="H31:H34"/>
    <mergeCell ref="K31:L34"/>
    <mergeCell ref="I27:I30"/>
    <mergeCell ref="J27:J30"/>
    <mergeCell ref="K27:L30"/>
    <mergeCell ref="M27:M30"/>
    <mergeCell ref="N27:N30"/>
    <mergeCell ref="O27:O30"/>
    <mergeCell ref="C27:C30"/>
    <mergeCell ref="D27:D30"/>
    <mergeCell ref="E27:E30"/>
    <mergeCell ref="F27:F30"/>
    <mergeCell ref="G27:G30"/>
    <mergeCell ref="H27:H30"/>
    <mergeCell ref="K19:L22"/>
    <mergeCell ref="C23:C26"/>
    <mergeCell ref="D23:D26"/>
    <mergeCell ref="E23:E26"/>
    <mergeCell ref="G23:G26"/>
    <mergeCell ref="H23:H26"/>
    <mergeCell ref="K23:L26"/>
    <mergeCell ref="A17:O17"/>
    <mergeCell ref="K18:L18"/>
    <mergeCell ref="A19:A72"/>
    <mergeCell ref="B19:B72"/>
    <mergeCell ref="C19:C22"/>
    <mergeCell ref="D19:D22"/>
    <mergeCell ref="E19:E22"/>
    <mergeCell ref="F19:F22"/>
    <mergeCell ref="G19:G22"/>
    <mergeCell ref="H19:H22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73:D73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USUARIO\Desktop\FORMULACIÓN PLANES DE ACCIÓN Y POLÍTICAS\PLANES DECRETO 612-2018\Finales\[F-DE-07_V06  Formato Plan de Acción PETH 2026.xlsb]Hoja2'!#REF!</xm:f>
          </x14:formula1>
          <xm:sqref>A19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GridLines="0" tabSelected="1" topLeftCell="A4" zoomScale="49" zoomScaleNormal="49" zoomScaleSheetLayoutView="57" workbookViewId="0">
      <selection activeCell="A6" sqref="A6:C6"/>
    </sheetView>
  </sheetViews>
  <sheetFormatPr baseColWidth="10" defaultColWidth="11.42578125" defaultRowHeight="15" x14ac:dyDescent="0.2"/>
  <cols>
    <col min="1" max="1" width="32.5703125" style="8" customWidth="1"/>
    <col min="2" max="2" width="35" style="8" customWidth="1"/>
    <col min="3" max="5" width="42.85546875" style="8" customWidth="1"/>
    <col min="6" max="6" width="58.85546875" style="8" customWidth="1"/>
    <col min="7" max="8" width="50.85546875" style="8" customWidth="1"/>
    <col min="9" max="9" width="37.140625" style="8" customWidth="1"/>
    <col min="10" max="10" width="31.85546875" style="8" customWidth="1"/>
    <col min="11" max="11" width="30.5703125" style="8" customWidth="1"/>
    <col min="12" max="12" width="4.85546875" style="8" customWidth="1"/>
    <col min="13" max="13" width="38" style="8" customWidth="1"/>
    <col min="14" max="16" width="29.85546875" style="8" customWidth="1"/>
    <col min="17" max="17" width="26.28515625" style="8" customWidth="1"/>
    <col min="18" max="18" width="29.5703125" style="8" customWidth="1"/>
    <col min="19" max="19" width="20.85546875" style="8" customWidth="1"/>
    <col min="20" max="20" width="27" style="8" customWidth="1"/>
    <col min="21" max="16384" width="11.42578125" style="8"/>
  </cols>
  <sheetData>
    <row r="1" spans="1:17" ht="36.75" customHeight="1" x14ac:dyDescent="0.2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4"/>
      <c r="N1" s="5" t="s">
        <v>1</v>
      </c>
      <c r="O1" s="6" t="s">
        <v>2</v>
      </c>
      <c r="P1" s="7"/>
      <c r="Q1" s="7"/>
    </row>
    <row r="2" spans="1:17" ht="36.75" customHeight="1" x14ac:dyDescent="0.2">
      <c r="A2" s="1"/>
      <c r="B2" s="1"/>
      <c r="C2" s="1"/>
      <c r="D2" s="9"/>
      <c r="E2" s="10"/>
      <c r="F2" s="10"/>
      <c r="G2" s="10"/>
      <c r="H2" s="10"/>
      <c r="I2" s="10"/>
      <c r="J2" s="10"/>
      <c r="K2" s="10"/>
      <c r="L2" s="10"/>
      <c r="M2" s="11"/>
      <c r="N2" s="5" t="s">
        <v>3</v>
      </c>
      <c r="O2" s="12">
        <v>6</v>
      </c>
      <c r="P2" s="13"/>
      <c r="Q2" s="13"/>
    </row>
    <row r="3" spans="1:17" ht="36.75" customHeight="1" x14ac:dyDescent="0.2">
      <c r="A3" s="1"/>
      <c r="B3" s="1"/>
      <c r="C3" s="1"/>
      <c r="D3" s="14"/>
      <c r="E3" s="15"/>
      <c r="F3" s="15"/>
      <c r="G3" s="15"/>
      <c r="H3" s="15"/>
      <c r="I3" s="15"/>
      <c r="J3" s="15"/>
      <c r="K3" s="15"/>
      <c r="L3" s="15"/>
      <c r="M3" s="16"/>
      <c r="N3" s="5" t="s">
        <v>4</v>
      </c>
      <c r="O3" s="82">
        <v>45618</v>
      </c>
      <c r="P3" s="13"/>
      <c r="Q3" s="13"/>
    </row>
    <row r="4" spans="1:17" ht="36.75" customHeight="1" x14ac:dyDescent="0.2">
      <c r="A4" s="1"/>
      <c r="B4" s="1"/>
      <c r="C4" s="1"/>
      <c r="D4" s="18" t="s">
        <v>5</v>
      </c>
      <c r="E4" s="19"/>
      <c r="F4" s="19"/>
      <c r="G4" s="19"/>
      <c r="H4" s="19"/>
      <c r="I4" s="19"/>
      <c r="J4" s="19"/>
      <c r="K4" s="19"/>
      <c r="L4" s="19"/>
      <c r="M4" s="20"/>
      <c r="N4" s="5" t="s">
        <v>6</v>
      </c>
      <c r="O4" s="12" t="s">
        <v>7</v>
      </c>
      <c r="P4" s="13"/>
      <c r="Q4" s="13"/>
    </row>
    <row r="5" spans="1:17" ht="36.75" customHeight="1" x14ac:dyDescent="0.2">
      <c r="P5" s="7"/>
      <c r="Q5" s="7"/>
    </row>
    <row r="6" spans="1:17" ht="44.1" customHeight="1" x14ac:dyDescent="0.2">
      <c r="A6" s="21" t="s">
        <v>8</v>
      </c>
      <c r="B6" s="22"/>
      <c r="C6" s="22"/>
      <c r="D6" s="157">
        <v>46006</v>
      </c>
      <c r="E6" s="158"/>
      <c r="F6" s="159"/>
      <c r="G6" s="26"/>
      <c r="H6" s="27" t="s">
        <v>10</v>
      </c>
      <c r="I6" s="93">
        <v>2026</v>
      </c>
      <c r="J6" s="93"/>
      <c r="K6" s="29"/>
      <c r="L6" s="29"/>
      <c r="M6" s="30" t="s">
        <v>11</v>
      </c>
      <c r="N6" s="389">
        <v>46051</v>
      </c>
      <c r="O6" s="389"/>
      <c r="P6" s="13"/>
      <c r="Q6" s="13"/>
    </row>
    <row r="7" spans="1:17" ht="48.75" customHeight="1" x14ac:dyDescent="0.2">
      <c r="A7" s="32"/>
      <c r="B7" s="32"/>
      <c r="C7" s="32"/>
      <c r="D7" s="32"/>
      <c r="E7" s="32"/>
      <c r="F7" s="32"/>
      <c r="H7" s="33"/>
      <c r="I7" s="29"/>
      <c r="J7" s="29"/>
      <c r="K7" s="29"/>
      <c r="L7" s="29"/>
      <c r="M7" s="30" t="s">
        <v>12</v>
      </c>
      <c r="N7" s="1" t="s">
        <v>13</v>
      </c>
      <c r="O7" s="1"/>
      <c r="P7" s="13"/>
      <c r="Q7" s="13"/>
    </row>
    <row r="8" spans="1:17" ht="27" customHeight="1" x14ac:dyDescent="0.2">
      <c r="A8" s="35" t="s">
        <v>14</v>
      </c>
      <c r="B8" s="35"/>
      <c r="C8" s="35"/>
      <c r="D8" s="93"/>
      <c r="E8" s="93"/>
      <c r="F8" s="93"/>
      <c r="G8" s="36" t="s">
        <v>15</v>
      </c>
      <c r="H8" s="95"/>
      <c r="I8" s="95"/>
      <c r="J8" s="95"/>
      <c r="K8" s="95"/>
      <c r="L8" s="38"/>
      <c r="M8" s="39"/>
      <c r="N8" s="7"/>
      <c r="O8" s="7"/>
      <c r="P8" s="13"/>
      <c r="Q8" s="13"/>
    </row>
    <row r="9" spans="1:17" ht="30.95" customHeight="1" x14ac:dyDescent="0.2">
      <c r="A9" s="40" t="s">
        <v>16</v>
      </c>
      <c r="B9" s="48"/>
      <c r="C9" s="49"/>
      <c r="D9" s="40" t="s">
        <v>17</v>
      </c>
      <c r="E9" s="50"/>
      <c r="F9" s="40" t="s">
        <v>18</v>
      </c>
      <c r="G9" s="50"/>
      <c r="H9" s="40" t="s">
        <v>19</v>
      </c>
      <c r="I9" s="51"/>
      <c r="J9" s="45" t="s">
        <v>20</v>
      </c>
      <c r="K9" s="52"/>
      <c r="L9" s="47"/>
      <c r="M9" s="47"/>
      <c r="N9" s="7"/>
      <c r="O9" s="7"/>
      <c r="P9" s="7"/>
      <c r="Q9" s="7"/>
    </row>
    <row r="10" spans="1:17" ht="30.95" customHeight="1" x14ac:dyDescent="0.2">
      <c r="A10" s="40" t="s">
        <v>21</v>
      </c>
      <c r="B10" s="48"/>
      <c r="C10" s="49"/>
      <c r="D10" s="40" t="s">
        <v>17</v>
      </c>
      <c r="E10" s="50"/>
      <c r="F10" s="40" t="s">
        <v>18</v>
      </c>
      <c r="G10" s="50"/>
      <c r="H10" s="40" t="s">
        <v>19</v>
      </c>
      <c r="I10" s="51"/>
      <c r="J10" s="45" t="s">
        <v>20</v>
      </c>
      <c r="K10" s="52"/>
      <c r="L10" s="39"/>
      <c r="M10" s="47"/>
      <c r="N10" s="13"/>
      <c r="O10" s="13"/>
      <c r="P10" s="13"/>
      <c r="Q10" s="13"/>
    </row>
    <row r="11" spans="1:17" ht="30.95" customHeight="1" x14ac:dyDescent="0.2">
      <c r="A11" s="40" t="s">
        <v>22</v>
      </c>
      <c r="B11" s="48"/>
      <c r="C11" s="49"/>
      <c r="D11" s="40" t="s">
        <v>17</v>
      </c>
      <c r="E11" s="50"/>
      <c r="F11" s="40" t="s">
        <v>18</v>
      </c>
      <c r="G11" s="50"/>
      <c r="H11" s="40" t="s">
        <v>19</v>
      </c>
      <c r="I11" s="51"/>
      <c r="J11" s="45" t="s">
        <v>20</v>
      </c>
      <c r="K11" s="52"/>
      <c r="L11" s="39"/>
      <c r="M11" s="47"/>
      <c r="N11" s="13"/>
      <c r="O11" s="13"/>
      <c r="P11" s="13"/>
      <c r="Q11" s="13"/>
    </row>
    <row r="12" spans="1:17" ht="30.95" customHeight="1" x14ac:dyDescent="0.2">
      <c r="A12" s="40" t="s">
        <v>22</v>
      </c>
      <c r="B12" s="48"/>
      <c r="C12" s="49"/>
      <c r="D12" s="40" t="s">
        <v>17</v>
      </c>
      <c r="E12" s="50"/>
      <c r="F12" s="40" t="s">
        <v>18</v>
      </c>
      <c r="G12" s="50"/>
      <c r="H12" s="40" t="s">
        <v>19</v>
      </c>
      <c r="I12" s="51"/>
      <c r="J12" s="45" t="s">
        <v>20</v>
      </c>
      <c r="K12" s="52"/>
      <c r="L12" s="39"/>
      <c r="M12" s="47"/>
      <c r="N12" s="13"/>
      <c r="O12" s="13"/>
      <c r="P12" s="13"/>
      <c r="Q12" s="13"/>
    </row>
    <row r="13" spans="1:17" ht="30.95" customHeight="1" x14ac:dyDescent="0.2">
      <c r="A13" s="40" t="s">
        <v>23</v>
      </c>
      <c r="B13" s="48"/>
      <c r="C13" s="49"/>
      <c r="D13" s="40" t="s">
        <v>17</v>
      </c>
      <c r="E13" s="50"/>
      <c r="F13" s="40" t="s">
        <v>18</v>
      </c>
      <c r="G13" s="50"/>
      <c r="H13" s="40" t="s">
        <v>19</v>
      </c>
      <c r="I13" s="51"/>
      <c r="J13" s="45" t="s">
        <v>20</v>
      </c>
      <c r="K13" s="52"/>
      <c r="L13" s="39"/>
      <c r="M13" s="47"/>
      <c r="N13" s="13"/>
      <c r="O13" s="13"/>
      <c r="P13" s="13"/>
      <c r="Q13" s="13"/>
    </row>
    <row r="14" spans="1:17" ht="45.6" customHeight="1" x14ac:dyDescent="0.2">
      <c r="A14" s="35" t="s">
        <v>24</v>
      </c>
      <c r="B14" s="35"/>
      <c r="C14" s="35"/>
      <c r="D14" s="105" t="s">
        <v>550</v>
      </c>
      <c r="E14" s="105"/>
      <c r="F14" s="105"/>
      <c r="G14" s="54" t="s">
        <v>25</v>
      </c>
      <c r="H14" s="107"/>
      <c r="I14" s="108"/>
      <c r="J14" s="57"/>
      <c r="K14" s="58"/>
      <c r="L14" s="58"/>
      <c r="M14" s="58"/>
      <c r="N14" s="7"/>
      <c r="O14" s="13"/>
      <c r="P14" s="13"/>
      <c r="Q14" s="13"/>
    </row>
    <row r="15" spans="1:17" ht="48.75" customHeight="1" x14ac:dyDescent="0.2">
      <c r="A15" s="35" t="s">
        <v>26</v>
      </c>
      <c r="B15" s="35"/>
      <c r="C15" s="35"/>
      <c r="D15" s="59" t="s">
        <v>42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13"/>
      <c r="Q15" s="13"/>
    </row>
    <row r="16" spans="1:17" ht="48.75" customHeight="1" x14ac:dyDescent="0.2">
      <c r="A16" s="35" t="s">
        <v>43</v>
      </c>
      <c r="B16" s="35"/>
      <c r="C16" s="35"/>
      <c r="D16" s="59" t="s">
        <v>44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13"/>
      <c r="Q16" s="13"/>
    </row>
    <row r="17" spans="1:20" ht="129.75" customHeight="1" x14ac:dyDescent="0.2">
      <c r="A17" s="60" t="s">
        <v>147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1"/>
      <c r="Q17" s="61"/>
      <c r="R17" s="61"/>
      <c r="S17" s="61"/>
      <c r="T17" s="61"/>
    </row>
    <row r="18" spans="1:20" ht="78" customHeight="1" x14ac:dyDescent="0.2">
      <c r="A18" s="62" t="s">
        <v>28</v>
      </c>
      <c r="B18" s="62" t="s">
        <v>29</v>
      </c>
      <c r="C18" s="62" t="s">
        <v>30</v>
      </c>
      <c r="D18" s="62" t="s">
        <v>31</v>
      </c>
      <c r="E18" s="62" t="s">
        <v>32</v>
      </c>
      <c r="F18" s="62" t="s">
        <v>33</v>
      </c>
      <c r="G18" s="62" t="s">
        <v>34</v>
      </c>
      <c r="H18" s="62" t="s">
        <v>35</v>
      </c>
      <c r="I18" s="63" t="s">
        <v>36</v>
      </c>
      <c r="J18" s="63" t="s">
        <v>37</v>
      </c>
      <c r="K18" s="64" t="s">
        <v>38</v>
      </c>
      <c r="L18" s="65"/>
      <c r="M18" s="66" t="s">
        <v>33</v>
      </c>
      <c r="N18" s="66" t="s">
        <v>34</v>
      </c>
      <c r="O18" s="66" t="s">
        <v>35</v>
      </c>
      <c r="P18" s="67"/>
      <c r="Q18" s="67"/>
      <c r="R18" s="68"/>
      <c r="S18" s="68"/>
      <c r="T18" s="68"/>
    </row>
    <row r="19" spans="1:20" ht="88.5" customHeight="1" x14ac:dyDescent="0.2">
      <c r="A19" s="111" t="s">
        <v>46</v>
      </c>
      <c r="B19" s="111" t="s">
        <v>47</v>
      </c>
      <c r="C19" s="111" t="s">
        <v>551</v>
      </c>
      <c r="D19" s="390">
        <v>0.06</v>
      </c>
      <c r="E19" s="71" t="s">
        <v>552</v>
      </c>
      <c r="F19" s="71" t="s">
        <v>553</v>
      </c>
      <c r="G19" s="177">
        <v>46024</v>
      </c>
      <c r="H19" s="71" t="s">
        <v>554</v>
      </c>
      <c r="I19" s="227" t="s">
        <v>555</v>
      </c>
      <c r="J19" s="391">
        <v>0.1</v>
      </c>
      <c r="K19" s="392" t="s">
        <v>552</v>
      </c>
      <c r="L19" s="393"/>
      <c r="M19" s="231" t="s">
        <v>556</v>
      </c>
      <c r="N19" s="152">
        <v>46026</v>
      </c>
      <c r="O19" s="118" t="s">
        <v>557</v>
      </c>
      <c r="P19" s="76"/>
    </row>
    <row r="20" spans="1:20" ht="88.5" customHeight="1" x14ac:dyDescent="0.2">
      <c r="A20" s="121"/>
      <c r="B20" s="121"/>
      <c r="C20" s="121"/>
      <c r="D20" s="121"/>
      <c r="E20" s="71"/>
      <c r="F20" s="71"/>
      <c r="G20" s="177"/>
      <c r="H20" s="71"/>
      <c r="I20" s="227" t="s">
        <v>558</v>
      </c>
      <c r="J20" s="391">
        <v>0.1</v>
      </c>
      <c r="K20" s="392" t="s">
        <v>552</v>
      </c>
      <c r="L20" s="393"/>
      <c r="M20" s="231" t="s">
        <v>559</v>
      </c>
      <c r="N20" s="152">
        <v>46026</v>
      </c>
      <c r="O20" s="118" t="s">
        <v>554</v>
      </c>
      <c r="P20" s="76"/>
    </row>
    <row r="21" spans="1:20" ht="81" customHeight="1" x14ac:dyDescent="0.2">
      <c r="A21" s="121"/>
      <c r="B21" s="121"/>
      <c r="C21" s="121"/>
      <c r="D21" s="121"/>
      <c r="E21" s="71"/>
      <c r="F21" s="71"/>
      <c r="G21" s="177"/>
      <c r="H21" s="71"/>
      <c r="I21" s="227" t="s">
        <v>560</v>
      </c>
      <c r="J21" s="391">
        <v>0.1</v>
      </c>
      <c r="K21" s="392" t="s">
        <v>552</v>
      </c>
      <c r="L21" s="393"/>
      <c r="M21" s="231" t="s">
        <v>561</v>
      </c>
      <c r="N21" s="152">
        <v>46026</v>
      </c>
      <c r="O21" s="118" t="s">
        <v>554</v>
      </c>
      <c r="P21" s="76"/>
    </row>
    <row r="22" spans="1:20" ht="81" customHeight="1" x14ac:dyDescent="0.2">
      <c r="A22" s="121"/>
      <c r="B22" s="121"/>
      <c r="C22" s="121"/>
      <c r="D22" s="121"/>
      <c r="E22" s="71"/>
      <c r="F22" s="71"/>
      <c r="G22" s="177"/>
      <c r="H22" s="71"/>
      <c r="I22" s="227" t="s">
        <v>562</v>
      </c>
      <c r="J22" s="391">
        <v>0.1</v>
      </c>
      <c r="K22" s="392" t="s">
        <v>552</v>
      </c>
      <c r="L22" s="393"/>
      <c r="M22" s="231" t="s">
        <v>563</v>
      </c>
      <c r="N22" s="152">
        <v>46026</v>
      </c>
      <c r="O22" s="118" t="s">
        <v>554</v>
      </c>
      <c r="P22" s="76"/>
    </row>
    <row r="23" spans="1:20" ht="72.95" customHeight="1" x14ac:dyDescent="0.2">
      <c r="A23" s="121"/>
      <c r="B23" s="121"/>
      <c r="C23" s="121"/>
      <c r="D23" s="121"/>
      <c r="E23" s="71"/>
      <c r="F23" s="71"/>
      <c r="G23" s="177"/>
      <c r="H23" s="71"/>
      <c r="I23" s="227" t="s">
        <v>564</v>
      </c>
      <c r="J23" s="391">
        <v>0.1</v>
      </c>
      <c r="K23" s="392" t="s">
        <v>552</v>
      </c>
      <c r="L23" s="393"/>
      <c r="M23" s="231" t="s">
        <v>565</v>
      </c>
      <c r="N23" s="152">
        <v>46026</v>
      </c>
      <c r="O23" s="118" t="s">
        <v>554</v>
      </c>
      <c r="P23" s="76"/>
    </row>
    <row r="24" spans="1:20" ht="63.95" customHeight="1" x14ac:dyDescent="0.2">
      <c r="A24" s="121"/>
      <c r="B24" s="121"/>
      <c r="C24" s="121"/>
      <c r="D24" s="121"/>
      <c r="E24" s="71"/>
      <c r="F24" s="71"/>
      <c r="G24" s="177"/>
      <c r="H24" s="71"/>
      <c r="I24" s="227" t="s">
        <v>566</v>
      </c>
      <c r="J24" s="391">
        <v>0.1</v>
      </c>
      <c r="K24" s="392" t="s">
        <v>552</v>
      </c>
      <c r="L24" s="393"/>
      <c r="M24" s="231" t="s">
        <v>567</v>
      </c>
      <c r="N24" s="152">
        <v>46026</v>
      </c>
      <c r="O24" s="118" t="s">
        <v>554</v>
      </c>
      <c r="P24" s="76"/>
    </row>
    <row r="25" spans="1:20" ht="87.6" customHeight="1" x14ac:dyDescent="0.2">
      <c r="A25" s="121"/>
      <c r="B25" s="121"/>
      <c r="C25" s="121"/>
      <c r="D25" s="121"/>
      <c r="E25" s="71"/>
      <c r="F25" s="71"/>
      <c r="G25" s="177"/>
      <c r="H25" s="71"/>
      <c r="I25" s="227" t="s">
        <v>568</v>
      </c>
      <c r="J25" s="391">
        <v>0.1</v>
      </c>
      <c r="K25" s="392" t="s">
        <v>552</v>
      </c>
      <c r="L25" s="393"/>
      <c r="M25" s="231" t="s">
        <v>569</v>
      </c>
      <c r="N25" s="152">
        <v>46026</v>
      </c>
      <c r="O25" s="118" t="s">
        <v>554</v>
      </c>
      <c r="P25" s="76"/>
    </row>
    <row r="26" spans="1:20" ht="87.6" customHeight="1" x14ac:dyDescent="0.2">
      <c r="A26" s="121"/>
      <c r="B26" s="121"/>
      <c r="C26" s="121"/>
      <c r="D26" s="121"/>
      <c r="E26" s="71"/>
      <c r="F26" s="71"/>
      <c r="G26" s="177"/>
      <c r="H26" s="71"/>
      <c r="I26" s="227" t="s">
        <v>570</v>
      </c>
      <c r="J26" s="391">
        <v>0.1</v>
      </c>
      <c r="K26" s="392" t="s">
        <v>552</v>
      </c>
      <c r="L26" s="393"/>
      <c r="M26" s="231" t="s">
        <v>571</v>
      </c>
      <c r="N26" s="152">
        <v>46026</v>
      </c>
      <c r="O26" s="118" t="s">
        <v>554</v>
      </c>
      <c r="P26" s="76"/>
    </row>
    <row r="27" spans="1:20" ht="85.5" customHeight="1" x14ac:dyDescent="0.2">
      <c r="A27" s="121"/>
      <c r="B27" s="121"/>
      <c r="C27" s="121"/>
      <c r="D27" s="121"/>
      <c r="E27" s="71"/>
      <c r="F27" s="71"/>
      <c r="G27" s="177"/>
      <c r="H27" s="71"/>
      <c r="I27" s="227" t="s">
        <v>572</v>
      </c>
      <c r="J27" s="391">
        <v>0.1</v>
      </c>
      <c r="K27" s="392" t="s">
        <v>552</v>
      </c>
      <c r="L27" s="393"/>
      <c r="M27" s="231" t="s">
        <v>573</v>
      </c>
      <c r="N27" s="152">
        <v>46026</v>
      </c>
      <c r="O27" s="118" t="s">
        <v>554</v>
      </c>
      <c r="P27" s="76"/>
    </row>
    <row r="28" spans="1:20" ht="69" customHeight="1" x14ac:dyDescent="0.2">
      <c r="A28" s="121"/>
      <c r="B28" s="121"/>
      <c r="C28" s="154"/>
      <c r="D28" s="154"/>
      <c r="E28" s="71"/>
      <c r="F28" s="71"/>
      <c r="G28" s="177"/>
      <c r="H28" s="71"/>
      <c r="I28" s="227" t="s">
        <v>574</v>
      </c>
      <c r="J28" s="391">
        <v>0.1</v>
      </c>
      <c r="K28" s="392" t="s">
        <v>552</v>
      </c>
      <c r="L28" s="393"/>
      <c r="M28" s="231" t="s">
        <v>575</v>
      </c>
      <c r="N28" s="152">
        <v>46026</v>
      </c>
      <c r="O28" s="118" t="s">
        <v>554</v>
      </c>
      <c r="P28" s="76"/>
    </row>
    <row r="29" spans="1:20" ht="72" customHeight="1" x14ac:dyDescent="0.2">
      <c r="A29" s="121"/>
      <c r="B29" s="121"/>
      <c r="C29" s="71" t="s">
        <v>576</v>
      </c>
      <c r="D29" s="394">
        <v>0.06</v>
      </c>
      <c r="E29" s="71" t="s">
        <v>552</v>
      </c>
      <c r="F29" s="71" t="s">
        <v>577</v>
      </c>
      <c r="G29" s="177">
        <v>46024</v>
      </c>
      <c r="H29" s="71" t="s">
        <v>554</v>
      </c>
      <c r="I29" s="227" t="s">
        <v>578</v>
      </c>
      <c r="J29" s="190">
        <v>0.33</v>
      </c>
      <c r="K29" s="392" t="s">
        <v>552</v>
      </c>
      <c r="L29" s="393"/>
      <c r="M29" s="115" t="s">
        <v>577</v>
      </c>
      <c r="N29" s="152">
        <v>46024</v>
      </c>
      <c r="O29" s="118" t="s">
        <v>557</v>
      </c>
    </row>
    <row r="30" spans="1:20" ht="65.099999999999994" customHeight="1" x14ac:dyDescent="0.2">
      <c r="A30" s="121"/>
      <c r="B30" s="121"/>
      <c r="C30" s="71"/>
      <c r="D30" s="71"/>
      <c r="E30" s="71"/>
      <c r="F30" s="71"/>
      <c r="G30" s="71"/>
      <c r="H30" s="71"/>
      <c r="I30" s="227" t="s">
        <v>579</v>
      </c>
      <c r="J30" s="190">
        <v>0.33</v>
      </c>
      <c r="K30" s="392" t="s">
        <v>552</v>
      </c>
      <c r="L30" s="393"/>
      <c r="M30" s="115" t="s">
        <v>577</v>
      </c>
      <c r="N30" s="152">
        <v>46027</v>
      </c>
      <c r="O30" s="118" t="s">
        <v>580</v>
      </c>
    </row>
    <row r="31" spans="1:20" ht="71.099999999999994" customHeight="1" x14ac:dyDescent="0.2">
      <c r="A31" s="121"/>
      <c r="B31" s="154"/>
      <c r="C31" s="71"/>
      <c r="D31" s="71"/>
      <c r="E31" s="71"/>
      <c r="F31" s="71"/>
      <c r="G31" s="71"/>
      <c r="H31" s="71"/>
      <c r="I31" s="227" t="s">
        <v>581</v>
      </c>
      <c r="J31" s="190">
        <v>0.33</v>
      </c>
      <c r="K31" s="392" t="s">
        <v>552</v>
      </c>
      <c r="L31" s="393"/>
      <c r="M31" s="115" t="s">
        <v>577</v>
      </c>
      <c r="N31" s="152">
        <v>46031</v>
      </c>
      <c r="O31" s="118" t="s">
        <v>554</v>
      </c>
    </row>
    <row r="32" spans="1:20" ht="51.75" customHeight="1" x14ac:dyDescent="0.2">
      <c r="A32" s="79" t="s">
        <v>39</v>
      </c>
      <c r="B32" s="79"/>
      <c r="C32" s="156">
        <f>D19+D29</f>
        <v>0.12</v>
      </c>
      <c r="D32" s="81"/>
    </row>
  </sheetData>
  <mergeCells count="55">
    <mergeCell ref="K29:L29"/>
    <mergeCell ref="K30:L30"/>
    <mergeCell ref="K31:L31"/>
    <mergeCell ref="A32:B32"/>
    <mergeCell ref="C32:D32"/>
    <mergeCell ref="K25:L25"/>
    <mergeCell ref="K26:L26"/>
    <mergeCell ref="K27:L27"/>
    <mergeCell ref="K28:L28"/>
    <mergeCell ref="C29:C31"/>
    <mergeCell ref="D29:D31"/>
    <mergeCell ref="E29:E31"/>
    <mergeCell ref="F29:F31"/>
    <mergeCell ref="G29:G31"/>
    <mergeCell ref="H29:H31"/>
    <mergeCell ref="K19:L19"/>
    <mergeCell ref="K20:L20"/>
    <mergeCell ref="K21:L21"/>
    <mergeCell ref="K22:L22"/>
    <mergeCell ref="K23:L23"/>
    <mergeCell ref="K24:L24"/>
    <mergeCell ref="A17:O17"/>
    <mergeCell ref="K18:L18"/>
    <mergeCell ref="A19:A31"/>
    <mergeCell ref="B19:B31"/>
    <mergeCell ref="C19:C28"/>
    <mergeCell ref="D19:D28"/>
    <mergeCell ref="E19:E28"/>
    <mergeCell ref="F19:F28"/>
    <mergeCell ref="G19:G28"/>
    <mergeCell ref="H19:H28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2:D32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'[F-DE-07_V06  Formato Plan de Acción PETI.xlsb]Hoja2'!#REF!</xm:f>
          </x14:formula1>
          <xm:sqref>A19:A28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V. 6</vt:lpstr>
      <vt:lpstr>Plan de Bienestar e Incentivos</vt:lpstr>
      <vt:lpstr>PIC</vt:lpstr>
      <vt:lpstr>SST</vt:lpstr>
      <vt:lpstr>PETH</vt:lpstr>
      <vt:lpstr>PETI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2026-01-30T22:47:59Z</dcterms:created>
  <dcterms:modified xsi:type="dcterms:W3CDTF">2026-01-30T23:32:02Z</dcterms:modified>
</cp:coreProperties>
</file>