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https://fonade-my.sharepoint.com/personal/dfranco1_enterritorio_gov_co/Documents/PROCESOS 2025/JULIO 2025/F-PR-27 CONDICIONES ADICIONALES/USPEC CUCUTA OBRA/"/>
    </mc:Choice>
  </mc:AlternateContent>
  <xr:revisionPtr revIDLastSave="71" documentId="8_{F253E9D5-EB0D-474B-91F9-1846BA28F69A}" xr6:coauthVersionLast="47" xr6:coauthVersionMax="47" xr10:uidLastSave="{E76E5EAA-C5AD-4076-A40D-A78BC92F7FF3}"/>
  <bookViews>
    <workbookView xWindow="-110" yWindow="-110" windowWidth="19420" windowHeight="10300" xr2:uid="{FB0B3DFA-CC73-4851-8549-DC4CC0B01794}"/>
  </bookViews>
  <sheets>
    <sheet name="POE" sheetId="7" r:id="rId1"/>
    <sheet name="ETAPA 1" sheetId="8" r:id="rId2"/>
    <sheet name="ETAPA 2" sheetId="5"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05" i="5" l="1"/>
  <c r="G204" i="5"/>
  <c r="G203" i="5"/>
  <c r="G202" i="5"/>
  <c r="G201" i="5"/>
  <c r="G200" i="5"/>
  <c r="G199" i="5"/>
  <c r="G198" i="5"/>
  <c r="G197" i="5"/>
  <c r="G196" i="5"/>
  <c r="G195" i="5"/>
  <c r="G194" i="5"/>
  <c r="G193" i="5"/>
  <c r="G192" i="5"/>
  <c r="G191" i="5"/>
  <c r="G190" i="5"/>
  <c r="G189" i="5"/>
  <c r="G188" i="5"/>
  <c r="G187" i="5"/>
  <c r="G186" i="5"/>
  <c r="G185" i="5"/>
  <c r="G184" i="5"/>
  <c r="G183" i="5"/>
  <c r="G182" i="5"/>
  <c r="G181" i="5"/>
  <c r="G180" i="5"/>
  <c r="G179" i="5"/>
  <c r="G178" i="5"/>
  <c r="G177" i="5"/>
  <c r="G175" i="5"/>
  <c r="G174" i="5"/>
  <c r="G173" i="5"/>
  <c r="G172" i="5"/>
  <c r="G171" i="5"/>
  <c r="G170" i="5"/>
  <c r="G169" i="5"/>
  <c r="G168" i="5"/>
  <c r="G167" i="5"/>
  <c r="G166" i="5"/>
  <c r="G165" i="5"/>
  <c r="G164" i="5"/>
  <c r="G163" i="5"/>
  <c r="G162" i="5"/>
  <c r="G161" i="5"/>
  <c r="G160" i="5"/>
  <c r="G159" i="5"/>
  <c r="G158" i="5"/>
  <c r="G157" i="5"/>
  <c r="G156" i="5"/>
  <c r="G155" i="5"/>
  <c r="G154" i="5"/>
  <c r="G153" i="5"/>
  <c r="G151" i="5"/>
  <c r="G150" i="5"/>
  <c r="G149" i="5"/>
  <c r="G148" i="5"/>
  <c r="G147" i="5"/>
  <c r="G146" i="5"/>
  <c r="G145" i="5"/>
  <c r="G144" i="5"/>
  <c r="G143" i="5"/>
  <c r="G142" i="5"/>
  <c r="G141" i="5"/>
  <c r="G140" i="5"/>
  <c r="G139" i="5"/>
  <c r="G138" i="5"/>
  <c r="G137" i="5"/>
  <c r="G136" i="5"/>
  <c r="G135" i="5"/>
  <c r="G134" i="5"/>
  <c r="G133" i="5"/>
  <c r="G132" i="5"/>
  <c r="G131" i="5"/>
  <c r="G130" i="5"/>
  <c r="G129" i="5"/>
  <c r="G128" i="5"/>
  <c r="G127" i="5"/>
  <c r="G126" i="5"/>
  <c r="G125" i="5"/>
  <c r="G124" i="5"/>
  <c r="G123" i="5"/>
  <c r="G122" i="5"/>
  <c r="G121" i="5"/>
  <c r="G120" i="5"/>
  <c r="G119" i="5"/>
  <c r="G118" i="5"/>
  <c r="G117" i="5"/>
  <c r="G116" i="5"/>
  <c r="G115" i="5"/>
  <c r="G114" i="5"/>
  <c r="G113" i="5"/>
  <c r="G112" i="5"/>
  <c r="G111" i="5"/>
  <c r="G110" i="5"/>
  <c r="G109" i="5"/>
  <c r="G108" i="5"/>
  <c r="G107" i="5"/>
  <c r="G106" i="5"/>
  <c r="G105" i="5"/>
  <c r="G104" i="5"/>
  <c r="G103" i="5"/>
  <c r="G102" i="5"/>
  <c r="G101" i="5"/>
  <c r="G100" i="5"/>
  <c r="G99" i="5"/>
  <c r="G98" i="5"/>
  <c r="G97" i="5"/>
  <c r="G96" i="5"/>
  <c r="G95" i="5"/>
  <c r="G94" i="5"/>
  <c r="G93" i="5"/>
  <c r="G92" i="5"/>
  <c r="G91" i="5"/>
  <c r="G90" i="5"/>
  <c r="G89" i="5"/>
  <c r="G88" i="5"/>
  <c r="G87" i="5"/>
  <c r="G86" i="5"/>
  <c r="G85" i="5"/>
  <c r="G84" i="5"/>
  <c r="G83" i="5"/>
  <c r="G82" i="5"/>
  <c r="G81" i="5"/>
  <c r="G80" i="5"/>
  <c r="G79" i="5"/>
  <c r="G78" i="5"/>
  <c r="G77" i="5"/>
  <c r="G75" i="5"/>
  <c r="G74" i="5"/>
  <c r="G73" i="5"/>
  <c r="G72" i="5"/>
  <c r="G71" i="5"/>
  <c r="G70" i="5"/>
  <c r="G69" i="5"/>
  <c r="G68" i="5"/>
  <c r="G67" i="5"/>
  <c r="G66" i="5"/>
  <c r="G65" i="5"/>
  <c r="G64" i="5"/>
  <c r="G63" i="5"/>
  <c r="G62" i="5"/>
  <c r="G61" i="5"/>
  <c r="G60" i="5"/>
  <c r="G59" i="5"/>
  <c r="G58" i="5"/>
  <c r="G57" i="5"/>
  <c r="G56" i="5"/>
  <c r="G55" i="5"/>
  <c r="G54" i="5"/>
  <c r="G53" i="5"/>
  <c r="G52" i="5"/>
  <c r="G51" i="5"/>
  <c r="G50" i="5"/>
  <c r="G49" i="5"/>
  <c r="G48" i="5"/>
  <c r="G47" i="5"/>
  <c r="G46" i="5"/>
  <c r="G45" i="5"/>
  <c r="G44" i="5"/>
  <c r="G43" i="5"/>
  <c r="G42" i="5"/>
  <c r="G41" i="5"/>
  <c r="G40" i="5"/>
  <c r="G39" i="5"/>
  <c r="G38" i="5"/>
  <c r="G37" i="5"/>
  <c r="G36" i="5"/>
  <c r="G35" i="5"/>
  <c r="G34" i="5"/>
  <c r="G33" i="5"/>
  <c r="G32" i="5"/>
  <c r="G31" i="5"/>
  <c r="G30" i="5"/>
  <c r="G29" i="5"/>
  <c r="G28" i="5"/>
  <c r="G27" i="5"/>
  <c r="G26" i="5"/>
  <c r="G25" i="5"/>
  <c r="G24" i="5"/>
  <c r="G23" i="5"/>
  <c r="G22" i="5"/>
  <c r="G21" i="5"/>
  <c r="G20" i="5"/>
  <c r="G19" i="5"/>
  <c r="G18" i="5"/>
  <c r="G17" i="5"/>
  <c r="G16" i="5"/>
  <c r="G15" i="5"/>
  <c r="G14" i="5"/>
  <c r="G13" i="5"/>
  <c r="G12" i="5"/>
  <c r="G11" i="5"/>
  <c r="G10" i="5"/>
  <c r="G9" i="5"/>
  <c r="G8" i="5"/>
  <c r="G7" i="5"/>
  <c r="G6" i="5"/>
  <c r="G5" i="5"/>
  <c r="G4" i="5"/>
  <c r="G206" i="5" l="1"/>
</calcChain>
</file>

<file path=xl/sharedStrings.xml><?xml version="1.0" encoding="utf-8"?>
<sst xmlns="http://schemas.openxmlformats.org/spreadsheetml/2006/main" count="472" uniqueCount="237">
  <si>
    <t xml:space="preserve">PRESUPUESTO OFICIAL ESTIMADO </t>
  </si>
  <si>
    <t>DESCRIPCIÓN</t>
  </si>
  <si>
    <t xml:space="preserve">VALOR </t>
  </si>
  <si>
    <t xml:space="preserve">ADMINISTRACIÓN </t>
  </si>
  <si>
    <t>XX%</t>
  </si>
  <si>
    <t xml:space="preserve">IMPREVISTOS </t>
  </si>
  <si>
    <t>X%</t>
  </si>
  <si>
    <t xml:space="preserve">UTILIDAD </t>
  </si>
  <si>
    <t xml:space="preserve">IVA UTILIDAD </t>
  </si>
  <si>
    <t>ITEM</t>
  </si>
  <si>
    <t>UNIDAD</t>
  </si>
  <si>
    <t>CANTIDAD</t>
  </si>
  <si>
    <t>VALOR UNITARIO</t>
  </si>
  <si>
    <t>M3</t>
  </si>
  <si>
    <t>KG</t>
  </si>
  <si>
    <t>M2</t>
  </si>
  <si>
    <t>VALOR COSTO DIRECTO PARA EVALUACIÓN ECONÓMICA (PEE)</t>
  </si>
  <si>
    <t>VALOR PRESUPUESTO PARA EVALUACIÓN ECONÓMICA (PEE)</t>
  </si>
  <si>
    <t xml:space="preserve">OFERTA ECONÓMICA
EMPRESA NACIONAL PROMOTORA DEL DESARROLLO TERRITORIAL – ENTerritorio S.A.
OBJETO: “XXXXX”.
</t>
  </si>
  <si>
    <t>CONCEPTO</t>
  </si>
  <si>
    <t>A</t>
  </si>
  <si>
    <t>B</t>
  </si>
  <si>
    <t>C</t>
  </si>
  <si>
    <t>D</t>
  </si>
  <si>
    <t>E</t>
  </si>
  <si>
    <t>F</t>
  </si>
  <si>
    <t>PERSONAL PROFESIONAL</t>
  </si>
  <si>
    <t>SUELDO MES BÁSICO</t>
  </si>
  <si>
    <t>% DEDICACIÓN</t>
  </si>
  <si>
    <t>F.M.</t>
  </si>
  <si>
    <t>VALORES MES (AxBxCxD)</t>
  </si>
  <si>
    <t>No. DE MESES</t>
  </si>
  <si>
    <t>TOTAL PARCIAL</t>
  </si>
  <si>
    <t xml:space="preserve"> (ExF)</t>
  </si>
  <si>
    <t>1.00</t>
  </si>
  <si>
    <t>COSTOS DE PERSONAL (1)</t>
  </si>
  <si>
    <t>COSTOS INDIRECTOS (2)</t>
  </si>
  <si>
    <t>SUB TOTAL COSTOS DE PERSONAL + INDIRECTOS (3) = (1) +(2)</t>
  </si>
  <si>
    <t xml:space="preserve">VALOR TOTAL IVA 19% </t>
  </si>
  <si>
    <t>OFERTA ECONÓMICA
EMPRESA NACIONAL PROMOTORA DEL DESARROLLO TERRITORIAL – ENTerritorio S.A
OBJETO: “XXX”</t>
  </si>
  <si>
    <t xml:space="preserve">VALOR ETAPA 1 ANTES DE IVA </t>
  </si>
  <si>
    <t>VALOR IVA ETAPA 1</t>
  </si>
  <si>
    <t>VALOR TOTAL ETAPA 1 (A)</t>
  </si>
  <si>
    <t>COSTOS DIRECTOS DE LA ETAPA 2</t>
  </si>
  <si>
    <t>COSTOS INDIRECTOS DE LA ETAPA 2 (A.I.U.)</t>
  </si>
  <si>
    <t xml:space="preserve">VALOR TOTAL ETAPA 2 (B) </t>
  </si>
  <si>
    <t>VALOR TOTAL ORDEN DE TRABAJO (C) = (A+B)</t>
  </si>
  <si>
    <t xml:space="preserve">VALOR TOTAL CONSULTORÍA </t>
  </si>
  <si>
    <r>
      <t>Nota</t>
    </r>
    <r>
      <rPr>
        <sz val="11.5"/>
        <color theme="1"/>
        <rFont val="Arial Narrow"/>
        <family val="2"/>
      </rPr>
      <t>: El valor total de la Etapa 1 no podrá ser superior al 100% del valor establecido por la Entidad.</t>
    </r>
  </si>
  <si>
    <r>
      <t>NOTA 2:</t>
    </r>
    <r>
      <rPr>
        <sz val="11"/>
        <color theme="1"/>
        <rFont val="Arial Narrow"/>
        <family val="2"/>
      </rPr>
      <t xml:space="preserve"> Los valores correspondientes a la columna B “SUELDO MES BÁSICO”, podrá variar únicamente entre el 90% y el 110% del valor señalado en la tabla anterior. Es de aclarar que este valor corresponde a un sueldo básico y no incluye las prestaciones de ley.</t>
    </r>
  </si>
  <si>
    <r>
      <t>NOTA 3:</t>
    </r>
    <r>
      <rPr>
        <sz val="11"/>
        <color theme="1"/>
        <rFont val="Arial Narrow"/>
        <family val="2"/>
      </rPr>
      <t xml:space="preserve"> El Factor Multiplicador (F.M.) podrá variar únicamente entre el 90% y el 110% del valor señalado en la tabla anterior.</t>
    </r>
  </si>
  <si>
    <r>
      <t>NOTA 4</t>
    </r>
    <r>
      <rPr>
        <sz val="11"/>
        <color theme="1"/>
        <rFont val="Arial Narrow"/>
        <family val="2"/>
      </rPr>
      <t>: El Presupuesto oficial estimado (POE) para la ejecución de la Etapa 1, está compuesto por el costo de la Etapa antes de IVA, más el IVA sobre dichos costos e incluye los sueldos del personal utilizado para la realización del trabajo, los gastos de administración, honorarios, salarios y prestaciones sociales del personal, incrementos salariales y prestacionales, horas extras nocturnas, diurnas, festivas, desplazamiento y dotación. De igual forma, incluye los costos indirectos para la ejecución de las actividades de esta etapa como alquiler de oficina, consumibles y comunicaciones, vehículos de transporte, alquiler de equipos de oficina, impresión de informes y entregables, tiquetes aéreos y viáticos, elementos de bioseguridad, entre otros</t>
    </r>
  </si>
  <si>
    <t>VALOR TOTAL</t>
  </si>
  <si>
    <t>M</t>
  </si>
  <si>
    <t>Mallas electrosoldadas. Incluye corte y fijación.</t>
  </si>
  <si>
    <t>Acero de 60.000 PSI 420 MPa. Incluye corte, figurado y fijación.</t>
  </si>
  <si>
    <t>OFERTA ECONÓMICA
EMPRESA NACIONAL PROMOTORA DEL DESARROLLO TERRITORIAL – ENTerritorio S.A.
OBJETO: “XXXXX”</t>
  </si>
  <si>
    <t>NOTA 1: El Oferente puede configurar libremente el porcentaje de AIU, siempre que la sumatoria de ellos no exceda el porcentaje total definido por la Entidad en el presente numeral, lo cual corresponde al 29%</t>
  </si>
  <si>
    <t xml:space="preserve">GARITA 3 </t>
  </si>
  <si>
    <t>Localización y replanteo (en caso de obras nuevas e intervenciones con movimientos de tierras deberá ser replanteo topográfico) por metro cuadrado de área construida (Área con ejecución de obra civil cubierta).</t>
  </si>
  <si>
    <t>Desmonte manual de marco y hoja de puerta (de una hoja / hoja sencilla) (indiferente del material y tamaño). Incluye embalaje con polietileno de burbuja y recubrimiento final con láminas de cartón corrugado respectivamente amarradas con zuncho, transporte y proceso de almacenamiento hasta la bodega que disponga el director del establecimiento para los elementos reutilizables, limpieza y retiro de escombros menores. NO incluye reparaciones de muros posterior al desmonte.</t>
  </si>
  <si>
    <t>UN</t>
  </si>
  <si>
    <t>Excavación manual en terreno conglomerado (material común compactado y pedazos menores de roca) h.&lt;=2,00m. Incluye entibado en ambos costados, cargue, retiro, disposición de escombros a sitio aprobado por la autoridad ambiental.</t>
  </si>
  <si>
    <t>Relleno manual con recebo común compactado. Incluye extendido, humedecimiento y compactación.</t>
  </si>
  <si>
    <t>Concreto pobre de limpieza /solado e.= 5 cm f'c=2000 PSI.</t>
  </si>
  <si>
    <t>Placa de contrapiso en concreto e =10,0 cm f'c=3000 PSI. Incluye polietileno cal.4 negro en doble capa como aislante e impermeabilizante contra rellenos, ejecución de dilataciones inducidas con listones de madera ubicados según planos de diseño. NO incluye aceros ni mallas electrosoldadas.</t>
  </si>
  <si>
    <t>Suministro e instalación de tapa de 92x92 cm para caja de inspección de 80x80 cm (internos), con marco de ángulo de 2,1/2"x3/16", perímetro de la tapa en platina de 2,1/2"x3/16", refuerzo longitudinal y transversal para la tapa en varilla corrugada 3/8", tapa en concreto rc=4000 PSI. Incluye el marco, contramarco con varillas de refuerzo, concreto para la fundida de la tapa, marquillado metálico de la tapa y cualquier otro relacionado para su correcta ejecución, montaje y puesta en funcionamiento.</t>
  </si>
  <si>
    <t>Suministro e Instalación de Sistema de puesta a Tierra, Incluye varilla cu-cu de 2,4m X 5/8, suelo artificial, soldadura exotérmica, equipotencialízación hasta 5 m en cable de cobre desnudo 2/0, con el Sistema Existente, Caja de inspección y certificación con informe escrito de medición de variables Eléctricas.</t>
  </si>
  <si>
    <t>Tubería PVCP 3/4" ROE 11, instalada subterránea y/o a nivel y/o en alturas hasta 10,00 m. Incluye suministro, instalación, uniones codos tés y demás accesorios para el correcto tendido y funcionamiento de la tubería. NO incluye regata ni resane, ni accesorios especiales como tés dobles, bridas de conexión, u similares que excedan de manera considerable el costo de los accesorios ordinarios.</t>
  </si>
  <si>
    <t>Punto San. Lavamanos PVCS 2", instalado subterráneo y/o a nivel y/o en alturas hasta 10,00 m. Incluye tubería, accesorios, complementarios, regata y resane. EL PUNTO ESTA CONTEMPLADO DESDE EL PRIMER ACCESORIO DE DERIVACIÓN DEL RAMAL COLECTOR HORIZONTAL.</t>
  </si>
  <si>
    <t>Punto San. Sanitario de tanque PVCS 4', instalado subterráneo y/o a nivel y/o en alturas hasta 10,00 m, instalado subterráneo y/o a nivel y/o en alturas hasta 10,00 m. Incluye tubería, accesorios, complementarios, regata y resane. EL PUNTO ESTA CONTEMPLADO DESDE EL PRIMER ACCESORIO DE DERIVACIÓN DEL RAMAL COLECTOR HORIZONTAL.</t>
  </si>
  <si>
    <t>Impermeabilización doble capa traslapando uniones, primera capa con manto base asfaltos NO oxidables, modificada con APP, reforzado armadura poliéster de alto gramaje, rollo de 10,0x1,O m e.=3 mm, tipo P3 de FIBERGLASS o equivalente de igual calidad o superior; segunda capa acabado- arquitectónica textura con manto base asfaltos NO oxid., modif. con APP, reforzado armadura poliéster y acabado en gránulos minerales adheridos de colores, rollo de 10,0x1,O m e.=3,5 mm, tipo Mineral Pietra 140 de FIBERGLASS o equivalente de igual calidad o superior. Incluye la imprimación de la superficie con emulsión asfáltica. USO NO TRANSITABLE.</t>
  </si>
  <si>
    <t>Tubería PVCS 3", instalada subterránea y/o a nivel y/o en alturas hasta 10,00 m. Incluye suministro, instalación, uniones codos tés yes y demás accesorios para el correcto tendido y funcionamiento de la tubería. NO incluye accesorios especiales como yes dobles, bridas de conexión, juntas de expansión, u similares que excedan de manera considerable el costo de los accesorios ordinarios.</t>
  </si>
  <si>
    <t>Tubería PVCS 4", instalada subterránea y/o a nivel y/o en alturas hasta 10,00 m. Incluye suministro, instalación, uniones codos tés yes y demás accesorios para el correcto tendido y funcionamiento de la tubería. NO incluye accesorios especiales como yes dobles, bridas de conexión, juntas de expansión, u similares que excedan de manera considerable el costo de los accesorios ordinarios.</t>
  </si>
  <si>
    <t>Punto San. Sifón de piso PVCS 3", instalado subterráneo y/o a nivel y/o en alturas hasta 10,00 m, instalado subterráneo y/o a nivel y/o en alturas hasta 10,00 m. Incluye tubería, accesorios, complementarios, regata y resane. EL PUNTO ESTA CONTEMPLADO DESDE EL PRIMER ACCESORIO DE DERIVACIÓN DEL RAMAL COLECTOR HORIZONTAL.</t>
  </si>
  <si>
    <t>Puerta entamborada en lámina figurada CR cal. 18; con marco figurado en lámina, refuerzos internos en perfilería metálica para hoja tambor bisagras y para cerradura, pisavidrios en lámina (si aplica), manija, perfiles según diseño. Incluye suministro, fabricación, montaje, bisagras tipo pistón, soldaduras, cargue del marco con grouting fc=3000 PSI, anclaje tipo pata de gallina fabricado en ángulo y complementarios, anticorrosivo aplicado en dos (2) capas. NO incluye vidrios (si aplica), ni cerraduras, ni pintura de acabado.</t>
  </si>
  <si>
    <t>Suministro e Instalación de Tubería Metálica Galvanizada IMC de 3/4", Incluye Todos los Elementos y Accesorios Necesarios para su Correcto Montaje y Funcionamiento.</t>
  </si>
  <si>
    <t>Alfajías en concreto a.&gt;26&lt;=35 h.&lt;=10 cm rc=3000 PSI, acabado a la vista, formaleta tablero liso aglomerado e.=19 mm tipo Formaleta T  de TABLEMAC, con bordes achaflanados. Incluye desencofrante y curador para el concreto, montaje donde corresponda. NO incluye aceros de refuerzo.</t>
  </si>
  <si>
    <t>Suministro e Instalación de luminaria Tipo tortuga para áreas exteriores y pasillos incluye: bombillo Fluorescente E27, carcasa. La conexión Se realiza en 2 No.12 AWG, luminaria ahorradora de energía 25W, rejilla antirrobo y todos los accesorios y actividades para su correcto funcionamiento.</t>
  </si>
  <si>
    <t>Suministro e Instalación de Tubería PVC de 2", Incluye Todos los Elementos y Accesorios Necesarios para su Correcto Montaje y Funcionamiento.</t>
  </si>
  <si>
    <t>Suministro e instalación de caja de paso de 20x20x10 cm, asegurada con chazo en muro.</t>
  </si>
  <si>
    <t>Suministro e instalación de Cable de cobre desnudo No 2/0 AWG</t>
  </si>
  <si>
    <t>Canalización Subterránea para acometida eléctrica en tubería PVC 2 0=3"- Incluye excavación en tierra a mano, relleno, tubería necesaria, compactación y retiro de escombros según normas de canalizaciones subterráneas.</t>
  </si>
  <si>
    <t>Des-Alambrada y alambrada técnica de acometidas subterráneas principales de distribución en baja</t>
  </si>
  <si>
    <t>Demolición mecánica INTEGRAL de construcción existente de cualquier tipo entre uno (1) y dos (2) pisos, SIN RESCATE de elementos posiblemente útiles, incluyendo cualquier elemento interno y externo ligado con el funcionamiento intrínseco de la edificación (estructura, mampostería, enchapes, cubiertas, pisos, carpinterías de metal y madera, instalaciones eléctricas, comunicaciones, hidrosanitarias, gas, etc.). Incluye excavadora y/o bola de demolición, cargue, retiro, disposición de escombros a sitio aprobado por la autoridad ambiental. La demolición se contempla hasta nivel de terreno incluyendo la placa de contrapiso. NO incluye excavaciones, ni cimentaciones, ni desmontes de rescatables. El m2 de pagó será medido en planta ocupada por las edificaciones contemplando todos sus pisos intermedios, NO por el m2 de cada nivel.</t>
  </si>
  <si>
    <t>Pañete liso impermeabilizado integralmente 1:3 e.=2 cm. Incluye filos y dilataciones según diseño. Alturas mayores a 6m</t>
  </si>
  <si>
    <t>Punto hidráulico 1" para sanitario anti vandálico, incluye todos los elementos para su correcto funcionamiento e instalación</t>
  </si>
  <si>
    <t>Caja de inspección en concreto, medidas internas útiles 30x30x30cm (ax L x h). Incluye excavación, relleno, retiro y disposición de escombros, marco y contramarco reforzado metálico, tapa de concreto, para inspección de tierra</t>
  </si>
  <si>
    <t>Suministro e instalación de Interruptor Monopolar de 1x20 A, Tipo Enchufable</t>
  </si>
  <si>
    <t>Aseo manual general final contemplando la limpieza con ácido muriático (clorhídrico) para lavar y descurtir tanto muros y pisos en concreto y/o arcilla de las manchas de cemento mortero y otros, protegiendo las carpinterías durante el proceso, retiro de impurezas superficiales de los muros con  gratas (cepillos) metálicas y de nylon, lijado (en caso de requerirse), lavando y restregando los pisos, limpiando la ventanería interna y externamente, retirando posibles escombros menores restantes en duetos y otros, enjuague y limpieza final con agua a presión, y cualquier otra actividad necesaria para garantizar la entrega en total limpieza de los sitios trabajados durante la obra. Incluye implementos para trabajos en alturas. El pago por m2 será medido en la planta del área construida e intervenida.</t>
  </si>
  <si>
    <t>Cerramiento provisional en polisombra densidad 80% de retención de luz h.=2,00 m, con estructura en durmientes de madera 4,0x4,0 cm distanciadas cada 2,00 m. Incluye dados de concreto rc=2500 PSI 10x10x20 cm para los durmientes. El pago por metro lineal será medido en planta.</t>
  </si>
  <si>
    <t>ML</t>
  </si>
  <si>
    <t>Desmonte manual de marco divisiones y vidrios de ventanas metálicas (indiferente del tamaño). Incluye implementos para trabajos en al- tura, embalaje con polietileno de burbuja y recubrimiento final con láminas de cartón corrugado respectivamente amarradas con zuncho, transporte y proceso de almacenamiento hasta la bodega que disponga el director del establecimiento para los elementos reutilizables, limpieza y retiro de escombros menores. NO incluye reparaciones de muros posterior al desmonte.</t>
  </si>
  <si>
    <t>Desmonte manual de escalera metálica tipo caracol, sin guardacuerpos. Incluye implementos para trabajos en altura, embalaje con poli- etileno de burbuja y recubrimiento final con láminas de cartón corrugado respectivamente amarradas con zuncho, transporte y proceso de almacenamiento hasta la bodega que disponga el director del establecimiento para los elementos reutilizables, limpieza y retiro de escombros menores. NO incluye reparaciones de muros posterior al desmonte. El pago por metro lineal será medido en la altura de la escalera.</t>
  </si>
  <si>
    <t>Demolición mecánica de estructura en concreto reforzado (indiferente de la resistencia). NO incluye cimentación. Incluye apuntalamientos técnicos y cualquier otra tarea de soporte provisional según solicitud de carga y comportamiento en sitio, excavadora tipo oruga, cargue, retiro, disposición de escombros a sitio aprobado por la autoridad ambiental. El pago por m3 será medido en la figura original demolida, NO en el volumen retirado en la volqueta (el ítem ya incluye porcentaje de expansión).</t>
  </si>
  <si>
    <t>Caja de inspección es 276 tipo condensa según norma, medidas in- ternas útiles 100x100x100cm (ax L x h). Incluye excavación, relleno, retiro y disposición de escombros, base en concreto y malla electrosoldada, marco y contramarco reforzado metálico, tapas de concreto, pañetado 1:3 impermeabilizado interno completo.</t>
  </si>
  <si>
    <t>UND</t>
  </si>
  <si>
    <t>Punto AF Sanitario de tanque PVCP 1/2", tubular vertical / paral hasta 1,50 m, instalado subterráneo y/o a nivel y/o en alturas hasta 10,00 m. Incluye cámara de aire, tubería, accesorios, complementarios, regata y resane. EL PUNTO ESTA CONTEMPLADO DESDE EL PRI- MER ACCESORIO DE CAMBIO DE DIRECCIÓN HORIZONTAL A VERTICAL.</t>
  </si>
  <si>
    <t>Válvula registro tipo Bola PVC 1/2" de roscar, presión de trabajo 150 PSI, cuerpo total en PVC rígido blanco, con empaques de nitrilo dureza 70 shore A, tipo H2OFF. Incluye suministro, instalación, sellante líquido para las roscas, universal y los dos (2) adaptadores macho laterales en PVCP.</t>
  </si>
  <si>
    <t>Enchape de pared con baldosas de cerámica de 25x40 cm. Incluye win esquinero plástico, remate de borde en redondel plástico, pegado con mezcla lista de fábrica y emboquilles.</t>
  </si>
  <si>
    <t>Esmalte sintético alquídico a base de aceite sobre lámina metálica llena cubriendo una sola cara, con ancho/desarrollo = 10 cm, tres (3) capas aplicadas con pistola, incluye preparación de superficie y diluyente.</t>
  </si>
  <si>
    <t>Suministro e instalación de equipo de aire acondicionado tipo Mini Split (unidad interna y externa) de 24.000 BTU/h, 220 V 60  Hz,  con tecnología lnverter, debidamente precargado. Incluye tuberías de conexión, accesorios, soldaduras, acoples, recubrimiento de tubería con aislante de tipo espuma elatomérica a base de caucho sintético, filtros, imple- mentos para trabajos en altura. NO incluye carga final.</t>
  </si>
  <si>
    <t>Columnas cuadradas y/o rectangulares en concreto a la vista f'c=4000 PSI, con formaleta tablero liso aglomerado e.=19 mm tipo Formaleta T de TABLEMAC, con bordes achaflanados. NO incluye aceros.</t>
  </si>
  <si>
    <t>Vigas aéreas en concreto a la vista f'c=4000 PSI, formaleta tablero liso aglomerado e.=19 mm tipo Formaleta T de TABLEMAC, con bordes achaflanados. NO incluye aceros.</t>
  </si>
  <si>
    <t>Muros en concreto a la vista f'c=4000 PSI dando alcance a la figuración o diseño establecido en planos (indiferente de si es regular o irregular), formaleta tablero liso aglomerado e.=19 mm tipo Formaleta T, con bordes achaflanados. NO incluye aceros ni mallas electrosoldadas.</t>
  </si>
  <si>
    <t>Placas macizas aéreas en concreto f'c=4000 PSI, total=20 cm. NO incluye otra perfilería estructural a la antes mencionada. NO C188electrosoldadas.</t>
  </si>
  <si>
    <t>Anclaje epoxico de 3/8 a 1/2" incluye perforacion, preparacion de superficie y epoxico</t>
  </si>
  <si>
    <t>GARITA 9</t>
  </si>
  <si>
    <t>Suministro e instalación de pararrayos en cero inoxidable tipo franklin 5 puntas, incluye elementos de fijación equipontencializacion de 3 m con sistema de apantallamiento y  todos y  cada uno de los elementos necesario para su correcto anclaje y funcionamiento.</t>
  </si>
  <si>
    <t>Punto AF Lavamanos PVCP 1/2", tubular vertical/ para! hasta 1,50 m, instalado subterráneo y/o a nivel y/o en alturas hasta 10,00 m. Incluye cámara de aire, tubería, accesorios, complementarios, regata y  resane. EL PUNTO ESTA CONTEMPLADO DESDE EL PRIMER ACCESORIO DE CAMBIO DE DIRECCIÓN HORIZONTAL A VERTICAL.</t>
  </si>
  <si>
    <t>Caja de inspección en mampostería 80x80x80 cm (ax L x h) medidas internas útiles. Incluye base en concreto rc=3000 PSI y malla electrosoldada, cañuela, ladrillo tolete recocido común, tapa en concreto rc=3000 PSI con marco y  contramarco metálico, pañetado liso impermeabilizado 1:4 interno completo. No incluye excavaciones ni rellenos.</t>
  </si>
  <si>
    <t>Demolición manual de placa de entrepiso maciza e.&gt;10,1&lt;=25,0 cm (indiferente de la resistencia). Incluye apuntalamientos técnicos y cualquier otra tarea de soporte provisional según solicitud de carga y  comportamiento en sitio, compresores neumáticos, cargue, retiro, disposición de escombros a sitio aprobado por la autoridad ambiental.</t>
  </si>
  <si>
    <t>Cargue de escombros preexistentes a la obra, escombros de tipo granular o térreo homogéneo, transporte y  retiro a zona de acopio, disposición de escombros a sitio aprobado por la autoridad ambiental. Incluyen lonas para recolección. APLICA SOLO PARA ESCOMBROS NO PRODUCIDOS POR LA OBRA PUES CADA DEMOLICIÓN INCLUYE SU RETIRO.</t>
  </si>
  <si>
    <t>Cargue de escombros preexistentes a la obra, escombros de tipo mixto entre material granular reutilizable y material no reciclable, transporte y  retiro a zona de acopio, disposición de escombros a sitio aprobado por la autoridad ambiental. Incluyen lonas para recolección. APLICA SOLO PARA ESCOMBROS NO PRODUCIDOS POR LA OBRA PUES CADA DEMOLICIÓN INCLUYE SU RETIRO.</t>
  </si>
  <si>
    <t>Alistado de pisos con mortero 1:3 h.=4 cm promedio alistado + pen- dientado.</t>
  </si>
  <si>
    <t>Marco perimetral tipo V en acero balístico calibre 1/8 especialmente diseñados para contener el peso de los vidrios y para darle soporte balístico a las uniones. Acabado con pintura tipo 1 grado A  disolvente al Duco anticorrosiva oleo resinosa 45 micrones que cumple con la norma 1283 de lcontec.</t>
  </si>
  <si>
    <t>Suministro e instalación de luminaria fluorescente 2x36W T8 herme- tica, Incluye Conductor, mueble, sockets, balasto T8 con garantía su- perior a 2 años, Tubos, y Todos los Accesorios y Actividades para su Correcto Funcionamiento.</t>
  </si>
  <si>
    <t>Suministro e instalacion luminaria tipo reflector Led de 400w, 120/220 voltios, incluye accesorios de instalacion necesarios para su funcionamiento.</t>
  </si>
  <si>
    <t>Baranda metálica con altura desde piso acabado 1,10 m; elementos de apoyo vertical, pasamanos, y horizontal intermedio, en tubular redondo cerramiento (agua negra) en acero galvanizado (ll.=2" e.=2,29 mm; pla- tinas de anclaje en lámina de acero HR. e.=1/8" de 15x15 cm; elemen- tos verticales de apoyo dispuestos cada 1,50 m; ubicación de los ele- mentos según planos de detalle. Incluye soldaduras, pernos de ancla- jes y complementarios, suministro, fabricación, montaje, anticorrosivo aplicado en dos (2) capas. NO incluye pintura de acabado. El pago por metro lineal será medido en planta.</t>
  </si>
  <si>
    <t>Suministro, fabricación y montaje de estructura metálica para Escalera y complementarios. Incluye implementos para trabajos en altura, perfilería, pernos de anclaje, tornillería,  soldadura,  anticorrosivo, pintura de acabado mezcla especial fabricada y aplicada en taller, relaciona- dos y complementarios (a todo costo). Perfilería según diseño. El pre- cio por kg YA incluye la injerencia de soldaduras y tornillería, por lo que NO deben contemplarse como kg adicional en la sumatoria.</t>
  </si>
  <si>
    <t>Cerradura de incrustar de seguridad con un solo cilindro exterior, de apertura mecánica, fabricada en acero galvanizado, medidas 5-1/2"x3- 7/8"xl- 1/2" (L x h x a), peso 7,0 lb, con pestillo de 2"x3/4" (h x e), con certificado ASTM F1577 grado 1, uso con llave paracéntrica, Incluye suministro, instalación, soldaduras y/o anclajes, platina de acabado con escudo de guia de llave y tornillos especiales, dos (2) llaves  para- céntricas, cantonera en acero, y todos los accesorios  requeridos para su correcto funcionamiento. NO incluye ejecución de  obras  civiles de adecuación.</t>
  </si>
  <si>
    <t>Esmalte sintético alquídico a base de aceite sobre lámina metálica llena cubriendo una sola cara, tres (3) capas aplicadas con pistola, in- cluye preparación de superficie y diluyente.</t>
  </si>
  <si>
    <t>Lavamanos en acero inoxidable autoportante con pedestal y acciona- miento de agua por pedal, medidas 53x48x90 cm (a x f x h), fabricado en lámina AISI 304, valvula de control en bronce, solo agua fría. Incluye grifo tipo cuello de ganso, suministro, montaje, tornillos expansivos, ca- nastilla, sifón tipo botella, acoples y conexión completa. NO incluye puntos hidrosanitarios.</t>
  </si>
  <si>
    <t>Sanitario antivandálico de piso con tanque, dos piezas, con asiento alongado, en acero inoxidable SAE 304 embutido, bloque monolítico para el asiento y tanque atornillable con tornillos escondidos, con aca- bado satinado, instalación con pernos a pared y a piso, instalaciónes hidrosanitarias de uso tradicional suministro por pared y desagüe por piso, presión de trabajo 10 PSI; incluye acople de conexión hidráulica y contenido completo de sistema de ingreso y descarga del tanque, botón de descarga unicontrol. Incluye suministro, perforaciones para pernos y respectivo montaje, y todo lo relacionado para su puesta en funcionamientoo. NO incluye puntos hidrosanitarios.</t>
  </si>
  <si>
    <t>RAMPA PABELLÓN 21</t>
  </si>
  <si>
    <t>Sellado de puntos hidráulicos existentes de 1/2" a 1,1/2" en pared o piso, incluyendo la demolición en el área aferente a la salida del punto, el corte de la tubería para garantizar que no sobresalga posterior al sellado, instalación de tapón soldado, reparación de demolición con concreto con gravilla fina fc=3000, cargue, retiro, disposición de escombros a sitio aprobado por la autoridad ambiental.</t>
  </si>
  <si>
    <t>Concreto pobre de limpieza /solado e.= 5 cm fc=2000 PSI.</t>
  </si>
  <si>
    <t>Cimientos en Concreto ciclópeo, 60% piedra rajón o media songa/ 40% de concreto fc=3000 PSI. No incluye formaletería por ser fundido contra terreno.</t>
  </si>
  <si>
    <t>Vigas de cimentación en concreto Fc'=3000 PSI. Inbcluye porcentaje de formaletería ordinaria para los sitios donde no se funda contra terreno. No incluye aceros</t>
  </si>
  <si>
    <t>Placa de contrapíso en concreto e =10,0 cm fc=3000 PSI. Incluye polietileno cal.4 negro en doble capa como aislante e impermeabilizante contra rellenos, ejecución de dilataciones inducidas con listones de madera ubicados según planos de diseño. NO incluye aceros ni mallas electrosoldadas.</t>
  </si>
  <si>
    <t>Marcos para puertas en lámina doblada CR cal. 18. Incluye pisavi- drios (si aplica), perfiles según diseño. Incluye suministro, fabricación, montaje, bisagras tipo pistón, soldaduras, cargue del marco con grouting fc=3000 PSI, anclaje tipo pata de gallina fabricado en ángulo y complementarios, anticorrosivo aplicado en dos (2) capas. NO incluye pintura de acabado. El m de pago será medido en el contorno del vano que cubre el marco.</t>
  </si>
  <si>
    <t>Puerta entamborada en lámina figurada CR cal. 18; con marco figu- rado en lámina, refuerzos internos en perfilería metálica para hoja tambor bisagras y para cerradura, pisavidrios en lámina (si aplica), manija, perfiles según diseño. Incluye suministro, fabricación, montaje, bisagras tipo pistón, soldaduras, cargue del marco con grouting fc=3000 PSI, anclaje tipo pata de gallina fabricado en ángulo y complementarios, anticorrosivo aplicado en dos (2) capas. NO incluye vi- drios (sí aplica), ni cerraduras, ni pintura de acabado.</t>
  </si>
  <si>
    <t>Proceso de anclaje para varilla 1/2' perforando una profundidad de 6,00 cm (indiferente de la longitud de la varilla a incrustar posteriormente). Incluye perforación con broca de diámetro superior, limpieza, inyección del epóxico e incrustación de la varilla. NO incluye la varilla de acero.</t>
  </si>
  <si>
    <t>Demolición mecánica INTEGRAL de construcción existente de cualquier tipo entre uno (1) y dos (2) pisos, SIN RESCATE de elementos posiblemente útiles, incluyendo cualquier elemento interno y externo ligado con el funcionamiento intrínseco de la edificación (estructura, mampostería, enchapes, cubiertas, pisos, carpinterías de metal y ma- dera, instalaciónes eléctricas, comunicaciones, hidrosanitarias, gas, etc.). Incluye excavadora y/o bola de demolición, cargue, retiro, disposición de escombros a sitio aprobado por la autoridad ambiental. La demolición se contempla hasta nivel de terreno incluyendo la placa de contrapiso. NO incluye excavaciones, ni cimentaciones, ni desmontes de rescatables. El m2 de pagó será medido en planta ocupada por las edificaciones contemplando todos sus pisos intermedios, NO por el m2 de cada nivel.</t>
  </si>
  <si>
    <t>Aseo manual general final contemplando la limpieza con ácido muriático (dorhidrico) para lavar y descurtir tanto muros y pisos en concreto y/o arcilla de las manchas de cemento mortero y otros, protegiendo las carpinterías durante el proceso, retiro de impurezas superficiales de los muros con  gratas (cepillos) metálicas y de nylon, lijado (en  caso de requerirse), lavando y restregando los pisos, limpiando la ventanería interna y externamente, retirando posibles escombros menores restantes en duetos y otros, enjuague y limpieza final con agua a presión, y cualquier otra actividad necesaria para garantizar la entrega en total limpieza de los sitios trabajados durante la obra. Incluye implementos para trabajos en alturas. El pago por m2 será medido en la planta del área construida e intervenida.</t>
  </si>
  <si>
    <t>Válvula registro tipo Bola PVC 1/2" de roscar, presión de trabajo 150 PSI, cuerpo total en PVC rígido blanco, con empaques de nitrilo dureza 70 shore A, tipo H20FF. Incluye suministro, instalación, sellante líquido para las roscas, universal y los dos (2) adaptadores macho laterales en PVCP.</t>
  </si>
  <si>
    <t>Baranda metálica con altura desde piso acabado 1,10 m; elementos de apoyo vertical, pasamanos, y horizontal intermedio, en tubular redondo cerramiento (agua negra) en acero galvanizado l&lt;!.=2" e.=2,29 mm; platinas de anclaje en lámina de acero HR. e.=1/8" de 15x15 cm; elementos verticales de apoyo dispuestos cada 1,50 m; ubicación de los elementos según planos de detalle. 1n'cluye soldaduras, pernos de anclajes y complementarios, suministro, fabricación, montaje, anticorrosivo aplicado en dos (2) capas. NO incluye pintura de acabado. El pago por metro lineal será medido en planta.</t>
  </si>
  <si>
    <t>Sobrecosto de trasiego manual de material sobrante y de movimiento de material granular a distancia mayores a las del trasiego ordinario, contemplando recorridos &gt;150&lt;=250 m entre el sitio de origen hasta el punto de acopio para cargue del mismo.</t>
  </si>
  <si>
    <t>Placa de contrapíso en concreto e =25,0 cm fc=3000 PSI. Incluye polietileno cal.4 negro en doble capa como aislante e impermeabilizante contra rellenos, ejecución de dilataciones inducidas con listones de madera ubicados según planos de diseño. NO incluye aceros ni mallas electrosoldadas.</t>
  </si>
  <si>
    <t>Zapatas f'c=3000 PSI</t>
  </si>
  <si>
    <t>Columna cuadradas y/o rectangulares en concreto a la vista f´c=4000 PSI, con formaleta tablero liso aglomerado e=19 mm tipo Formaleta T de TABLEMAC, con bordes achaflanados. NO incluye aceros</t>
  </si>
  <si>
    <t>SISTEMA ELECTRICO</t>
  </si>
  <si>
    <t>Suministro e Instalación de Sistema de puesta a Tierra, Incluye varilla cu-cu de 2,4m X 5/8, suelo artificial, soldadura exotérmica, equipoten- cialización hasta 5 m en cable de cobre desnudo 2/0, con el Sistema Existente, Caja de inspección y certificación con informe escrito de medición de variables Eléctricas.</t>
  </si>
  <si>
    <t>Suminislro e Instalación de Tubería EMT de 3/4', Incluye Todos los Elementos y Accesorios Necesarios para su Correcto Montaje y Fun- cionamiento y Accesorios Necesarios para su Correcto Montaje y Funcionamiento y Accesorios Necesarios para su Correcto Montaje y Funcionamiento</t>
  </si>
  <si>
    <t>Suministro e ínstalacion de Cable de cobre desnudo No 2/0 AWG</t>
  </si>
  <si>
    <t>Tramites de estudio de factibilidad de aumento de carga ante la em- presa electrificadora local. Incluye todos los documentos y  autorizaciones necesarias para cumplir con dicha actividad.</t>
  </si>
  <si>
    <t>Aseo manual general final contemplando la limpieza con ácido muriático (clorhídrico) para lavar y  descurtir tanto muros y  pisos en con- creto y/o arcilla de las manchas de cemento mortero y airas, protegiendo las carpinterías durante el proceso, retiro de impurezas super- ficiales de los muros con gratas (cepillos) metálicas y  de nylon, lijado (en caso de requerirse), lavando y  restregando los pisos, limpiando la ventanería interna y externamente, retirando posibles escombros me- nores restantes en duetos y  otros, enjuague y  limpieza final con agua a presión, y  cualquier aira actividad necesaria para garantizar la entrega en total limpieza de los sitios trabajados durante la obra. Incluye implementos para trabajos en alturas. El pago por m2 será medido en la planta del área construida e intervenida.</t>
  </si>
  <si>
    <t>Caja de inspección CS 276 tipo condensa según norma, medidas in- ternas útiles 100x100x100cm (a x L x h). Incluye excavación, relleno, retiro y disposición de escombros, base en concreto y  malla eleclrosoldada, marco y contramarco reforzado metálico, tapas de concreto, pañetado 1:3 impermeabilizado interno completo.</t>
  </si>
  <si>
    <t>Red Trifasica de media tension, en cable XLPE al 33% 2/0, incluye to- dos los elementos necesarios cara su instalacion</t>
  </si>
  <si>
    <t>Suministro e instalacion de Terminales Premoldeadas para 15 KV - Uso Interior para Calibres de Cable entre 2 - 4/0 - Juego x 3 Unidades.</t>
  </si>
  <si>
    <t>Suministro e instalacion de fusible tipo HH de 25A 24kV</t>
  </si>
  <si>
    <t>Suministro e Instalación de Transformador Seco de Potencia Clase H de 630 KVA- 13200/220-127 Voltios Tipo Seco</t>
  </si>
  <si>
    <t>Suministro e instalación de DESCARGADOR DE SOBRETENSIÓN ÓXIDO METÁLICO 12 KV 10 KA</t>
  </si>
  <si>
    <t>Suministro e instalacion de celda de proteccion de 600KVA, grado IP 65, para 600 KVA,incluye todos los accesorios y elementos necesa- rios para su correcta lnstalacion.</t>
  </si>
  <si>
    <t>VALOR TOTAL COSTOS DIRECTOS</t>
  </si>
  <si>
    <r>
      <rPr>
        <sz val="12"/>
        <rFont val="Arial MT"/>
        <family val="2"/>
      </rPr>
      <t>M3</t>
    </r>
  </si>
  <si>
    <r>
      <rPr>
        <sz val="12"/>
        <rFont val="Arial MT"/>
        <family val="2"/>
      </rPr>
      <t>Relleno manual con recebo común compactado. Incluye extendido, humedecimiento y compactación.</t>
    </r>
  </si>
  <si>
    <r>
      <rPr>
        <sz val="12"/>
        <rFont val="Arial MT"/>
        <family val="2"/>
      </rPr>
      <t>Concreto pobre de limpieza /solado e.= 5 cm f'c=2000 PSI.</t>
    </r>
  </si>
  <si>
    <r>
      <rPr>
        <sz val="12"/>
        <rFont val="Arial MT"/>
        <family val="2"/>
      </rPr>
      <t>M2</t>
    </r>
  </si>
  <si>
    <r>
      <rPr>
        <sz val="12"/>
        <rFont val="Arial MT"/>
        <family val="2"/>
      </rPr>
      <t>Acero de 60.000 PSI 420 MPa. Incluye corte, figurado y fijación.</t>
    </r>
  </si>
  <si>
    <r>
      <rPr>
        <sz val="12"/>
        <rFont val="Arial MT"/>
        <family val="2"/>
      </rPr>
      <t>KG</t>
    </r>
  </si>
  <si>
    <r>
      <rPr>
        <sz val="12"/>
        <rFont val="Arial MT"/>
        <family val="2"/>
      </rPr>
      <t>UN</t>
    </r>
  </si>
  <si>
    <r>
      <rPr>
        <sz val="12"/>
        <rFont val="Arial MT"/>
        <family val="2"/>
      </rPr>
      <t xml:space="preserve">Suministro e instalación de pararrayos en cero inoxidable tipo franklin 5 puntas, incluye elementos de fijación equipontencializacion de 3 m con sistema de apantallamiento </t>
    </r>
    <r>
      <rPr>
        <i/>
        <sz val="12"/>
        <rFont val="Arial"/>
        <family val="2"/>
      </rPr>
      <t xml:space="preserve">y  </t>
    </r>
    <r>
      <rPr>
        <sz val="12"/>
        <rFont val="Arial MT"/>
        <family val="2"/>
      </rPr>
      <t xml:space="preserve">todos </t>
    </r>
    <r>
      <rPr>
        <i/>
        <sz val="12"/>
        <rFont val="Arial"/>
        <family val="2"/>
      </rPr>
      <t xml:space="preserve">y  </t>
    </r>
    <r>
      <rPr>
        <sz val="12"/>
        <rFont val="Arial MT"/>
        <family val="2"/>
      </rPr>
      <t>cada uno de los elementos necesario para su correcto anclaje y funcionamiento.</t>
    </r>
  </si>
  <si>
    <r>
      <rPr>
        <sz val="12"/>
        <rFont val="Arial MT"/>
        <family val="2"/>
      </rPr>
      <t>Tubería PVCP 3/4" ROE 11, instalada subterránea y/o a nivel y/o en alturas hasta 10,00 m. Incluye suministro, instalación, uniones codos tés y demás accesorios para el correcto tendido y funcionamiento de la tubería. NO incluye regata ni resane, ni accesorios especiales como tés dobles, bridas de conexión, u similares que excedan de manera considerable el costo de los accesorios ordinarios.</t>
    </r>
  </si>
  <si>
    <r>
      <rPr>
        <sz val="12"/>
        <rFont val="Arial MT"/>
        <family val="2"/>
      </rPr>
      <t>M</t>
    </r>
  </si>
  <si>
    <r>
      <rPr>
        <sz val="12"/>
        <rFont val="Arial MT"/>
        <family val="2"/>
      </rPr>
      <t xml:space="preserve">Punto AF Lavamanos PVCP 1/2", tubular vertical/ para! hasta 1,50 m, instalado subterráneo y/o a nivel y/o en alturas hasta 10,00 m. Incluye cámara de aire, tubería, accesorios, complementarios, regata </t>
    </r>
    <r>
      <rPr>
        <i/>
        <sz val="12"/>
        <rFont val="Arial"/>
        <family val="2"/>
      </rPr>
      <t xml:space="preserve">y  </t>
    </r>
    <r>
      <rPr>
        <sz val="12"/>
        <rFont val="Arial MT"/>
        <family val="2"/>
      </rPr>
      <t>resane. EL PUNTO ESTA CONTEMPLADO DESDE EL PRIMER ACCESORIO DE CAMBIO DE DIRECCIÓN HORIZONTAL A VERTICAL.</t>
    </r>
  </si>
  <si>
    <r>
      <rPr>
        <sz val="12"/>
        <rFont val="Arial MT"/>
        <family val="2"/>
      </rPr>
      <t>Punto San. Lavamanos PVCS 2", instalado subterráneo y/o a nivel y/o en alturas hasta 10,00 m. Incluye tubería, accesorios, complementarios, regata y resane. EL PUNTO ESTA CONTEMPLADO DESDE EL PRIMER ACCESORIO DE DERIVACIÓN DEL RAMAL COLECTOR HORIZONTAL.</t>
    </r>
  </si>
  <si>
    <r>
      <rPr>
        <sz val="12"/>
        <rFont val="Arial MT"/>
        <family val="2"/>
      </rPr>
      <t>Punto San. Sanitario de tanque PVCS 4', instalado subterráneo y/o a nivel y/o en alturas hasta 10,00 m, instalado subterráneo y/o a nivel y/o en alturas hasta 10,00 m. Incluye tubería, accesorios, complementarios, regata y resane. EL PUNTO ESTA CONTEMPLADO DESDE EL PRIMER ACCESORIO DE DERIVACIÓN DEL RAMAL COLECTOR HORIZONTAL.</t>
    </r>
  </si>
  <si>
    <r>
      <rPr>
        <sz val="12"/>
        <rFont val="Arial MT"/>
        <family val="2"/>
      </rPr>
      <t>Impermeabilización doble capa traslapando uniones, primera capa con manto base asfaltos NO oxidables, modificada con APP, reforzado armadura poliéster de alto gramaje, rollo de 10,0x1,O m e.=3 mm, tipo P3 de FIBERGLASS o equivalente de igual calidad o superior; segunda capa acabado- arquitectónica textura con manto base asfaltos NO oxid., modif. con APP, reforzado armadura poliéster y acabado en gránulos minerales adheridos de colores, rollo de 10,0x1,O m e.=3,5 mm, tipo Mineral Pietra 140 de FIBERGLASS o equivalente de igual calidad o superior. Incluye la imprimación de la superficie con emulsión asfáltica. USO NO TRANSITABLE.</t>
    </r>
  </si>
  <si>
    <r>
      <rPr>
        <sz val="12"/>
        <rFont val="Arial MT"/>
        <family val="2"/>
      </rPr>
      <t xml:space="preserve">Caja de inspección en mampostería 80x80x80 cm (ax L x h) medidas internas útiles. Incluye base en concreto rc=3000 PSI y malla electrosoldada, cañuela, ladrillo tolete recocido común, tapa en concreto rc=3000 PSI con marco </t>
    </r>
    <r>
      <rPr>
        <i/>
        <sz val="12"/>
        <rFont val="Arial"/>
        <family val="2"/>
      </rPr>
      <t xml:space="preserve">y  </t>
    </r>
    <r>
      <rPr>
        <sz val="12"/>
        <rFont val="Arial MT"/>
        <family val="2"/>
      </rPr>
      <t>contramarco metálico, pañetado liso impermeabilizado 1:4 interno completo. No incluye excavaciones ni rellenos.</t>
    </r>
  </si>
  <si>
    <r>
      <rPr>
        <sz val="12"/>
        <rFont val="Arial MT"/>
        <family val="2"/>
      </rPr>
      <t>Tubería PVCS 3", instalada subterránea y/o a nivel y/o en alturas hasta 10,00 m. Incluye suministro, instalación, uniones codos tés yes y demás accesorios para el correcto tendido y funcionamiento de la tubería. NO incluye accesorios especiales como yes dobles, bridas de conexión, juntas de expansión, u similares que excedan de manera considerable el costo de los accesorios ordinarios.</t>
    </r>
  </si>
  <si>
    <r>
      <rPr>
        <sz val="12"/>
        <rFont val="Arial MT"/>
        <family val="2"/>
      </rPr>
      <t>Tubería PVCS 4", instalada subterránea y/o a nivel y/o en alturas hasta 10,00 m. Incluye suministro, instalación, uniones codos tés yes y demás accesorios para el correcto tendido y funcionamiento de la tubería. NO incluye accesorios especiales como yes dobles, bridas de conexión, juntas de expansión, u similares que excedan de manera considerable el costo de los accesorios ordinarios.</t>
    </r>
  </si>
  <si>
    <r>
      <rPr>
        <sz val="12"/>
        <rFont val="Arial MT"/>
        <family val="2"/>
      </rPr>
      <t>Punto San. Sifón de piso PVCS 3", instalado subterráneo y/o a nivel y/o en alturas hasta 10,00 m, instalado subterráneo y/o a nivel y/o en alturas hasta 10,00 m. Incluye tubería, accesorios, complementarios, regata y resane. EL PUNTO ESTA CONTEMPLADO DESDE EL PRIMER ACCESORIO DE DERIVACIÓN DEL RAMAL COLECTOR HORIZONTAL.</t>
    </r>
  </si>
  <si>
    <r>
      <rPr>
        <sz val="12"/>
        <rFont val="Arial MT"/>
        <family val="2"/>
      </rPr>
      <t>Puerta entamborada en lámina figurada CR cal. 18; con marco figurado en lámina, refuerzos internos en perfilería metálica para hoja tambor bisagras y para cerradura, pisavidrios en lámina (si aplica), manija, perfiles según diseño. Incluye suministro, fabricación, montaje, bisagras tipo pistón, soldaduras, cargue del marco con grouting fc=3000 PSI, anclaje tipo pata de gallina fabricado en ángulo y complementarios, anticorrosivo aplicado en dos (2) capas. NO incluye vidrios (si aplica), ni cerraduras, ni pintura de acabado.</t>
    </r>
  </si>
  <si>
    <r>
      <rPr>
        <sz val="12"/>
        <rFont val="Arial MT"/>
        <family val="2"/>
      </rPr>
      <t>Alfajías en concreto a.&gt;26&lt;=35 h.&lt;=10 cm rc=3000 PSI, acabado a la vista, formaleta tablero liso aglomerado e.=19 mm tipo Formaleta T  de TABLEMAC, con bordes achaflanados. Incluye desencofrante y curador para el concreto, montaje donde corresponda. NO incluye aceros de refuerzo.</t>
    </r>
  </si>
  <si>
    <r>
      <rPr>
        <sz val="12"/>
        <rFont val="Arial MT"/>
        <family val="2"/>
      </rPr>
      <t>Suministro e Instalación de luminaria Tipo tortuga para áreas exteriores y pasillos incluye: bombillo Fluorescente E27, carcasa. La conexión Se realiza en 2 No.12 AWG, luminaria ahorradora de energía 25W, rejilla antirrobo y todos los accesorios y actividades para su correcto funcionamiento.</t>
    </r>
  </si>
  <si>
    <r>
      <rPr>
        <sz val="12"/>
        <rFont val="Arial MT"/>
        <family val="2"/>
      </rPr>
      <t>Suministro e Instalación de Tubería PVC de 2", Incluye Todos los Elementos y Accesorios Necesarios para su Correcto Montaje y Funcionamiento.</t>
    </r>
  </si>
  <si>
    <r>
      <rPr>
        <sz val="12"/>
        <rFont val="Arial MT"/>
        <family val="2"/>
      </rPr>
      <t>Suministro e instalación de caja de paso de 20x20x10 cm, asegurada con chazo en muro.</t>
    </r>
  </si>
  <si>
    <r>
      <rPr>
        <sz val="12"/>
        <rFont val="Arial MT"/>
        <family val="2"/>
      </rPr>
      <t>Suministro e instalación de Cable de cobre desnudo No 2/0 AWG</t>
    </r>
  </si>
  <si>
    <r>
      <rPr>
        <sz val="12"/>
        <rFont val="Arial MT"/>
        <family val="2"/>
      </rPr>
      <t>Canalización Subterránea para acometida eléctrica en tubería PVC 2 0=3"- Incluye excavación en tierra a mano, relleno, tubería necesaria, compactación y retiro de escombros según normas de canalizaciones subterráneas.</t>
    </r>
  </si>
  <si>
    <r>
      <rPr>
        <sz val="12"/>
        <rFont val="Arial MT"/>
        <family val="2"/>
      </rPr>
      <t>Des-Alambrada y alambrada técnica de acometidas subterráneas principales de distribución en baja</t>
    </r>
  </si>
  <si>
    <r>
      <rPr>
        <sz val="12"/>
        <rFont val="Arial MT"/>
        <family val="2"/>
      </rPr>
      <t>Punto hidráulico 1" para sanitario anti vandálico, incluye todos los elementos para su correcto funcionamiento e instalación</t>
    </r>
  </si>
  <si>
    <r>
      <rPr>
        <sz val="12"/>
        <rFont val="Arial MT"/>
        <family val="2"/>
      </rPr>
      <t>Caja de inspección en concreto, medidas internas útiles 30x30x30cm (ax L x h). Incluye excavación, relleno, retiro y disposición de escombros, marco y contramarco reforzado metálico, tapa de concreto, para inspección de tierra</t>
    </r>
  </si>
  <si>
    <r>
      <rPr>
        <sz val="12"/>
        <rFont val="Arial MT"/>
        <family val="2"/>
      </rPr>
      <t>Suministro e instalación de Interruptor Monopolar de 1x20 A, Tipo Enchufable</t>
    </r>
  </si>
  <si>
    <r>
      <rPr>
        <sz val="12"/>
        <rFont val="Arial MT"/>
        <family val="2"/>
      </rPr>
      <t>Aseo manual general final contemplando la limpieza con ácido muriático (clorhídrico) para lavar y descurtir tanto muros y pisos en concreto y/o arcilla de las manchas de cemento mortero y otros, protegiendo las carpinterías durante el proceso, retiro de impurezas superficiales de los muros con  gratas (cepillos) metálicas y de nylon, lijado (en caso de requerirse), lavando y restregando los pisos, limpiando la ventanería interna y externamente, retirando posibles escombros menores restantes en duetos y otros, enjuague y limpieza final con agua a presión, y cualquier otra actividad necesaria para garantizar la entrega en total limpieza de los sitios trabajados durante la obra. Incluye implementos para trabajos en alturas. El pago por m2 será medido en la planta del área construida e intervenida.</t>
    </r>
  </si>
  <si>
    <r>
      <rPr>
        <sz val="12"/>
        <rFont val="Arial MT"/>
        <family val="2"/>
      </rPr>
      <t>Cerramiento provisional en polisombra densidad 80% de retención de luz h.=2,00 m, con estructura en durmientes de madera 4,0x4,0 cm distanciadas cada 2,00 m. Incluye dados de concreto rc=2500 PSI 10x10x20 cm para los durmientes. El pago por metro lineal será medido en planta.</t>
    </r>
  </si>
  <si>
    <r>
      <rPr>
        <sz val="12"/>
        <rFont val="Arial MT"/>
        <family val="2"/>
      </rPr>
      <t>ML</t>
    </r>
  </si>
  <si>
    <r>
      <rPr>
        <sz val="12"/>
        <rFont val="Arial MT"/>
        <family val="2"/>
      </rPr>
      <t>Desmonte manual de marco divisiones y vidrios de ventanas metálicas (indiferente del tamaño). Incluye implementos para trabajos en al- tura, embalaje con polietileno de burbuja y recubrimiento final con láminas de cartón corrugado respectivamente amarradas con zuncho, transporte y proceso de almacenamiento hasta la bodega que disponga el director del establecimiento para los elementos reutilizables, limpieza y retiro de escombros menores. NO incluye reparaciones de muros posterior al desmonte.</t>
    </r>
  </si>
  <si>
    <r>
      <rPr>
        <sz val="12"/>
        <rFont val="Arial MT"/>
        <family val="2"/>
      </rPr>
      <t xml:space="preserve">Demolición manual de placa de entrepiso maciza e.&gt;10,1&lt;=25,0 cm (indiferente de la resistencia). Incluye apuntalamientos técnicos y cualquier otra tarea de soporte provisional según solicitud de carga </t>
    </r>
    <r>
      <rPr>
        <i/>
        <sz val="12"/>
        <rFont val="Arial"/>
        <family val="2"/>
      </rPr>
      <t xml:space="preserve">y  </t>
    </r>
    <r>
      <rPr>
        <sz val="12"/>
        <rFont val="Arial MT"/>
        <family val="2"/>
      </rPr>
      <t>comportamiento en sitio, compresores neumáticos, cargue, retiro, disposición de escombros a sitio aprobado por la autoridad ambiental.</t>
    </r>
  </si>
  <si>
    <r>
      <rPr>
        <sz val="12"/>
        <rFont val="Arial MT"/>
        <family val="2"/>
      </rPr>
      <t xml:space="preserve">Cargue de escombros preexistentes a la obra, escombros de tipo granular o térreo homogéneo, transporte </t>
    </r>
    <r>
      <rPr>
        <i/>
        <sz val="12"/>
        <rFont val="Arial"/>
        <family val="2"/>
      </rPr>
      <t xml:space="preserve">y  </t>
    </r>
    <r>
      <rPr>
        <sz val="12"/>
        <rFont val="Arial MT"/>
        <family val="2"/>
      </rPr>
      <t>retiro a zona de acopio, disposición de escombros a sitio aprobado por la autoridad ambiental. Incluyen lonas para recolección. APLICA SOLO PARA ESCOMBROS NO PRODUCIDOS POR LA OBRA PUES CADA DEMOLICIÓN INCLUYE SU RETIRO.</t>
    </r>
  </si>
  <si>
    <r>
      <rPr>
        <sz val="12"/>
        <rFont val="Arial MT"/>
        <family val="2"/>
      </rPr>
      <t xml:space="preserve">Cargue de escombros preexistentes a la obra, escombros de tipo mixto entre material granular reutilizable y material no reciclable, transporte </t>
    </r>
    <r>
      <rPr>
        <i/>
        <sz val="12"/>
        <rFont val="Arial"/>
        <family val="2"/>
      </rPr>
      <t xml:space="preserve">y  </t>
    </r>
    <r>
      <rPr>
        <sz val="12"/>
        <rFont val="Arial MT"/>
        <family val="2"/>
      </rPr>
      <t>retiro a zona de acopio, disposición de escombros a sitio aprobado por la autoridad ambiental. Incluyen lonas para recolección. APLICA SOLO PARA ESCOMBROS NO PRODUCIDOS POR LA OBRA PUES CADA DEMOLICIÓN INCLUYE SU RETIRO.</t>
    </r>
  </si>
  <si>
    <r>
      <rPr>
        <sz val="12"/>
        <rFont val="Arial MT"/>
        <family val="2"/>
      </rPr>
      <t>Caja de inspección es 276 tipo condensa según norma, medidas in- ternas útiles 100x100x100cm (ax L x h). Incluye excavación, relleno, retiro y disposición de escombros, base en concreto y malla electrosoldada, marco y contramarco reforzado metálico, tapas de concreto, pañetado 1:3 impermeabilizado interno completo.</t>
    </r>
  </si>
  <si>
    <r>
      <rPr>
        <sz val="12"/>
        <rFont val="Arial MT"/>
        <family val="2"/>
      </rPr>
      <t>UND</t>
    </r>
  </si>
  <si>
    <r>
      <rPr>
        <sz val="12"/>
        <rFont val="Arial MT"/>
        <family val="2"/>
      </rPr>
      <t>Punto AF Sanitario de tanque PVCP 1/2", tubular vertical / paral hasta 1,50 m, instalado subterráneo y/o a nivel y/o en alturas hasta 10,00 m. Incluye cámara de aire, tubería, accesorios, complementarios, regata y resane. EL PUNTO ESTA CONTEMPLADO DESDE EL PRI- MER ACCESORIO DE CAMBIO DE DIRECCIÓN HORIZONTAL A VERTICAL.</t>
    </r>
  </si>
  <si>
    <t>Suministro e instalación de vidrio multilaminado blindado incoloro antibalas nivel V (impactos de arma cortas de munición 7/65 y 38mm, 9 mm, Magnum 44, armas automáticas y semiautomáticas, fusil 7/62,56 y AP y NATO) con espesor total de 48 mm y PVB O,76. Incluye película antiesquirlas de 8 micras, incluye instalación con empaque siliconado y silicona estructural, implementos y equipos para trabajos en alturas, transporte y certificación INDUMIL. NO incluye carpintería de ningún tipo.</t>
  </si>
  <si>
    <r>
      <rPr>
        <sz val="12"/>
        <rFont val="Arial MT"/>
        <family val="2"/>
      </rPr>
      <t>Enchape de pared con baldosas de cerámica de 25x40 cm. Incluye win esquinero plástico, remate de borde en redondel plástico, pegado con mezcla lista de fábrica y emboquilles.</t>
    </r>
  </si>
  <si>
    <r>
      <rPr>
        <sz val="12"/>
        <rFont val="Arial MT"/>
        <family val="2"/>
      </rPr>
      <t>Suministro e instalación de luminaria fluorescente 2x36W T8 herme- tica, Incluye Conductor, mueble, sockets, balasto T8 con garantía su- perior a 2 años, Tubos, y Todos los Accesorios y Actividades para su Correcto Funcionamiento.</t>
    </r>
  </si>
  <si>
    <r>
      <rPr>
        <sz val="12"/>
        <rFont val="Arial MT"/>
        <family val="2"/>
      </rPr>
      <t>Suministro e instalacion luminaria tipo reflector Led de 400w, 120/220 voltios, incluye accesorios de instalacion necesarios para su funcionamiento.</t>
    </r>
  </si>
  <si>
    <r>
      <rPr>
        <sz val="12"/>
        <rFont val="Arial MT"/>
        <family val="2"/>
      </rPr>
      <t>Esmalte sintético alquídico a base de aceite sobre lámina metálica llena cubriendo una sola cara, con ancho/desarrollo = 10 cm, tres (3) capas aplicadas con pistola, incluye preparación de superficie y diluyente.</t>
    </r>
  </si>
  <si>
    <t>ACOMETIDA RED ELéCTRICATRIFáSICA EN CABLE DE CU LIBRE DE HALOGENOS EN 4 X N' 6 AWG (3 FASES+ 1 NEUTRO)+ 1T X N' 6 AWG</t>
  </si>
  <si>
    <r>
      <rPr>
        <sz val="12"/>
        <rFont val="Arial MT"/>
        <family val="2"/>
      </rPr>
      <t>SUMINISTRO E INSTALACION DE TABLERO TRIFASICO DE DIS- TRIBUCIÓN DE 12 CIRCUITOS CON PUERTA</t>
    </r>
  </si>
  <si>
    <r>
      <rPr>
        <sz val="12"/>
        <rFont val="Arial MT"/>
        <family val="2"/>
      </rPr>
      <t>SUMINISTRO E INSTALACION INTERRUPTOR AUTOMáTICO TRI- POLAR CON UNIDAD DE DISPARO TERMOMAGNéTICA DE SOA , 240 V, UL- 489, INCLUYE SU MONTAJE Y TODOS LOS ELEMENTOS Y ACCESORIOS NECESARIOS PARA SU CORRECTO MONTAJE Y FUNCIONAMIENTO.</t>
    </r>
  </si>
  <si>
    <r>
      <rPr>
        <sz val="12"/>
        <rFont val="Arial MT"/>
        <family val="2"/>
      </rPr>
      <t>SALIDA PARA LUMINARIA EN TUBERIA METALICA INCLUYE CA- BLEADO LIBRE DE HALOGENOS EN 2 N0.12 AWG + 1 N0.12T, TU- BERIA EMT', CODOS, UNIONES, TERMINALES, APLIQUES, TOMA DE  15A  Y  DEMAS  ACCESORIOS  y  ELEMENTOS  NECESARIOS PARA su CORRECTA INSTALACION Y FUNCIONAMIENTO</t>
    </r>
  </si>
  <si>
    <r>
      <rPr>
        <sz val="12"/>
        <rFont val="Arial MT"/>
        <family val="2"/>
      </rPr>
      <t>SALIDA  PARA  TOMACORRIENTE  EN  TUBERIA  METALICA  IN- CLUYE CABLEADO LIBRE DE HALOGENOS EN 2 N0.12 AWG + 1 N0.12T, TUBERIA EMT', CODOS, UNIONES, TERMINALES, APLI- QUES, TOMA DE 15A Y DEMAS ACCESORIOS Y ELEMENTOS NE- CESARIOS  PARA SU  CORRECTA  INSTALACION  Y  FUNCIONAMIENTO</t>
    </r>
  </si>
  <si>
    <r>
      <rPr>
        <sz val="12"/>
        <rFont val="Arial MT"/>
        <family val="2"/>
      </rPr>
      <t>SUMINISTRO E INSTALACION DE LAMPARA LEO HERMETICA 2X24.SW", INCLUYE ACRILICO, DRIVERS, TUBOS LEO DE 24.5 W, Y TODOS LOS ACCESORIOS Y ACTIVIDADES PARA SU CO- RRECTO FUNCIONAMIENTO.</t>
    </r>
  </si>
  <si>
    <r>
      <rPr>
        <sz val="12"/>
        <rFont val="Arial MT"/>
        <family val="2"/>
      </rPr>
      <t>SALIDA PARA LUMINARIA DE EMERGENCIA EN TUBERIA META- LICA INCLUYE CABLEADO LIBRE DE HALOGENOS EN 2 NO.12 AWG + 1 NO.12T, TUBERIA EMT', CODOS, UNIONES, TERMINA- LES, TOMA DE 15A Y DEMAS ACCESORIOS Y ELEMENTOS NECESARIOS PARA SU CORRECTA INSTALACION</t>
    </r>
  </si>
  <si>
    <r>
      <rPr>
        <sz val="12"/>
        <rFont val="Arial MT"/>
        <family val="2"/>
      </rPr>
      <t>SALIDA PARA TOMACORRIENTE PARA AA EN TUBERIA META- LICA INCLUYE CABLEADO LIBRE DE HALOGENOS EN 2 NO.10 AWG + 1 NO.lOT, TUBERIA EMT', CODOS, UNIONES, TERMINA- LES, APLIQUES, TOMA DE 20A Y DEMAS ACCESORIOS Y ELEMENTOS NECESARIOS PARA SU CORRECTA INSTALACIÓN</t>
    </r>
  </si>
  <si>
    <r>
      <rPr>
        <sz val="12"/>
        <rFont val="Arial MT"/>
        <family val="2"/>
      </rPr>
      <t>SALIDA PARA LUMINARIA REFLECTORES EN TUBERIA METALICA INCLUYE CABLEADO LIBRE DE HALOGENOS EN 2 NO.12 AWG + 1 NO.12T, TUBERIA EMT', CODOS, UNIONES, TERMINALES, APLI- QUES, TOMA DE 15A Y DEMAS ACCESORIOS Y ELEMENTOS NECESARIOS PARA SU CORRECTA INSTALACIÓN</t>
    </r>
  </si>
  <si>
    <r>
      <rPr>
        <sz val="12"/>
        <rFont val="Arial MT"/>
        <family val="2"/>
      </rPr>
      <t>SUMINISTRO E INSTALAClÓN DE TABLERO DE CONTROL ILUMINACIÓN DE REFLECTORES Y TODOS LOS ACCESORIOS Y ACTIVIDADES PARA SU CORRECTO FUNCIONAMIENTO.</t>
    </r>
  </si>
  <si>
    <t>Placas macizas aéreas h =12,5 cm en concreto a la vista fc=4000  PSI, formaleteria (parales, cerchas, camillas, etc.) y  tablero liso aglomerado e.=19 mm tipo Formaleta T de TABLEMAC, con bordes achaflanados. Incluye cortagotera perimetral en la cara inferior según di- seño. NO incluye aceros ni mallas electrosoldadas.</t>
  </si>
  <si>
    <t>Columnas circulares D=0,50m, concreto a la vista f'c=4000 PSI, con formaleta metalica para concreto a la vista. NO incluye aceros.</t>
  </si>
  <si>
    <t>SUMINISTRO E INSTALACION DE TABLERO TRIFASICO DE DIS- TRIBUCIÓN DE 12 CIRCUITOS CON PUERTA</t>
  </si>
  <si>
    <t>SUMINISTRO E INSTALACION INTERRUPTOR AUTOMáTICO TRI- POLAR CON UNIDAD DE DISPARO TERMOMAGNéTICA DE SOA , 240 V, UL- 489, INCLUYE SU MONTAJE Y TODOS LOS ELEMENTOS Y ACCESORIOS NECESARIOS PARA SU CORRECTO MONTAJE Y FUNCIONAMIENTO.</t>
  </si>
  <si>
    <t>SALIDA PARA LUMINARIA EN TUBERIA METALICA INCLUYE CA- BLEADO LIBRE DE HALOGENOS EN 2 N0.12 AWG + 1 N0.12T, TU- BERIA EMT', CODOS, UNIONES, TERMINALES, APLIQUES, TOMA DE  15A  Y  DEMAS  ACCESORIOS  y  ELEMENTOS  NECESARIOS PARA su CORRECTA INSTALACION Y FUNCIONAMIENTO</t>
  </si>
  <si>
    <t>SALIDA  PARA  TOMACORRIENTE  EN  TUBERIA  METALICA  IN- CLUYE CABLEADO LIBRE DE HALOGENOS EN 2 N0.12 AWG + 1 N0.12T, TUBERIA EMT', CODOS, UNIONES, TERMINALES, APLI- QUES, TOMA DE 15A Y DEMAS ACCESORIOS Y ELEMENTOS NE- CESARIOS  PARA SU  CORRECTA  INSTALACION  Y  FUNCIONAMIENTO</t>
  </si>
  <si>
    <t>SUMINISTRO E INSTALACION DE LAMPARA LEO HERMETICA 2X24.SW", INCLUYE ACRILICO, DRIVERS, TUBOS LEO DE 24.5 W, Y TODOS LOS ACCESORIOS Y ACTIVIDADES PARA SU CO- RRECTO FUNCIONAMIENTO.</t>
  </si>
  <si>
    <t>SALIDA PARA LUMINARIA DE EMERGENCIA EN TUBERIA META- LICA INCLUYE CABLEADO LIBRE DE HALOGENOS EN 2 NO.12 AWG + 1 NO.12T, TUBERIA EMT', CODOS, UNIONES, TERMINA- LES, TOMA DE 15A Y DEMAS ACCESORIOS Y ELEMENTOS NECESARIOS PARA SU CORRECTA INSTALACION</t>
  </si>
  <si>
    <t>SALIDA PARA TOMACORRIENTE PARA AA EN TUBERIA META- LICA INCLUYE CABLEADO LIBRE DE HALOGENOS EN 2 NO.10 AWG + 1 NO.lOT, TUBERIA EMT', CODOS, UNIONES, TERMINA- LES, APLIQUES, TOMA DE 20A Y DEMAS ACCESORIOS Y ELEMENTOS NECESARIOS PARA SU CORRECTA INSTALACIÓN</t>
  </si>
  <si>
    <t>SALIDA PARA LUMINARIA REFLECTORES EN TUBERIA METALICA INCLUYE CABLEADO LIBRE DE HALOGENOS EN 2 NO.12 AWG + 1 NO.12T, TUBERIA EMT', CODOS, UNIONES, TERMINALES, APLI- QUES, TOMA DE 15A Y DEMAS ACCESORIOS Y ELEMENTOS NECESARIOS PARA SU CORRECTA INSTALACIÓN</t>
  </si>
  <si>
    <t>SUMINISTRO E INSTALAClÓN DE TABLERO DE CONTROL ILUMINACIÓN DE REFLECTORES Y TODOS LOS ACCESORIOS Y ACTIVIDADES PARA SU CORRECTO FUNCIONAMIENTO.</t>
  </si>
  <si>
    <t>Escalera aérea integral en concreto a la vista fc=3000 PSI, formaleta tablero liso aglomerado e.=19 mm tipo Formaleta T de TABLEMAC, con bordes achaflanados, según diseño. Incluye cortagotera perimetral en la cara inferior según diseño. NO incluve aceros ni mallas electrosoldadas.</t>
  </si>
  <si>
    <t>Caja de inspección en concreto, medidas internas útiles 30x30x30cm (ax L x h). Incluye excavación, relleno, retiro y disposición de escombros, marco
y  contramarco reforzado metálico, tapa de concreto, para inspección de tierra</t>
  </si>
  <si>
    <t>Acometida electrica en cable 3(3 No 250MCM + 1 No 4/0 + 1 No 2/0 TAWG -THW) por carcamo existente</t>
  </si>
  <si>
    <t>SUMINISTRO E INSTALACION DE CELDA DE TRANSFORMADOR SECO  TIPO  CTS518-2  CODENSA  (1800X1300X2000   MM),   INCLUYE DOMO PARA VENTILACION,CERRADURA,MANIJA, Y TODOS Y CADA UNO DE LOS ELEMENTOS Y ACTIVIDADES NECESARIAS PARA SU CORRECTO FUNCIONAMIENTO</t>
  </si>
  <si>
    <t>SUMINISTRAR, INSTALAR Y CONEXIONAR TABLERO DE DISTRIBUCIÓN PRINCIPAL DE 630KVA EN LAMINA COLO ROLLED 16MM: INCLUYE BARRAJE PRINCIPAL (3 BARRAS), BARRAJE NEUTRO Y BARRAJE TIERRA, TOTALIZADOR DE PRINCIPAL, BANDEJA PARA TOTALIZADORES DE CAJA MOLDEADA</t>
  </si>
  <si>
    <t>ACOMETIDA RED ELéCTRICATRIFáSICA EN CABLE DE CU LIBRE DE HALOGENOS EN 4 X Nº 2/0 AWG (3 FASES + 1 NEUTRO) + 1T X N' 1/0 AWG THHN/THWN 90º</t>
  </si>
  <si>
    <t>ACOMETIDA RED ELéCTRICATRIFáSICA EN CABLE DE CU LIBRE DE HALOGENOS EN 4 X N" 1/0 AWG (3 FASES + 1 NEUTRO) + 1T X Nº 1/0 AWG THHN/THWN 90º AWG THHN/THWN 90º</t>
  </si>
  <si>
    <t>ACOMETIDA RED ELéCTRICATRIFáSICA EN CABLE DE CU LIBRE DE HALOGENOS EN 4 X Nº 2 AWG (3 FASES+ 1 NEUTRO)+ 1 X N" 4T AWG</t>
  </si>
  <si>
    <t>ACOMETIDA RED ELECTRICA TRIFASICA EN CABLE DE CU LIBRE DE HALOGENOS EN 4 X N" 6 AWG (3 FASES+ 1 NEUTRO)+ 1T X N' 6 AWG</t>
  </si>
  <si>
    <t>SALIDA PARA LUMINARIA EN TUBERIA METALICA INCLUYE CABLEADO LIBRE  DE  HALOGENOS  EN  2 N0.12  AWG  +  1 N0.12T,  TUBERIA EMT', CODOS, UNIONES, TERMINALES, APLIQUES, TOMA DE 15A Y DEMAS ACCESORIOS   y   ELEMENTOS NECESARIOS   PARA  su CORRECTA INSTALACIÓN Y FUNCIO- NAMIENTO</t>
  </si>
  <si>
    <t>SALIDA PARA TOMACORRIENTE EN TUBERIA METALICA INCLUYE CABLEADO LIBRE DE HALOGENOS EN 2 N0.12 AWG + 1 N0.12T, TUBERIA EMT', CODOS, UNIONES, TERMINALES, APLIQUES, TOMA DE lSA Y DEMAS ACCESORIOS Y ELEMENTOS NECESARIOS PARA SU CORRECTA INSTALACION Y FUNCIONAMIENTO</t>
  </si>
  <si>
    <t>SUMINISTRO E INSTALACION DE LAMPARA LEO HERMETICA 2X24.SW", INCLUYE ACRILICO, DRIVERS, TUBOS LEO DE 24.5 W, Y TODOS LOS ACCESORIOS Y ACTIVIDADES PARA SU CORRECTO FUNCIONAMIENTO.</t>
  </si>
  <si>
    <t>MANTENIMIENTO, LIMPIEZA Y SELLADO DE TUBERIA EN CAJAS DE INSPECCION EXISTENTE .</t>
  </si>
  <si>
    <t>SUMINISTRO Y EXTENSION DE ACOMETIDA GENERAL EN CABLE DE COBRE THHN, 600V 6X(3XNO. SOOF+lXNO. SOON) + 3XNO. 2/0T A GABINETE GENERAL.</t>
  </si>
  <si>
    <t>ELABORACION DE CARCAMO 40X40 CM CON TAPA EN LAMINA DE ALFAJOR</t>
  </si>
  <si>
    <t>SALIDA PARA LUMINARIA DE EMERGENCIA EN TUBERIA METALICA INCLUYE CABLEADO LIBRE DE HALOGENOS EN 2 N0.12 AWG + 1 N0.12T, TUBERIA EMT', CODOS, UNIONES, TERMINALES, TOMA DE lSA Y DEMAS ACCESORIOS Y ELEMENTOS NECESARIOS PARA SU CORRECTA INSTALACIÓN</t>
  </si>
  <si>
    <t>NOTA 2: El Oferente puede configurar libremente el porcentaje de AIU, siempre que la sumatoria de ellos no exceda el porcentaje total definido por la Entidad en el presente numeral, lo cual corresponde al 29%.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</si>
</sst>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8" formatCode="&quot;$&quot;\ #,##0.00;[Red]\-&quot;$&quot;\ #,##0.00"/>
    <numFmt numFmtId="168" formatCode="_ * #,##0.00_ ;_ * \-#,##0.00_ ;_ * &quot;-&quot;??_ ;_ @_ "/>
    <numFmt numFmtId="169" formatCode="_(&quot;$&quot;\ * #,##0.00_);_(&quot;$&quot;\ * \(#,##0.00\);_(&quot;$&quot;\ * &quot;-&quot;??_);_(@_)"/>
    <numFmt numFmtId="170" formatCode="_(* #,##0.00_);_(* \(#,##0.00\);_(* &quot;-&quot;??_);_(@_)"/>
  </numFmts>
  <fonts count="25">
    <font>
      <sz val="11"/>
      <color theme="1"/>
      <name val="Calibri"/>
      <family val="2"/>
      <scheme val="minor"/>
    </font>
    <font>
      <b/>
      <sz val="10"/>
      <color rgb="FF000000"/>
      <name val="Arial Narrow"/>
      <family val="2"/>
    </font>
    <font>
      <b/>
      <sz val="10"/>
      <color theme="1"/>
      <name val="Arial Narrow"/>
      <family val="2"/>
    </font>
    <font>
      <b/>
      <sz val="11"/>
      <color theme="4" tint="-0.499984740745262"/>
      <name val="Tahoma"/>
      <family val="2"/>
    </font>
    <font>
      <sz val="11"/>
      <name val="Calibri"/>
      <family val="2"/>
      <scheme val="minor"/>
    </font>
    <font>
      <b/>
      <sz val="12"/>
      <color rgb="FF000000"/>
      <name val="Arial Narrow"/>
      <family val="2"/>
    </font>
    <font>
      <sz val="12"/>
      <color rgb="FF000000"/>
      <name val="Arial Narrow"/>
      <family val="2"/>
    </font>
    <font>
      <sz val="12"/>
      <color theme="1"/>
      <name val="Arial Narrow"/>
      <family val="2"/>
    </font>
    <font>
      <b/>
      <sz val="12"/>
      <color theme="1"/>
      <name val="Arial Narrow"/>
      <family val="2"/>
    </font>
    <font>
      <b/>
      <sz val="9"/>
      <color rgb="FF000000"/>
      <name val="Arial Narrow"/>
      <family val="2"/>
    </font>
    <font>
      <sz val="9"/>
      <color rgb="FF000000"/>
      <name val="Arial Narrow"/>
      <family val="2"/>
    </font>
    <font>
      <b/>
      <sz val="11"/>
      <color theme="1"/>
      <name val="Arial Narrow"/>
      <family val="2"/>
    </font>
    <font>
      <sz val="9"/>
      <color theme="1"/>
      <name val="Arial Narrow"/>
      <family val="2"/>
    </font>
    <font>
      <b/>
      <i/>
      <sz val="9"/>
      <color rgb="FF000000"/>
      <name val="Arial Narrow"/>
      <family val="2"/>
    </font>
    <font>
      <sz val="11"/>
      <color theme="1"/>
      <name val="Arial Narrow"/>
      <family val="2"/>
    </font>
    <font>
      <b/>
      <sz val="11.5"/>
      <color theme="1"/>
      <name val="Arial Narrow"/>
      <family val="2"/>
    </font>
    <font>
      <sz val="11.5"/>
      <color theme="1"/>
      <name val="Arial Narrow"/>
      <family val="2"/>
    </font>
    <font>
      <sz val="11"/>
      <color theme="1"/>
      <name val="Calibri"/>
      <family val="2"/>
      <scheme val="minor"/>
    </font>
    <font>
      <sz val="10"/>
      <name val="Arial"/>
      <family val="2"/>
    </font>
    <font>
      <b/>
      <sz val="12"/>
      <color indexed="8"/>
      <name val="Arial"/>
      <family val="2"/>
    </font>
    <font>
      <sz val="12"/>
      <name val="Arial"/>
      <family val="2"/>
    </font>
    <font>
      <sz val="12"/>
      <name val="Arial MT"/>
      <family val="2"/>
    </font>
    <font>
      <i/>
      <sz val="12"/>
      <name val="Arial"/>
      <family val="2"/>
    </font>
    <font>
      <sz val="12"/>
      <color indexed="8"/>
      <name val="Arial"/>
      <family val="2"/>
    </font>
    <font>
      <b/>
      <sz val="12"/>
      <name val="Arial"/>
      <family val="2"/>
    </font>
  </fonts>
  <fills count="9">
    <fill>
      <patternFill patternType="none"/>
    </fill>
    <fill>
      <patternFill patternType="gray125"/>
    </fill>
    <fill>
      <patternFill patternType="solid">
        <fgColor rgb="FFBFBFBF"/>
        <bgColor indexed="64"/>
      </patternFill>
    </fill>
    <fill>
      <patternFill patternType="solid">
        <fgColor theme="8" tint="0.39997558519241921"/>
        <bgColor indexed="64"/>
      </patternFill>
    </fill>
    <fill>
      <patternFill patternType="solid">
        <fgColor rgb="FFD9D9D9"/>
        <bgColor indexed="64"/>
      </patternFill>
    </fill>
    <fill>
      <patternFill patternType="solid">
        <fgColor rgb="FFB4C6E7"/>
        <bgColor indexed="64"/>
      </patternFill>
    </fill>
    <fill>
      <patternFill patternType="solid">
        <fgColor rgb="FFDDD9C4"/>
        <bgColor indexed="64"/>
      </patternFill>
    </fill>
    <fill>
      <patternFill patternType="solid">
        <fgColor theme="0" tint="-0.14999847407452621"/>
        <bgColor indexed="64"/>
      </patternFill>
    </fill>
    <fill>
      <patternFill patternType="solid">
        <fgColor theme="0" tint="-0.34998626667073579"/>
        <bgColor indexed="64"/>
      </patternFill>
    </fill>
  </fills>
  <borders count="22">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style="medium">
        <color rgb="FF000000"/>
      </left>
      <right/>
      <top style="medium">
        <color rgb="FF000000"/>
      </top>
      <bottom style="medium">
        <color rgb="FF000000"/>
      </bottom>
      <diagonal/>
    </border>
    <border>
      <left/>
      <right style="medium">
        <color rgb="FF000000"/>
      </right>
      <top/>
      <bottom/>
      <diagonal/>
    </border>
    <border>
      <left/>
      <right/>
      <top style="medium">
        <color indexed="64"/>
      </top>
      <bottom style="medium">
        <color rgb="FF000000"/>
      </bottom>
      <diagonal/>
    </border>
    <border>
      <left/>
      <right style="medium">
        <color rgb="FF000000"/>
      </right>
      <top style="medium">
        <color rgb="FF000000"/>
      </top>
      <bottom style="medium">
        <color rgb="FF000000"/>
      </bottom>
      <diagonal/>
    </border>
    <border>
      <left style="medium">
        <color rgb="FF000000"/>
      </left>
      <right/>
      <top style="medium">
        <color indexed="64"/>
      </top>
      <bottom style="medium">
        <color rgb="FF000000"/>
      </bottom>
      <diagonal/>
    </border>
    <border>
      <left/>
      <right style="medium">
        <color rgb="FF000000"/>
      </right>
      <top style="medium">
        <color indexed="64"/>
      </top>
      <bottom style="medium">
        <color rgb="FF000000"/>
      </bottom>
      <diagonal/>
    </border>
    <border>
      <left style="medium">
        <color rgb="FF000000"/>
      </left>
      <right/>
      <top style="medium">
        <color rgb="FF000000"/>
      </top>
      <bottom/>
      <diagonal/>
    </border>
    <border>
      <left/>
      <right style="medium">
        <color rgb="FF000000"/>
      </right>
      <top style="medium">
        <color rgb="FF000000"/>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s>
  <cellStyleXfs count="6">
    <xf numFmtId="0" fontId="0" fillId="0" borderId="0"/>
    <xf numFmtId="0" fontId="18" fillId="0" borderId="0"/>
    <xf numFmtId="168" fontId="18" fillId="0" borderId="0" applyFont="0" applyFill="0" applyBorder="0" applyAlignment="0" applyProtection="0"/>
    <xf numFmtId="169" fontId="17" fillId="0" borderId="0" applyFont="0" applyFill="0" applyBorder="0" applyAlignment="0" applyProtection="0"/>
    <xf numFmtId="0" fontId="17" fillId="0" borderId="0"/>
    <xf numFmtId="170" fontId="17" fillId="0" borderId="0" applyFont="0" applyFill="0" applyBorder="0" applyAlignment="0" applyProtection="0"/>
  </cellStyleXfs>
  <cellXfs count="108">
    <xf numFmtId="0" fontId="0" fillId="0" borderId="0" xfId="0"/>
    <xf numFmtId="0" fontId="0" fillId="0" borderId="0" xfId="0" applyAlignment="1" applyProtection="1">
      <alignment vertical="center"/>
      <protection locked="0"/>
    </xf>
    <xf numFmtId="0" fontId="4" fillId="0" borderId="0" xfId="0" applyFont="1"/>
    <xf numFmtId="0" fontId="3" fillId="0" borderId="0" xfId="0" applyFont="1" applyAlignment="1" applyProtection="1">
      <alignment vertical="center" wrapText="1"/>
      <protection locked="0"/>
    </xf>
    <xf numFmtId="0" fontId="5" fillId="5" borderId="5" xfId="0" applyFont="1" applyFill="1" applyBorder="1" applyAlignment="1">
      <alignment horizontal="center" vertical="center"/>
    </xf>
    <xf numFmtId="8" fontId="6" fillId="0" borderId="5" xfId="0" applyNumberFormat="1" applyFont="1" applyBorder="1" applyAlignment="1">
      <alignment horizontal="right" vertical="center"/>
    </xf>
    <xf numFmtId="8" fontId="5" fillId="0" borderId="5" xfId="0" applyNumberFormat="1" applyFont="1" applyBorder="1" applyAlignment="1">
      <alignment horizontal="right" vertical="center"/>
    </xf>
    <xf numFmtId="8" fontId="7" fillId="0" borderId="5" xfId="0" applyNumberFormat="1" applyFont="1" applyBorder="1" applyAlignment="1">
      <alignment horizontal="right" vertical="center"/>
    </xf>
    <xf numFmtId="0" fontId="7" fillId="0" borderId="4" xfId="0" applyFont="1" applyBorder="1" applyAlignment="1">
      <alignment horizontal="justify" vertical="center"/>
    </xf>
    <xf numFmtId="10" fontId="7" fillId="0" borderId="5" xfId="0" applyNumberFormat="1" applyFont="1" applyBorder="1" applyAlignment="1">
      <alignment horizontal="center" vertical="center" wrapText="1"/>
    </xf>
    <xf numFmtId="8" fontId="7" fillId="0" borderId="5" xfId="0" applyNumberFormat="1" applyFont="1" applyBorder="1" applyAlignment="1">
      <alignment horizontal="right" vertical="center" wrapText="1"/>
    </xf>
    <xf numFmtId="9" fontId="7" fillId="0" borderId="5" xfId="0" applyNumberFormat="1" applyFont="1" applyBorder="1" applyAlignment="1">
      <alignment horizontal="center" vertical="center" wrapText="1"/>
    </xf>
    <xf numFmtId="0" fontId="7" fillId="0" borderId="4" xfId="0" applyFont="1" applyBorder="1" applyAlignment="1">
      <alignment vertical="center"/>
    </xf>
    <xf numFmtId="9" fontId="7" fillId="0" borderId="5" xfId="0" applyNumberFormat="1" applyFont="1" applyBorder="1" applyAlignment="1">
      <alignment horizontal="center" vertical="center"/>
    </xf>
    <xf numFmtId="8" fontId="8" fillId="0" borderId="5" xfId="0" applyNumberFormat="1" applyFont="1" applyBorder="1" applyAlignment="1">
      <alignment horizontal="right" vertical="center" wrapText="1"/>
    </xf>
    <xf numFmtId="0" fontId="0" fillId="0" borderId="0" xfId="0" applyAlignment="1">
      <alignment vertical="justify"/>
    </xf>
    <xf numFmtId="8" fontId="5" fillId="4" borderId="7" xfId="0" applyNumberFormat="1" applyFont="1" applyFill="1" applyBorder="1" applyAlignment="1">
      <alignment horizontal="right" vertical="center"/>
    </xf>
    <xf numFmtId="0" fontId="11" fillId="0" borderId="0" xfId="0" applyFont="1" applyAlignment="1">
      <alignment horizontal="justify" vertical="center"/>
    </xf>
    <xf numFmtId="0" fontId="1" fillId="3" borderId="14" xfId="0" applyFont="1" applyFill="1" applyBorder="1" applyAlignment="1">
      <alignment horizontal="center" vertical="center" wrapText="1"/>
    </xf>
    <xf numFmtId="0" fontId="12" fillId="0" borderId="14" xfId="0" applyFont="1" applyBorder="1" applyAlignment="1">
      <alignment horizontal="center" vertical="center" wrapText="1"/>
    </xf>
    <xf numFmtId="0" fontId="9" fillId="0" borderId="14" xfId="0" applyFont="1" applyBorder="1" applyAlignment="1">
      <alignment horizontal="center" vertical="center"/>
    </xf>
    <xf numFmtId="0" fontId="9" fillId="0" borderId="14" xfId="0" applyFont="1" applyBorder="1" applyAlignment="1">
      <alignment vertical="center"/>
    </xf>
    <xf numFmtId="0" fontId="9" fillId="6" borderId="14" xfId="0" applyFont="1" applyFill="1" applyBorder="1" applyAlignment="1">
      <alignment horizontal="right" vertical="center"/>
    </xf>
    <xf numFmtId="8" fontId="9" fillId="0" borderId="14" xfId="0" applyNumberFormat="1" applyFont="1" applyBorder="1" applyAlignment="1">
      <alignment horizontal="right" vertical="center"/>
    </xf>
    <xf numFmtId="0" fontId="12" fillId="0" borderId="14" xfId="0" applyFont="1" applyBorder="1" applyAlignment="1">
      <alignment horizontal="justify" vertical="center"/>
    </xf>
    <xf numFmtId="0" fontId="12" fillId="0" borderId="14" xfId="0" applyFont="1" applyBorder="1" applyAlignment="1">
      <alignment vertical="center"/>
    </xf>
    <xf numFmtId="0" fontId="9" fillId="0" borderId="14" xfId="0" applyFont="1" applyBorder="1" applyAlignment="1">
      <alignment horizontal="center" vertical="center" wrapText="1"/>
    </xf>
    <xf numFmtId="0" fontId="10" fillId="0" borderId="14" xfId="0" applyFont="1" applyBorder="1" applyAlignment="1">
      <alignment horizontal="justify" vertical="center" wrapText="1"/>
    </xf>
    <xf numFmtId="0" fontId="10" fillId="0" borderId="14" xfId="0" applyFont="1" applyBorder="1" applyAlignment="1">
      <alignment horizontal="center" vertical="center" wrapText="1"/>
    </xf>
    <xf numFmtId="0" fontId="10" fillId="0" borderId="14" xfId="0" applyFont="1" applyBorder="1" applyAlignment="1">
      <alignment horizontal="right" vertical="center" wrapText="1"/>
    </xf>
    <xf numFmtId="0" fontId="9" fillId="0" borderId="14" xfId="0" applyFont="1" applyBorder="1" applyAlignment="1">
      <alignment horizontal="right" vertical="center" wrapText="1"/>
    </xf>
    <xf numFmtId="0" fontId="9" fillId="4" borderId="14" xfId="0" applyFont="1" applyFill="1" applyBorder="1" applyAlignment="1">
      <alignment horizontal="right" vertical="center" wrapText="1"/>
    </xf>
    <xf numFmtId="0" fontId="9" fillId="6" borderId="14" xfId="0" applyFont="1" applyFill="1" applyBorder="1" applyAlignment="1">
      <alignment vertical="center"/>
    </xf>
    <xf numFmtId="0" fontId="5" fillId="0" borderId="6" xfId="0" applyFont="1" applyBorder="1" applyAlignment="1">
      <alignment vertical="center"/>
    </xf>
    <xf numFmtId="0" fontId="5" fillId="0" borderId="9" xfId="0" applyFont="1" applyBorder="1" applyAlignment="1">
      <alignment vertical="center"/>
    </xf>
    <xf numFmtId="0" fontId="3" fillId="0" borderId="1" xfId="0" applyFont="1" applyBorder="1" applyAlignment="1" applyProtection="1">
      <alignment horizontal="center" vertical="center" wrapText="1"/>
      <protection locked="0"/>
    </xf>
    <xf numFmtId="0" fontId="3" fillId="0" borderId="2" xfId="0" applyFont="1" applyBorder="1" applyAlignment="1" applyProtection="1">
      <alignment horizontal="center" vertical="center" wrapText="1"/>
      <protection locked="0"/>
    </xf>
    <xf numFmtId="0" fontId="3" fillId="0" borderId="3" xfId="0" applyFont="1" applyBorder="1" applyAlignment="1" applyProtection="1">
      <alignment horizontal="center" vertical="center" wrapText="1"/>
      <protection locked="0"/>
    </xf>
    <xf numFmtId="0" fontId="5" fillId="4" borderId="10"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5" fillId="4" borderId="11" xfId="0" applyFont="1" applyFill="1" applyBorder="1" applyAlignment="1">
      <alignment horizontal="center" vertical="center" wrapText="1"/>
    </xf>
    <xf numFmtId="0" fontId="5" fillId="5" borderId="6" xfId="0" applyFont="1" applyFill="1" applyBorder="1" applyAlignment="1">
      <alignment horizontal="center" vertical="center"/>
    </xf>
    <xf numFmtId="0" fontId="5" fillId="5" borderId="9" xfId="0" applyFont="1" applyFill="1" applyBorder="1" applyAlignment="1">
      <alignment horizontal="center" vertical="center"/>
    </xf>
    <xf numFmtId="0" fontId="6" fillId="0" borderId="6" xfId="0" applyFont="1" applyBorder="1" applyAlignment="1">
      <alignment vertical="center"/>
    </xf>
    <xf numFmtId="0" fontId="6" fillId="0" borderId="9" xfId="0" applyFont="1" applyBorder="1" applyAlignment="1">
      <alignment vertical="center"/>
    </xf>
    <xf numFmtId="0" fontId="14" fillId="0" borderId="1" xfId="0" applyFont="1" applyBorder="1" applyAlignment="1">
      <alignment horizontal="left" vertical="justify"/>
    </xf>
    <xf numFmtId="0" fontId="14" fillId="0" borderId="2" xfId="0" applyFont="1" applyBorder="1" applyAlignment="1">
      <alignment horizontal="left" vertical="justify"/>
    </xf>
    <xf numFmtId="0" fontId="14" fillId="0" borderId="3" xfId="0" applyFont="1" applyBorder="1" applyAlignment="1">
      <alignment horizontal="left" vertical="justify"/>
    </xf>
    <xf numFmtId="0" fontId="5" fillId="4" borderId="12" xfId="0" applyFont="1" applyFill="1" applyBorder="1" applyAlignment="1">
      <alignment horizontal="justify" vertical="center"/>
    </xf>
    <xf numFmtId="0" fontId="5" fillId="4" borderId="13" xfId="0" applyFont="1" applyFill="1" applyBorder="1" applyAlignment="1">
      <alignment horizontal="justify" vertical="center"/>
    </xf>
    <xf numFmtId="0" fontId="7" fillId="0" borderId="6" xfId="0" applyFont="1" applyBorder="1" applyAlignment="1">
      <alignment horizontal="justify" vertical="center"/>
    </xf>
    <xf numFmtId="0" fontId="7" fillId="0" borderId="9" xfId="0" applyFont="1" applyBorder="1" applyAlignment="1">
      <alignment horizontal="justify" vertical="center"/>
    </xf>
    <xf numFmtId="0" fontId="8" fillId="0" borderId="6" xfId="0" applyFont="1" applyBorder="1" applyAlignment="1">
      <alignment horizontal="justify" vertical="center"/>
    </xf>
    <xf numFmtId="0" fontId="8" fillId="0" borderId="9" xfId="0" applyFont="1" applyBorder="1" applyAlignment="1">
      <alignment horizontal="justify" vertical="center"/>
    </xf>
    <xf numFmtId="0" fontId="9" fillId="0" borderId="14" xfId="0" applyFont="1" applyBorder="1" applyAlignment="1">
      <alignment vertical="center" wrapText="1"/>
    </xf>
    <xf numFmtId="0" fontId="15" fillId="0" borderId="14" xfId="0" applyFont="1" applyBorder="1" applyAlignment="1">
      <alignment horizontal="left" vertical="center"/>
    </xf>
    <xf numFmtId="0" fontId="11" fillId="0" borderId="14" xfId="0" applyFont="1" applyBorder="1" applyAlignment="1">
      <alignment horizontal="left" vertical="center" wrapText="1"/>
    </xf>
    <xf numFmtId="0" fontId="3" fillId="0" borderId="14" xfId="0" applyFont="1" applyBorder="1" applyAlignment="1" applyProtection="1">
      <alignment horizontal="center" vertical="center" wrapText="1"/>
      <protection locked="0"/>
    </xf>
    <xf numFmtId="0" fontId="9" fillId="0" borderId="14" xfId="0" applyFont="1" applyBorder="1" applyAlignment="1">
      <alignment horizontal="center" vertical="center" wrapText="1"/>
    </xf>
    <xf numFmtId="0" fontId="9" fillId="4" borderId="14" xfId="0" applyFont="1" applyFill="1" applyBorder="1" applyAlignment="1">
      <alignment horizontal="center" vertical="center" wrapText="1"/>
    </xf>
    <xf numFmtId="0" fontId="13" fillId="2" borderId="14" xfId="0" applyFont="1" applyFill="1" applyBorder="1" applyAlignment="1">
      <alignment vertical="center" wrapText="1"/>
    </xf>
    <xf numFmtId="0" fontId="19" fillId="8" borderId="15" xfId="1" applyFont="1" applyFill="1" applyBorder="1" applyAlignment="1">
      <alignment vertical="center"/>
    </xf>
    <xf numFmtId="0" fontId="19" fillId="8" borderId="16" xfId="1" applyFont="1" applyFill="1" applyBorder="1" applyAlignment="1">
      <alignment vertical="center"/>
    </xf>
    <xf numFmtId="0" fontId="19" fillId="8" borderId="17" xfId="1" applyFont="1" applyFill="1" applyBorder="1" applyAlignment="1">
      <alignment vertical="center"/>
    </xf>
    <xf numFmtId="0" fontId="20" fillId="0" borderId="18" xfId="1" applyFont="1" applyBorder="1" applyAlignment="1">
      <alignment horizontal="center" vertical="center"/>
    </xf>
    <xf numFmtId="0" fontId="20" fillId="0" borderId="18" xfId="1" applyFont="1" applyBorder="1" applyAlignment="1">
      <alignment horizontal="justify" vertical="top" wrapText="1"/>
    </xf>
    <xf numFmtId="0" fontId="20" fillId="0" borderId="18" xfId="1" applyFont="1" applyBorder="1" applyAlignment="1">
      <alignment horizontal="center" vertical="center" wrapText="1"/>
    </xf>
    <xf numFmtId="2" fontId="20" fillId="0" borderId="18" xfId="2" applyNumberFormat="1" applyFont="1" applyFill="1" applyBorder="1" applyAlignment="1">
      <alignment horizontal="center" vertical="center" wrapText="1"/>
    </xf>
    <xf numFmtId="169" fontId="20" fillId="0" borderId="18" xfId="3" applyFont="1" applyFill="1" applyBorder="1" applyAlignment="1">
      <alignment horizontal="center" vertical="center" wrapText="1"/>
    </xf>
    <xf numFmtId="0" fontId="20" fillId="0" borderId="14" xfId="1" applyFont="1" applyBorder="1" applyAlignment="1">
      <alignment horizontal="center" vertical="center"/>
    </xf>
    <xf numFmtId="0" fontId="20" fillId="0" borderId="14" xfId="1" applyFont="1" applyBorder="1" applyAlignment="1">
      <alignment horizontal="justify" vertical="top" wrapText="1"/>
    </xf>
    <xf numFmtId="0" fontId="20" fillId="0" borderId="14" xfId="1" applyFont="1" applyBorder="1" applyAlignment="1">
      <alignment horizontal="center" vertical="center" wrapText="1"/>
    </xf>
    <xf numFmtId="2" fontId="20" fillId="0" borderId="14" xfId="2" applyNumberFormat="1" applyFont="1" applyFill="1" applyBorder="1" applyAlignment="1">
      <alignment horizontal="center" vertical="center" wrapText="1"/>
    </xf>
    <xf numFmtId="169" fontId="20" fillId="0" borderId="14" xfId="3" applyFont="1" applyFill="1" applyBorder="1" applyAlignment="1">
      <alignment horizontal="center" vertical="center" wrapText="1"/>
    </xf>
    <xf numFmtId="0" fontId="21" fillId="0" borderId="14" xfId="1" applyFont="1" applyBorder="1" applyAlignment="1">
      <alignment horizontal="justify" vertical="top" wrapText="1"/>
    </xf>
    <xf numFmtId="0" fontId="23" fillId="0" borderId="18" xfId="1" applyFont="1" applyBorder="1" applyAlignment="1">
      <alignment horizontal="center" vertical="center"/>
    </xf>
    <xf numFmtId="0" fontId="23" fillId="0" borderId="18" xfId="1" applyFont="1" applyBorder="1" applyAlignment="1">
      <alignment horizontal="justify" vertical="top" wrapText="1"/>
    </xf>
    <xf numFmtId="0" fontId="23" fillId="0" borderId="18" xfId="1" applyFont="1" applyBorder="1" applyAlignment="1">
      <alignment horizontal="center" vertical="center" wrapText="1"/>
    </xf>
    <xf numFmtId="2" fontId="23" fillId="0" borderId="18" xfId="2" applyNumberFormat="1" applyFont="1" applyFill="1" applyBorder="1" applyAlignment="1">
      <alignment horizontal="center" vertical="center" wrapText="1"/>
    </xf>
    <xf numFmtId="169" fontId="23" fillId="0" borderId="18" xfId="3" applyFont="1" applyFill="1" applyBorder="1" applyAlignment="1">
      <alignment horizontal="center" vertical="center" wrapText="1"/>
    </xf>
    <xf numFmtId="0" fontId="23" fillId="0" borderId="14" xfId="1" applyFont="1" applyBorder="1" applyAlignment="1">
      <alignment horizontal="center" vertical="center"/>
    </xf>
    <xf numFmtId="0" fontId="23" fillId="0" borderId="14" xfId="1" applyFont="1" applyBorder="1" applyAlignment="1">
      <alignment horizontal="justify" vertical="top" wrapText="1"/>
    </xf>
    <xf numFmtId="0" fontId="23" fillId="0" borderId="14" xfId="1" applyFont="1" applyBorder="1" applyAlignment="1">
      <alignment horizontal="center" vertical="center" wrapText="1"/>
    </xf>
    <xf numFmtId="2" fontId="23" fillId="0" borderId="14" xfId="2" applyNumberFormat="1" applyFont="1" applyFill="1" applyBorder="1" applyAlignment="1">
      <alignment horizontal="center" vertical="center" wrapText="1"/>
    </xf>
    <xf numFmtId="169" fontId="23" fillId="0" borderId="14" xfId="3" applyFont="1" applyFill="1" applyBorder="1" applyAlignment="1">
      <alignment horizontal="center" vertical="center" wrapText="1"/>
    </xf>
    <xf numFmtId="2" fontId="20" fillId="0" borderId="14" xfId="4" applyNumberFormat="1" applyFont="1" applyBorder="1" applyAlignment="1">
      <alignment horizontal="center" vertical="center"/>
    </xf>
    <xf numFmtId="2" fontId="23" fillId="0" borderId="14" xfId="5" applyNumberFormat="1" applyFont="1" applyFill="1" applyBorder="1" applyAlignment="1">
      <alignment horizontal="center" vertical="center"/>
    </xf>
    <xf numFmtId="0" fontId="23" fillId="0" borderId="14" xfId="1" applyFont="1" applyBorder="1" applyAlignment="1">
      <alignment horizontal="justify" vertical="center" wrapText="1"/>
    </xf>
    <xf numFmtId="0" fontId="23" fillId="0" borderId="14" xfId="1" applyFont="1" applyBorder="1" applyAlignment="1">
      <alignment horizontal="left" vertical="top" wrapText="1"/>
    </xf>
    <xf numFmtId="0" fontId="24" fillId="7" borderId="15" xfId="1" applyFont="1" applyFill="1" applyBorder="1" applyAlignment="1">
      <alignment horizontal="left" vertical="center"/>
    </xf>
    <xf numFmtId="0" fontId="24" fillId="7" borderId="16" xfId="1" applyFont="1" applyFill="1" applyBorder="1" applyAlignment="1">
      <alignment horizontal="left" vertical="center"/>
    </xf>
    <xf numFmtId="0" fontId="24" fillId="7" borderId="17" xfId="1" applyFont="1" applyFill="1" applyBorder="1" applyAlignment="1">
      <alignment horizontal="left" vertical="center"/>
    </xf>
    <xf numFmtId="169" fontId="19" fillId="7" borderId="14" xfId="3" applyFont="1" applyFill="1" applyBorder="1" applyAlignment="1">
      <alignment horizontal="center" vertical="center" wrapText="1"/>
    </xf>
    <xf numFmtId="9" fontId="12" fillId="0" borderId="15" xfId="0" applyNumberFormat="1" applyFont="1" applyBorder="1" applyAlignment="1">
      <alignment vertical="center"/>
    </xf>
    <xf numFmtId="9" fontId="12" fillId="0" borderId="16" xfId="0" applyNumberFormat="1" applyFont="1" applyBorder="1" applyAlignment="1">
      <alignment vertical="center"/>
    </xf>
    <xf numFmtId="9" fontId="12" fillId="0" borderId="17" xfId="0" applyNumberFormat="1" applyFont="1" applyBorder="1" applyAlignment="1">
      <alignment vertical="center"/>
    </xf>
    <xf numFmtId="9" fontId="12" fillId="0" borderId="15" xfId="0" applyNumberFormat="1" applyFont="1" applyBorder="1" applyAlignment="1">
      <alignment vertical="center" wrapText="1"/>
    </xf>
    <xf numFmtId="9" fontId="12" fillId="0" borderId="16" xfId="0" applyNumberFormat="1" applyFont="1" applyBorder="1" applyAlignment="1">
      <alignment vertical="center" wrapText="1"/>
    </xf>
    <xf numFmtId="9" fontId="12" fillId="0" borderId="17" xfId="0" applyNumberFormat="1" applyFont="1" applyBorder="1" applyAlignment="1">
      <alignment vertical="center" wrapText="1"/>
    </xf>
    <xf numFmtId="10" fontId="12" fillId="0" borderId="15" xfId="0" applyNumberFormat="1" applyFont="1" applyBorder="1" applyAlignment="1">
      <alignment vertical="center" wrapText="1"/>
    </xf>
    <xf numFmtId="10" fontId="12" fillId="0" borderId="16" xfId="0" applyNumberFormat="1" applyFont="1" applyBorder="1" applyAlignment="1">
      <alignment vertical="center" wrapText="1"/>
    </xf>
    <xf numFmtId="10" fontId="12" fillId="0" borderId="17" xfId="0" applyNumberFormat="1" applyFont="1" applyBorder="1" applyAlignment="1">
      <alignment vertical="center" wrapText="1"/>
    </xf>
    <xf numFmtId="0" fontId="3" fillId="0" borderId="19" xfId="0" applyFont="1" applyBorder="1" applyAlignment="1" applyProtection="1">
      <alignment horizontal="center" vertical="center" wrapText="1"/>
      <protection locked="0"/>
    </xf>
    <xf numFmtId="0" fontId="3" fillId="0" borderId="20" xfId="0" applyFont="1" applyBorder="1" applyAlignment="1" applyProtection="1">
      <alignment horizontal="center" vertical="center" wrapText="1"/>
      <protection locked="0"/>
    </xf>
    <xf numFmtId="0" fontId="3" fillId="0" borderId="21" xfId="0" applyFont="1" applyBorder="1" applyAlignment="1" applyProtection="1">
      <alignment horizontal="center" vertical="center" wrapText="1"/>
      <protection locked="0"/>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7" xfId="0" applyFont="1" applyBorder="1" applyAlignment="1">
      <alignment horizontal="center" vertical="center" wrapText="1"/>
    </xf>
  </cellXfs>
  <cellStyles count="6">
    <cellStyle name="Millares 2" xfId="5" xr:uid="{1E0F1A71-F0CB-42D2-AC7E-423EE3A5BEC9}"/>
    <cellStyle name="Millares 3" xfId="2" xr:uid="{2AEF9307-E82A-44F3-92C2-78CFB8955244}"/>
    <cellStyle name="Moneda 2" xfId="3" xr:uid="{89931ED9-A480-451F-BE0D-6ACAB269FBB8}"/>
    <cellStyle name="Normal" xfId="0" builtinId="0"/>
    <cellStyle name="Normal 3 2" xfId="1" xr:uid="{57D1ECE6-6D44-4E29-A553-4E9682127CA2}"/>
    <cellStyle name="Normal 5" xfId="4" xr:uid="{5B1F4683-9925-4476-A962-AF240E5C70C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2</xdr:rowOff>
    </xdr:from>
    <xdr:to>
      <xdr:col>2</xdr:col>
      <xdr:colOff>352425</xdr:colOff>
      <xdr:row>0</xdr:row>
      <xdr:rowOff>600076</xdr:rowOff>
    </xdr:to>
    <xdr:pic>
      <xdr:nvPicPr>
        <xdr:cNvPr id="2" name="Imagen 1">
          <a:extLst>
            <a:ext uri="{FF2B5EF4-FFF2-40B4-BE49-F238E27FC236}">
              <a16:creationId xmlns:a16="http://schemas.microsoft.com/office/drawing/2014/main" id="{E4C4986E-6605-4C78-95E3-3A30429C3491}"/>
            </a:ext>
          </a:extLst>
        </xdr:cNvPr>
        <xdr:cNvPicPr/>
      </xdr:nvPicPr>
      <xdr:blipFill>
        <a:blip xmlns:r="http://schemas.openxmlformats.org/officeDocument/2006/relationships" r:embed="rId1"/>
        <a:stretch>
          <a:fillRect/>
        </a:stretch>
      </xdr:blipFill>
      <xdr:spPr>
        <a:xfrm>
          <a:off x="762000" y="2"/>
          <a:ext cx="1666875" cy="600074"/>
        </a:xfrm>
        <a:prstGeom prst="rect">
          <a:avLst/>
        </a:prstGeom>
        <a:noFill/>
        <a:ln>
          <a:noFill/>
          <a:prstDash/>
        </a:ln>
      </xdr:spPr>
    </xdr:pic>
    <xdr:clientData/>
  </xdr:twoCellAnchor>
  <xdr:twoCellAnchor editAs="oneCell">
    <xdr:from>
      <xdr:col>3</xdr:col>
      <xdr:colOff>863600</xdr:colOff>
      <xdr:row>0</xdr:row>
      <xdr:rowOff>101600</xdr:rowOff>
    </xdr:from>
    <xdr:to>
      <xdr:col>3</xdr:col>
      <xdr:colOff>2562860</xdr:colOff>
      <xdr:row>0</xdr:row>
      <xdr:rowOff>520700</xdr:rowOff>
    </xdr:to>
    <xdr:pic>
      <xdr:nvPicPr>
        <xdr:cNvPr id="4" name="Imagen 3" descr="Logotipo&#10;&#10;Descripción generada automáticamente">
          <a:extLst>
            <a:ext uri="{FF2B5EF4-FFF2-40B4-BE49-F238E27FC236}">
              <a16:creationId xmlns:a16="http://schemas.microsoft.com/office/drawing/2014/main" id="{2BB661CB-EDB7-4746-A6E7-EAF2317F9A30}"/>
            </a:ext>
          </a:extLst>
        </xdr:cNvPr>
        <xdr:cNvPicPr/>
      </xdr:nvPicPr>
      <xdr:blipFill>
        <a:blip xmlns:r="http://schemas.openxmlformats.org/officeDocument/2006/relationships" r:embed="rId2"/>
        <a:stretch>
          <a:fillRect/>
        </a:stretch>
      </xdr:blipFill>
      <xdr:spPr>
        <a:xfrm>
          <a:off x="5594350" y="101600"/>
          <a:ext cx="1699260" cy="419100"/>
        </a:xfrm>
        <a:prstGeom prst="rect">
          <a:avLst/>
        </a:prstGeom>
        <a:noFill/>
        <a:ln>
          <a:noFill/>
          <a:prstDash/>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xdr:col>
      <xdr:colOff>118110</xdr:colOff>
      <xdr:row>0</xdr:row>
      <xdr:rowOff>714374</xdr:rowOff>
    </xdr:to>
    <xdr:pic>
      <xdr:nvPicPr>
        <xdr:cNvPr id="4" name="Imagen 3">
          <a:extLst>
            <a:ext uri="{FF2B5EF4-FFF2-40B4-BE49-F238E27FC236}">
              <a16:creationId xmlns:a16="http://schemas.microsoft.com/office/drawing/2014/main" id="{102C8211-77A1-40A2-830A-1D418DBEC3CF}"/>
            </a:ext>
          </a:extLst>
        </xdr:cNvPr>
        <xdr:cNvPicPr/>
      </xdr:nvPicPr>
      <xdr:blipFill>
        <a:blip xmlns:r="http://schemas.openxmlformats.org/officeDocument/2006/relationships" r:embed="rId1"/>
        <a:stretch>
          <a:fillRect/>
        </a:stretch>
      </xdr:blipFill>
      <xdr:spPr>
        <a:xfrm>
          <a:off x="0" y="0"/>
          <a:ext cx="1703070" cy="714374"/>
        </a:xfrm>
        <a:prstGeom prst="rect">
          <a:avLst/>
        </a:prstGeom>
        <a:noFill/>
        <a:ln>
          <a:noFill/>
          <a:prstDash/>
        </a:ln>
      </xdr:spPr>
    </xdr:pic>
    <xdr:clientData/>
  </xdr:twoCellAnchor>
  <xdr:twoCellAnchor editAs="oneCell">
    <xdr:from>
      <xdr:col>6</xdr:col>
      <xdr:colOff>510540</xdr:colOff>
      <xdr:row>0</xdr:row>
      <xdr:rowOff>83820</xdr:rowOff>
    </xdr:from>
    <xdr:to>
      <xdr:col>8</xdr:col>
      <xdr:colOff>624840</xdr:colOff>
      <xdr:row>0</xdr:row>
      <xdr:rowOff>502920</xdr:rowOff>
    </xdr:to>
    <xdr:pic>
      <xdr:nvPicPr>
        <xdr:cNvPr id="5" name="Imagen 4" descr="Logotipo&#10;&#10;Descripción generada automáticamente">
          <a:extLst>
            <a:ext uri="{FF2B5EF4-FFF2-40B4-BE49-F238E27FC236}">
              <a16:creationId xmlns:a16="http://schemas.microsoft.com/office/drawing/2014/main" id="{2FC492FB-9794-4505-A3B1-09B4782D5CA8}"/>
            </a:ext>
          </a:extLst>
        </xdr:cNvPr>
        <xdr:cNvPicPr/>
      </xdr:nvPicPr>
      <xdr:blipFill>
        <a:blip xmlns:r="http://schemas.openxmlformats.org/officeDocument/2006/relationships" r:embed="rId2"/>
        <a:stretch>
          <a:fillRect/>
        </a:stretch>
      </xdr:blipFill>
      <xdr:spPr>
        <a:xfrm>
          <a:off x="4472940" y="83820"/>
          <a:ext cx="1699260" cy="419100"/>
        </a:xfrm>
        <a:prstGeom prst="rect">
          <a:avLst/>
        </a:prstGeom>
        <a:noFill/>
        <a:ln>
          <a:noFill/>
          <a:prstDash/>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xdr:col>
      <xdr:colOff>1230630</xdr:colOff>
      <xdr:row>0</xdr:row>
      <xdr:rowOff>714374</xdr:rowOff>
    </xdr:to>
    <xdr:pic>
      <xdr:nvPicPr>
        <xdr:cNvPr id="2" name="Imagen 1">
          <a:extLst>
            <a:ext uri="{FF2B5EF4-FFF2-40B4-BE49-F238E27FC236}">
              <a16:creationId xmlns:a16="http://schemas.microsoft.com/office/drawing/2014/main" id="{AEACA7E2-F118-AF01-D10D-82EAE1E0E13A}"/>
            </a:ext>
          </a:extLst>
        </xdr:cNvPr>
        <xdr:cNvPicPr/>
      </xdr:nvPicPr>
      <xdr:blipFill>
        <a:blip xmlns:r="http://schemas.openxmlformats.org/officeDocument/2006/relationships" r:embed="rId1"/>
        <a:stretch>
          <a:fillRect/>
        </a:stretch>
      </xdr:blipFill>
      <xdr:spPr>
        <a:xfrm>
          <a:off x="762000" y="0"/>
          <a:ext cx="1704975" cy="714374"/>
        </a:xfrm>
        <a:prstGeom prst="rect">
          <a:avLst/>
        </a:prstGeom>
        <a:noFill/>
        <a:ln>
          <a:noFill/>
          <a:prstDash/>
        </a:ln>
      </xdr:spPr>
    </xdr:pic>
    <xdr:clientData/>
  </xdr:twoCellAnchor>
  <xdr:twoCellAnchor editAs="oneCell">
    <xdr:from>
      <xdr:col>4</xdr:col>
      <xdr:colOff>30480</xdr:colOff>
      <xdr:row>0</xdr:row>
      <xdr:rowOff>99060</xdr:rowOff>
    </xdr:from>
    <xdr:to>
      <xdr:col>6</xdr:col>
      <xdr:colOff>68580</xdr:colOff>
      <xdr:row>0</xdr:row>
      <xdr:rowOff>518160</xdr:rowOff>
    </xdr:to>
    <xdr:pic>
      <xdr:nvPicPr>
        <xdr:cNvPr id="4" name="Imagen 3" descr="Logotipo&#10;&#10;Descripción generada automáticamente">
          <a:extLst>
            <a:ext uri="{FF2B5EF4-FFF2-40B4-BE49-F238E27FC236}">
              <a16:creationId xmlns:a16="http://schemas.microsoft.com/office/drawing/2014/main" id="{DE81BBF0-E73F-41EA-D58C-6C5EF604C776}"/>
            </a:ext>
          </a:extLst>
        </xdr:cNvPr>
        <xdr:cNvPicPr/>
      </xdr:nvPicPr>
      <xdr:blipFill>
        <a:blip xmlns:r="http://schemas.openxmlformats.org/officeDocument/2006/relationships" r:embed="rId2"/>
        <a:stretch>
          <a:fillRect/>
        </a:stretch>
      </xdr:blipFill>
      <xdr:spPr>
        <a:xfrm>
          <a:off x="6591300" y="99060"/>
          <a:ext cx="1699260" cy="419100"/>
        </a:xfrm>
        <a:prstGeom prst="rect">
          <a:avLst/>
        </a:prstGeom>
        <a:noFill/>
        <a:ln>
          <a:noFill/>
          <a:prstDash/>
        </a:ln>
      </xdr:spPr>
    </xdr:pic>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F1921F-B829-4BBC-B60C-DC34C6776639}">
  <dimension ref="B1:H17"/>
  <sheetViews>
    <sheetView tabSelected="1" topLeftCell="B6" zoomScale="120" zoomScaleNormal="120" workbookViewId="0">
      <selection activeCell="B4" sqref="B4:C4"/>
    </sheetView>
  </sheetViews>
  <sheetFormatPr baseColWidth="10" defaultColWidth="11.453125" defaultRowHeight="14.5"/>
  <cols>
    <col min="2" max="2" width="19.54296875" customWidth="1"/>
    <col min="3" max="3" width="38" customWidth="1"/>
    <col min="4" max="4" width="40.453125" customWidth="1"/>
  </cols>
  <sheetData>
    <row r="1" spans="2:8" ht="196.5" customHeight="1" thickBot="1">
      <c r="B1" s="35" t="s">
        <v>56</v>
      </c>
      <c r="C1" s="36"/>
      <c r="D1" s="37"/>
      <c r="E1" s="3"/>
      <c r="F1" s="1"/>
      <c r="G1" s="1"/>
      <c r="H1" s="2"/>
    </row>
    <row r="2" spans="2:8" ht="18.75" customHeight="1" thickBot="1">
      <c r="B2" s="38" t="s">
        <v>0</v>
      </c>
      <c r="C2" s="39"/>
      <c r="D2" s="40"/>
    </row>
    <row r="3" spans="2:8" ht="16" thickBot="1">
      <c r="B3" s="41" t="s">
        <v>1</v>
      </c>
      <c r="C3" s="42"/>
      <c r="D3" s="4" t="s">
        <v>2</v>
      </c>
    </row>
    <row r="4" spans="2:8" ht="16" thickBot="1">
      <c r="B4" s="43" t="s">
        <v>40</v>
      </c>
      <c r="C4" s="44"/>
      <c r="D4" s="5"/>
    </row>
    <row r="5" spans="2:8" ht="16" thickBot="1">
      <c r="B5" s="43" t="s">
        <v>41</v>
      </c>
      <c r="C5" s="44"/>
      <c r="D5" s="5"/>
    </row>
    <row r="6" spans="2:8" ht="16" thickBot="1">
      <c r="B6" s="33" t="s">
        <v>42</v>
      </c>
      <c r="C6" s="34"/>
      <c r="D6" s="6"/>
    </row>
    <row r="7" spans="2:8" ht="16" thickBot="1">
      <c r="B7" s="50" t="s">
        <v>43</v>
      </c>
      <c r="C7" s="51"/>
      <c r="D7" s="7"/>
    </row>
    <row r="8" spans="2:8" ht="16" thickBot="1">
      <c r="B8" s="50" t="s">
        <v>44</v>
      </c>
      <c r="C8" s="51"/>
      <c r="D8" s="7"/>
    </row>
    <row r="9" spans="2:8" ht="16" thickBot="1">
      <c r="B9" s="8" t="s">
        <v>3</v>
      </c>
      <c r="C9" s="9" t="s">
        <v>4</v>
      </c>
      <c r="D9" s="10"/>
    </row>
    <row r="10" spans="2:8" ht="16" thickBot="1">
      <c r="B10" s="8" t="s">
        <v>5</v>
      </c>
      <c r="C10" s="11" t="s">
        <v>6</v>
      </c>
      <c r="D10" s="10"/>
    </row>
    <row r="11" spans="2:8" ht="16" thickBot="1">
      <c r="B11" s="8" t="s">
        <v>7</v>
      </c>
      <c r="C11" s="11" t="s">
        <v>6</v>
      </c>
      <c r="D11" s="10"/>
    </row>
    <row r="12" spans="2:8" ht="16" thickBot="1">
      <c r="B12" s="12" t="s">
        <v>8</v>
      </c>
      <c r="C12" s="13">
        <v>0.19</v>
      </c>
      <c r="D12" s="10"/>
    </row>
    <row r="13" spans="2:8" ht="16" thickBot="1">
      <c r="B13" s="52" t="s">
        <v>45</v>
      </c>
      <c r="C13" s="53"/>
      <c r="D13" s="14"/>
    </row>
    <row r="14" spans="2:8" ht="16" thickBot="1">
      <c r="B14" s="48" t="s">
        <v>46</v>
      </c>
      <c r="C14" s="49"/>
      <c r="D14" s="16"/>
    </row>
    <row r="15" spans="2:8" ht="30.75" customHeight="1" thickBot="1">
      <c r="B15" s="45" t="s">
        <v>57</v>
      </c>
      <c r="C15" s="46"/>
      <c r="D15" s="47"/>
    </row>
    <row r="16" spans="2:8">
      <c r="B16" s="15"/>
      <c r="C16" s="15"/>
      <c r="D16" s="15"/>
    </row>
    <row r="17" spans="2:4">
      <c r="B17" s="15"/>
      <c r="C17" s="15"/>
      <c r="D17" s="15"/>
    </row>
  </sheetData>
  <mergeCells count="11">
    <mergeCell ref="B15:D15"/>
    <mergeCell ref="B14:C14"/>
    <mergeCell ref="B7:C7"/>
    <mergeCell ref="B8:C8"/>
    <mergeCell ref="B13:C13"/>
    <mergeCell ref="B6:C6"/>
    <mergeCell ref="B1:D1"/>
    <mergeCell ref="B2:D2"/>
    <mergeCell ref="B3:C3"/>
    <mergeCell ref="B4:C4"/>
    <mergeCell ref="B5:C5"/>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D421E4-2D01-4953-91B9-0BB8588CCFE9}">
  <dimension ref="B1:I24"/>
  <sheetViews>
    <sheetView topLeftCell="A20" workbookViewId="0">
      <selection activeCell="C10" sqref="C10"/>
    </sheetView>
  </sheetViews>
  <sheetFormatPr baseColWidth="10" defaultRowHeight="34.25" customHeight="1"/>
  <cols>
    <col min="1" max="1" width="13.453125" customWidth="1"/>
    <col min="2" max="2" width="23.08984375" customWidth="1"/>
  </cols>
  <sheetData>
    <row r="1" spans="2:9" ht="67.25" customHeight="1">
      <c r="B1" s="57" t="s">
        <v>39</v>
      </c>
      <c r="C1" s="57"/>
      <c r="D1" s="57"/>
      <c r="E1" s="57"/>
      <c r="F1" s="57"/>
      <c r="G1" s="57"/>
      <c r="H1" s="57"/>
      <c r="I1" s="57"/>
    </row>
    <row r="2" spans="2:9" ht="34.25" customHeight="1">
      <c r="B2" s="57"/>
      <c r="C2" s="57"/>
      <c r="D2" s="57"/>
      <c r="E2" s="57"/>
      <c r="F2" s="57"/>
      <c r="G2" s="57"/>
      <c r="H2" s="57"/>
      <c r="I2" s="57"/>
    </row>
    <row r="3" spans="2:9" ht="34.25" customHeight="1">
      <c r="B3" s="57"/>
      <c r="C3" s="57"/>
      <c r="D3" s="57"/>
      <c r="E3" s="57"/>
      <c r="F3" s="57"/>
      <c r="G3" s="57"/>
      <c r="H3" s="57"/>
      <c r="I3" s="57"/>
    </row>
    <row r="4" spans="2:9" ht="14.5">
      <c r="B4" s="26" t="s">
        <v>19</v>
      </c>
      <c r="C4" s="26" t="s">
        <v>20</v>
      </c>
      <c r="D4" s="26" t="s">
        <v>21</v>
      </c>
      <c r="E4" s="26" t="s">
        <v>22</v>
      </c>
      <c r="F4" s="26" t="s">
        <v>23</v>
      </c>
      <c r="G4" s="26" t="s">
        <v>24</v>
      </c>
      <c r="H4" s="26" t="s">
        <v>25</v>
      </c>
      <c r="I4" s="26"/>
    </row>
    <row r="5" spans="2:9" ht="23">
      <c r="B5" s="58" t="s">
        <v>26</v>
      </c>
      <c r="C5" s="58" t="s">
        <v>11</v>
      </c>
      <c r="D5" s="58" t="s">
        <v>27</v>
      </c>
      <c r="E5" s="58" t="s">
        <v>28</v>
      </c>
      <c r="F5" s="58" t="s">
        <v>29</v>
      </c>
      <c r="G5" s="58" t="s">
        <v>30</v>
      </c>
      <c r="H5" s="58" t="s">
        <v>31</v>
      </c>
      <c r="I5" s="26" t="s">
        <v>32</v>
      </c>
    </row>
    <row r="6" spans="2:9" ht="14.5">
      <c r="B6" s="58"/>
      <c r="C6" s="58"/>
      <c r="D6" s="58"/>
      <c r="E6" s="58"/>
      <c r="F6" s="58"/>
      <c r="G6" s="58"/>
      <c r="H6" s="58"/>
      <c r="I6" s="26" t="s">
        <v>33</v>
      </c>
    </row>
    <row r="7" spans="2:9" ht="14.5">
      <c r="B7" s="27"/>
      <c r="C7" s="28" t="s">
        <v>34</v>
      </c>
      <c r="D7" s="29"/>
      <c r="E7" s="28"/>
      <c r="F7" s="19"/>
      <c r="G7" s="29"/>
      <c r="H7" s="28"/>
      <c r="I7" s="29"/>
    </row>
    <row r="8" spans="2:9" ht="14.5">
      <c r="B8" s="27"/>
      <c r="C8" s="28" t="s">
        <v>34</v>
      </c>
      <c r="D8" s="29"/>
      <c r="E8" s="28"/>
      <c r="F8" s="19"/>
      <c r="G8" s="29"/>
      <c r="H8" s="28"/>
      <c r="I8" s="29"/>
    </row>
    <row r="9" spans="2:9" ht="14.5">
      <c r="B9" s="27"/>
      <c r="C9" s="28" t="s">
        <v>34</v>
      </c>
      <c r="D9" s="29"/>
      <c r="E9" s="28"/>
      <c r="F9" s="19"/>
      <c r="G9" s="29"/>
      <c r="H9" s="28"/>
      <c r="I9" s="29"/>
    </row>
    <row r="10" spans="2:9" ht="14.5">
      <c r="B10" s="27"/>
      <c r="C10" s="28" t="s">
        <v>34</v>
      </c>
      <c r="D10" s="29"/>
      <c r="E10" s="28"/>
      <c r="F10" s="19"/>
      <c r="G10" s="29"/>
      <c r="H10" s="28"/>
      <c r="I10" s="29"/>
    </row>
    <row r="11" spans="2:9" ht="14.5">
      <c r="B11" s="27"/>
      <c r="C11" s="28" t="s">
        <v>34</v>
      </c>
      <c r="D11" s="29"/>
      <c r="E11" s="28"/>
      <c r="F11" s="19"/>
      <c r="G11" s="29"/>
      <c r="H11" s="28"/>
      <c r="I11" s="29"/>
    </row>
    <row r="12" spans="2:9" ht="14.5">
      <c r="B12" s="27"/>
      <c r="C12" s="28" t="s">
        <v>34</v>
      </c>
      <c r="D12" s="29"/>
      <c r="E12" s="28"/>
      <c r="F12" s="19"/>
      <c r="G12" s="29"/>
      <c r="H12" s="28"/>
      <c r="I12" s="29"/>
    </row>
    <row r="13" spans="2:9" ht="14.5">
      <c r="B13" s="27"/>
      <c r="C13" s="28" t="s">
        <v>34</v>
      </c>
      <c r="D13" s="29"/>
      <c r="E13" s="28"/>
      <c r="F13" s="19"/>
      <c r="G13" s="29"/>
      <c r="H13" s="28"/>
      <c r="I13" s="29"/>
    </row>
    <row r="14" spans="2:9" ht="14.5">
      <c r="B14" s="54" t="s">
        <v>35</v>
      </c>
      <c r="C14" s="54"/>
      <c r="D14" s="54"/>
      <c r="E14" s="54"/>
      <c r="F14" s="54"/>
      <c r="G14" s="54"/>
      <c r="H14" s="54"/>
      <c r="I14" s="30"/>
    </row>
    <row r="15" spans="2:9" ht="14.5">
      <c r="B15" s="60" t="s">
        <v>36</v>
      </c>
      <c r="C15" s="60"/>
      <c r="D15" s="60"/>
      <c r="E15" s="60"/>
      <c r="F15" s="60"/>
      <c r="G15" s="60"/>
      <c r="H15" s="60"/>
      <c r="I15" s="30"/>
    </row>
    <row r="16" spans="2:9" ht="14.5">
      <c r="B16" s="54" t="s">
        <v>37</v>
      </c>
      <c r="C16" s="54"/>
      <c r="D16" s="54"/>
      <c r="E16" s="54"/>
      <c r="F16" s="54"/>
      <c r="G16" s="54"/>
      <c r="H16" s="54"/>
      <c r="I16" s="30"/>
    </row>
    <row r="17" spans="2:9" ht="14.5">
      <c r="B17" s="59" t="s">
        <v>38</v>
      </c>
      <c r="C17" s="59"/>
      <c r="D17" s="59"/>
      <c r="E17" s="59"/>
      <c r="F17" s="59"/>
      <c r="G17" s="59"/>
      <c r="H17" s="59"/>
      <c r="I17" s="31"/>
    </row>
    <row r="18" spans="2:9" ht="14.5">
      <c r="B18" s="59" t="s">
        <v>47</v>
      </c>
      <c r="C18" s="59"/>
      <c r="D18" s="59"/>
      <c r="E18" s="59"/>
      <c r="F18" s="59"/>
      <c r="G18" s="59"/>
      <c r="H18" s="59"/>
      <c r="I18" s="31"/>
    </row>
    <row r="19" spans="2:9" ht="15">
      <c r="B19" s="55" t="s">
        <v>48</v>
      </c>
      <c r="C19" s="55"/>
      <c r="D19" s="55"/>
      <c r="E19" s="55"/>
      <c r="F19" s="55"/>
      <c r="G19" s="55"/>
      <c r="H19" s="55"/>
      <c r="I19" s="55"/>
    </row>
    <row r="20" spans="2:9" ht="33" customHeight="1">
      <c r="B20" s="56" t="s">
        <v>49</v>
      </c>
      <c r="C20" s="56"/>
      <c r="D20" s="56"/>
      <c r="E20" s="56"/>
      <c r="F20" s="56"/>
      <c r="G20" s="56"/>
      <c r="H20" s="56"/>
      <c r="I20" s="56"/>
    </row>
    <row r="21" spans="2:9" ht="14.5">
      <c r="B21" s="56" t="s">
        <v>50</v>
      </c>
      <c r="C21" s="56"/>
      <c r="D21" s="56"/>
      <c r="E21" s="56"/>
      <c r="F21" s="56"/>
      <c r="G21" s="56"/>
      <c r="H21" s="56"/>
      <c r="I21" s="56"/>
    </row>
    <row r="22" spans="2:9" ht="88.75" customHeight="1">
      <c r="B22" s="56" t="s">
        <v>51</v>
      </c>
      <c r="C22" s="56"/>
      <c r="D22" s="56"/>
      <c r="E22" s="56"/>
      <c r="F22" s="56"/>
      <c r="G22" s="56"/>
      <c r="H22" s="56"/>
      <c r="I22" s="56"/>
    </row>
    <row r="24" spans="2:9" ht="34.25" customHeight="1">
      <c r="B24" s="17"/>
    </row>
  </sheetData>
  <mergeCells count="17">
    <mergeCell ref="B14:H14"/>
    <mergeCell ref="B15:H15"/>
    <mergeCell ref="B1:I3"/>
    <mergeCell ref="B5:B6"/>
    <mergeCell ref="C5:C6"/>
    <mergeCell ref="D5:D6"/>
    <mergeCell ref="E5:E6"/>
    <mergeCell ref="F5:F6"/>
    <mergeCell ref="G5:G6"/>
    <mergeCell ref="H5:H6"/>
    <mergeCell ref="B16:H16"/>
    <mergeCell ref="B19:I19"/>
    <mergeCell ref="B20:I20"/>
    <mergeCell ref="B22:I22"/>
    <mergeCell ref="B21:I21"/>
    <mergeCell ref="B17:H17"/>
    <mergeCell ref="B18:H18"/>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FF2B11-C878-427C-929A-B6F8BD92A0EF}">
  <dimension ref="B1:H213"/>
  <sheetViews>
    <sheetView topLeftCell="A201" zoomScale="80" zoomScaleNormal="80" workbookViewId="0">
      <selection activeCell="I211" sqref="I211"/>
    </sheetView>
  </sheetViews>
  <sheetFormatPr baseColWidth="10" defaultColWidth="11.453125" defaultRowHeight="14.5"/>
  <cols>
    <col min="2" max="2" width="6.90625" customWidth="1"/>
    <col min="3" max="3" width="67.54296875" bestFit="1" customWidth="1"/>
    <col min="4" max="6" width="12.08984375" customWidth="1"/>
    <col min="7" max="7" width="18.54296875" customWidth="1"/>
  </cols>
  <sheetData>
    <row r="1" spans="2:8" ht="157.25" customHeight="1">
      <c r="B1" s="102" t="s">
        <v>18</v>
      </c>
      <c r="C1" s="103"/>
      <c r="D1" s="103"/>
      <c r="E1" s="103"/>
      <c r="F1" s="103"/>
      <c r="G1" s="104"/>
      <c r="H1" s="2"/>
    </row>
    <row r="2" spans="2:8" ht="26">
      <c r="B2" s="18" t="s">
        <v>9</v>
      </c>
      <c r="C2" s="18" t="s">
        <v>1</v>
      </c>
      <c r="D2" s="18" t="s">
        <v>10</v>
      </c>
      <c r="E2" s="18" t="s">
        <v>11</v>
      </c>
      <c r="F2" s="18" t="s">
        <v>12</v>
      </c>
      <c r="G2" s="18" t="s">
        <v>52</v>
      </c>
    </row>
    <row r="3" spans="2:8" ht="15" customHeight="1">
      <c r="B3" s="61" t="s">
        <v>58</v>
      </c>
      <c r="C3" s="62"/>
      <c r="D3" s="62"/>
      <c r="E3" s="62"/>
      <c r="F3" s="62"/>
      <c r="G3" s="63"/>
    </row>
    <row r="4" spans="2:8" ht="15.75" customHeight="1">
      <c r="B4" s="64">
        <v>1</v>
      </c>
      <c r="C4" s="65" t="s">
        <v>59</v>
      </c>
      <c r="D4" s="66" t="s">
        <v>15</v>
      </c>
      <c r="E4" s="67">
        <v>3</v>
      </c>
      <c r="F4" s="68"/>
      <c r="G4" s="68">
        <f t="shared" ref="G4:G67" si="0">+E4*F4</f>
        <v>0</v>
      </c>
    </row>
    <row r="5" spans="2:8" ht="62">
      <c r="B5" s="69">
        <v>3</v>
      </c>
      <c r="C5" s="70" t="s">
        <v>62</v>
      </c>
      <c r="D5" s="71" t="s">
        <v>155</v>
      </c>
      <c r="E5" s="72">
        <v>1.54</v>
      </c>
      <c r="F5" s="68"/>
      <c r="G5" s="73">
        <f t="shared" si="0"/>
        <v>0</v>
      </c>
    </row>
    <row r="6" spans="2:8" ht="31">
      <c r="B6" s="69">
        <v>4</v>
      </c>
      <c r="C6" s="70" t="s">
        <v>156</v>
      </c>
      <c r="D6" s="71" t="s">
        <v>155</v>
      </c>
      <c r="E6" s="72">
        <v>1</v>
      </c>
      <c r="F6" s="68"/>
      <c r="G6" s="73">
        <f t="shared" si="0"/>
        <v>0</v>
      </c>
    </row>
    <row r="7" spans="2:8" ht="15.5">
      <c r="B7" s="69">
        <v>5</v>
      </c>
      <c r="C7" s="70" t="s">
        <v>157</v>
      </c>
      <c r="D7" s="71" t="s">
        <v>158</v>
      </c>
      <c r="E7" s="72">
        <v>3</v>
      </c>
      <c r="F7" s="68"/>
      <c r="G7" s="73">
        <f t="shared" si="0"/>
        <v>0</v>
      </c>
    </row>
    <row r="8" spans="2:8" ht="15.5">
      <c r="B8" s="69">
        <v>7</v>
      </c>
      <c r="C8" s="70" t="s">
        <v>159</v>
      </c>
      <c r="D8" s="71" t="s">
        <v>160</v>
      </c>
      <c r="E8" s="72">
        <v>16093.38</v>
      </c>
      <c r="F8" s="68"/>
      <c r="G8" s="73">
        <f t="shared" si="0"/>
        <v>0</v>
      </c>
    </row>
    <row r="9" spans="2:8" ht="124">
      <c r="B9" s="69">
        <v>9</v>
      </c>
      <c r="C9" s="74" t="s">
        <v>66</v>
      </c>
      <c r="D9" s="71" t="s">
        <v>161</v>
      </c>
      <c r="E9" s="72">
        <v>1</v>
      </c>
      <c r="F9" s="68"/>
      <c r="G9" s="73">
        <f t="shared" si="0"/>
        <v>0</v>
      </c>
    </row>
    <row r="10" spans="2:8" ht="77.5">
      <c r="B10" s="69">
        <v>10</v>
      </c>
      <c r="C10" s="70" t="s">
        <v>67</v>
      </c>
      <c r="D10" s="71" t="s">
        <v>161</v>
      </c>
      <c r="E10" s="72">
        <v>1</v>
      </c>
      <c r="F10" s="68"/>
      <c r="G10" s="73">
        <f t="shared" si="0"/>
        <v>0</v>
      </c>
    </row>
    <row r="11" spans="2:8" ht="77.5">
      <c r="B11" s="69">
        <v>11</v>
      </c>
      <c r="C11" s="70" t="s">
        <v>162</v>
      </c>
      <c r="D11" s="71" t="s">
        <v>161</v>
      </c>
      <c r="E11" s="72">
        <v>1</v>
      </c>
      <c r="F11" s="68"/>
      <c r="G11" s="73">
        <f t="shared" si="0"/>
        <v>0</v>
      </c>
    </row>
    <row r="12" spans="2:8" ht="108.5">
      <c r="B12" s="69">
        <v>13</v>
      </c>
      <c r="C12" s="70" t="s">
        <v>163</v>
      </c>
      <c r="D12" s="71" t="s">
        <v>164</v>
      </c>
      <c r="E12" s="72">
        <v>70</v>
      </c>
      <c r="F12" s="68"/>
      <c r="G12" s="73">
        <f t="shared" si="0"/>
        <v>0</v>
      </c>
    </row>
    <row r="13" spans="2:8" ht="93">
      <c r="B13" s="69">
        <v>14</v>
      </c>
      <c r="C13" s="70" t="s">
        <v>165</v>
      </c>
      <c r="D13" s="71" t="s">
        <v>161</v>
      </c>
      <c r="E13" s="72">
        <v>1</v>
      </c>
      <c r="F13" s="68"/>
      <c r="G13" s="73">
        <f t="shared" si="0"/>
        <v>0</v>
      </c>
    </row>
    <row r="14" spans="2:8" ht="77.5">
      <c r="B14" s="69">
        <v>15</v>
      </c>
      <c r="C14" s="70" t="s">
        <v>166</v>
      </c>
      <c r="D14" s="71" t="s">
        <v>161</v>
      </c>
      <c r="E14" s="72">
        <v>1</v>
      </c>
      <c r="F14" s="68"/>
      <c r="G14" s="73">
        <f t="shared" si="0"/>
        <v>0</v>
      </c>
    </row>
    <row r="15" spans="2:8" ht="93">
      <c r="B15" s="69">
        <v>16</v>
      </c>
      <c r="C15" s="70" t="s">
        <v>167</v>
      </c>
      <c r="D15" s="71" t="s">
        <v>161</v>
      </c>
      <c r="E15" s="72">
        <v>1</v>
      </c>
      <c r="F15" s="68"/>
      <c r="G15" s="73">
        <f t="shared" si="0"/>
        <v>0</v>
      </c>
    </row>
    <row r="16" spans="2:8" ht="170.5">
      <c r="B16" s="69">
        <v>17</v>
      </c>
      <c r="C16" s="70" t="s">
        <v>168</v>
      </c>
      <c r="D16" s="71" t="s">
        <v>158</v>
      </c>
      <c r="E16" s="72">
        <v>67.625999999999991</v>
      </c>
      <c r="F16" s="68"/>
      <c r="G16" s="73">
        <f t="shared" si="0"/>
        <v>0</v>
      </c>
    </row>
    <row r="17" spans="2:7" ht="93">
      <c r="B17" s="69">
        <v>18</v>
      </c>
      <c r="C17" s="70" t="s">
        <v>169</v>
      </c>
      <c r="D17" s="71" t="s">
        <v>161</v>
      </c>
      <c r="E17" s="72">
        <v>1</v>
      </c>
      <c r="F17" s="68"/>
      <c r="G17" s="73">
        <f t="shared" si="0"/>
        <v>0</v>
      </c>
    </row>
    <row r="18" spans="2:7" ht="93">
      <c r="B18" s="69">
        <v>19</v>
      </c>
      <c r="C18" s="70" t="s">
        <v>170</v>
      </c>
      <c r="D18" s="71" t="s">
        <v>164</v>
      </c>
      <c r="E18" s="72">
        <v>10</v>
      </c>
      <c r="F18" s="68"/>
      <c r="G18" s="73">
        <f t="shared" si="0"/>
        <v>0</v>
      </c>
    </row>
    <row r="19" spans="2:7" ht="93">
      <c r="B19" s="69">
        <v>20</v>
      </c>
      <c r="C19" s="70" t="s">
        <v>171</v>
      </c>
      <c r="D19" s="71" t="s">
        <v>164</v>
      </c>
      <c r="E19" s="72">
        <v>20</v>
      </c>
      <c r="F19" s="68"/>
      <c r="G19" s="73">
        <f t="shared" si="0"/>
        <v>0</v>
      </c>
    </row>
    <row r="20" spans="2:7" ht="93">
      <c r="B20" s="69">
        <v>21</v>
      </c>
      <c r="C20" s="70" t="s">
        <v>172</v>
      </c>
      <c r="D20" s="71" t="s">
        <v>161</v>
      </c>
      <c r="E20" s="72">
        <v>1</v>
      </c>
      <c r="F20" s="68"/>
      <c r="G20" s="73">
        <f t="shared" si="0"/>
        <v>0</v>
      </c>
    </row>
    <row r="21" spans="2:7" ht="139.5">
      <c r="B21" s="69">
        <v>22</v>
      </c>
      <c r="C21" s="70" t="s">
        <v>173</v>
      </c>
      <c r="D21" s="71" t="s">
        <v>158</v>
      </c>
      <c r="E21" s="72">
        <v>2.2000000000000002</v>
      </c>
      <c r="F21" s="68"/>
      <c r="G21" s="73">
        <f t="shared" si="0"/>
        <v>0</v>
      </c>
    </row>
    <row r="22" spans="2:7" ht="46.5">
      <c r="B22" s="69">
        <v>23</v>
      </c>
      <c r="C22" s="70" t="s">
        <v>76</v>
      </c>
      <c r="D22" s="71" t="s">
        <v>164</v>
      </c>
      <c r="E22" s="72">
        <v>47.5</v>
      </c>
      <c r="F22" s="68"/>
      <c r="G22" s="73">
        <f t="shared" si="0"/>
        <v>0</v>
      </c>
    </row>
    <row r="23" spans="2:7" ht="77.5">
      <c r="B23" s="69">
        <v>24</v>
      </c>
      <c r="C23" s="70" t="s">
        <v>174</v>
      </c>
      <c r="D23" s="71" t="s">
        <v>164</v>
      </c>
      <c r="E23" s="72">
        <v>18.96</v>
      </c>
      <c r="F23" s="68"/>
      <c r="G23" s="73">
        <f t="shared" si="0"/>
        <v>0</v>
      </c>
    </row>
    <row r="24" spans="2:7" ht="77.5">
      <c r="B24" s="69">
        <v>25</v>
      </c>
      <c r="C24" s="70" t="s">
        <v>175</v>
      </c>
      <c r="D24" s="71" t="s">
        <v>161</v>
      </c>
      <c r="E24" s="72">
        <v>8</v>
      </c>
      <c r="F24" s="68"/>
      <c r="G24" s="73">
        <f t="shared" si="0"/>
        <v>0</v>
      </c>
    </row>
    <row r="25" spans="2:7" ht="46.5">
      <c r="B25" s="69">
        <v>26</v>
      </c>
      <c r="C25" s="70" t="s">
        <v>176</v>
      </c>
      <c r="D25" s="71" t="s">
        <v>164</v>
      </c>
      <c r="E25" s="72">
        <v>210</v>
      </c>
      <c r="F25" s="68"/>
      <c r="G25" s="73">
        <f t="shared" si="0"/>
        <v>0</v>
      </c>
    </row>
    <row r="26" spans="2:7" ht="31">
      <c r="B26" s="69">
        <v>27</v>
      </c>
      <c r="C26" s="70" t="s">
        <v>177</v>
      </c>
      <c r="D26" s="71" t="s">
        <v>161</v>
      </c>
      <c r="E26" s="72">
        <v>1</v>
      </c>
      <c r="F26" s="68"/>
      <c r="G26" s="73">
        <f t="shared" si="0"/>
        <v>0</v>
      </c>
    </row>
    <row r="27" spans="2:7" ht="15.5">
      <c r="B27" s="69">
        <v>28</v>
      </c>
      <c r="C27" s="70" t="s">
        <v>178</v>
      </c>
      <c r="D27" s="71" t="s">
        <v>164</v>
      </c>
      <c r="E27" s="72">
        <v>20</v>
      </c>
      <c r="F27" s="68"/>
      <c r="G27" s="73">
        <f t="shared" si="0"/>
        <v>0</v>
      </c>
    </row>
    <row r="28" spans="2:7" ht="62">
      <c r="B28" s="69">
        <v>29</v>
      </c>
      <c r="C28" s="70" t="s">
        <v>179</v>
      </c>
      <c r="D28" s="71" t="s">
        <v>164</v>
      </c>
      <c r="E28" s="72">
        <v>60</v>
      </c>
      <c r="F28" s="68"/>
      <c r="G28" s="73">
        <f t="shared" si="0"/>
        <v>0</v>
      </c>
    </row>
    <row r="29" spans="2:7" ht="31">
      <c r="B29" s="69">
        <v>30</v>
      </c>
      <c r="C29" s="70" t="s">
        <v>180</v>
      </c>
      <c r="D29" s="71" t="s">
        <v>164</v>
      </c>
      <c r="E29" s="72">
        <v>70</v>
      </c>
      <c r="F29" s="68"/>
      <c r="G29" s="73">
        <f t="shared" si="0"/>
        <v>0</v>
      </c>
    </row>
    <row r="30" spans="2:7" ht="217">
      <c r="B30" s="69">
        <v>31</v>
      </c>
      <c r="C30" s="70" t="s">
        <v>84</v>
      </c>
      <c r="D30" s="71" t="s">
        <v>158</v>
      </c>
      <c r="E30" s="72">
        <v>12</v>
      </c>
      <c r="F30" s="68"/>
      <c r="G30" s="73">
        <f t="shared" si="0"/>
        <v>0</v>
      </c>
    </row>
    <row r="31" spans="2:7" ht="31">
      <c r="B31" s="69">
        <v>32</v>
      </c>
      <c r="C31" s="70" t="s">
        <v>85</v>
      </c>
      <c r="D31" s="71" t="s">
        <v>158</v>
      </c>
      <c r="E31" s="72">
        <v>12</v>
      </c>
      <c r="F31" s="68"/>
      <c r="G31" s="73">
        <f t="shared" si="0"/>
        <v>0</v>
      </c>
    </row>
    <row r="32" spans="2:7" ht="31">
      <c r="B32" s="69">
        <v>33</v>
      </c>
      <c r="C32" s="70" t="s">
        <v>181</v>
      </c>
      <c r="D32" s="71" t="s">
        <v>161</v>
      </c>
      <c r="E32" s="72">
        <v>1</v>
      </c>
      <c r="F32" s="68"/>
      <c r="G32" s="73">
        <f t="shared" si="0"/>
        <v>0</v>
      </c>
    </row>
    <row r="33" spans="2:7" ht="62">
      <c r="B33" s="69">
        <v>34</v>
      </c>
      <c r="C33" s="70" t="s">
        <v>182</v>
      </c>
      <c r="D33" s="71" t="s">
        <v>161</v>
      </c>
      <c r="E33" s="72">
        <v>1</v>
      </c>
      <c r="F33" s="68"/>
      <c r="G33" s="73">
        <f t="shared" si="0"/>
        <v>0</v>
      </c>
    </row>
    <row r="34" spans="2:7" ht="31">
      <c r="B34" s="69">
        <v>35</v>
      </c>
      <c r="C34" s="70" t="s">
        <v>183</v>
      </c>
      <c r="D34" s="71" t="s">
        <v>161</v>
      </c>
      <c r="E34" s="72">
        <v>12</v>
      </c>
      <c r="F34" s="68"/>
      <c r="G34" s="73">
        <f t="shared" si="0"/>
        <v>0</v>
      </c>
    </row>
    <row r="35" spans="2:7" ht="201.5">
      <c r="B35" s="69">
        <v>36</v>
      </c>
      <c r="C35" s="70" t="s">
        <v>184</v>
      </c>
      <c r="D35" s="71" t="s">
        <v>158</v>
      </c>
      <c r="E35" s="72">
        <v>54.618099999999998</v>
      </c>
      <c r="F35" s="68"/>
      <c r="G35" s="73">
        <f t="shared" si="0"/>
        <v>0</v>
      </c>
    </row>
    <row r="36" spans="2:7" ht="77.5">
      <c r="B36" s="69">
        <v>37</v>
      </c>
      <c r="C36" s="70" t="s">
        <v>185</v>
      </c>
      <c r="D36" s="71" t="s">
        <v>186</v>
      </c>
      <c r="E36" s="72">
        <v>45</v>
      </c>
      <c r="F36" s="68"/>
      <c r="G36" s="73">
        <f t="shared" si="0"/>
        <v>0</v>
      </c>
    </row>
    <row r="37" spans="2:7" ht="139.5">
      <c r="B37" s="69">
        <v>38</v>
      </c>
      <c r="C37" s="70" t="s">
        <v>187</v>
      </c>
      <c r="D37" s="71" t="s">
        <v>158</v>
      </c>
      <c r="E37" s="72">
        <v>6</v>
      </c>
      <c r="F37" s="68"/>
      <c r="G37" s="73">
        <f t="shared" si="0"/>
        <v>0</v>
      </c>
    </row>
    <row r="38" spans="2:7" ht="124">
      <c r="B38" s="69">
        <v>40</v>
      </c>
      <c r="C38" s="70" t="s">
        <v>94</v>
      </c>
      <c r="D38" s="71" t="s">
        <v>155</v>
      </c>
      <c r="E38" s="72">
        <v>3</v>
      </c>
      <c r="F38" s="68"/>
      <c r="G38" s="73">
        <f t="shared" si="0"/>
        <v>0</v>
      </c>
    </row>
    <row r="39" spans="2:7" ht="93">
      <c r="B39" s="69">
        <v>41</v>
      </c>
      <c r="C39" s="70" t="s">
        <v>188</v>
      </c>
      <c r="D39" s="71" t="s">
        <v>158</v>
      </c>
      <c r="E39" s="72">
        <v>4</v>
      </c>
      <c r="F39" s="68"/>
      <c r="G39" s="73">
        <f t="shared" si="0"/>
        <v>0</v>
      </c>
    </row>
    <row r="40" spans="2:7" ht="93">
      <c r="B40" s="69">
        <v>43</v>
      </c>
      <c r="C40" s="70" t="s">
        <v>189</v>
      </c>
      <c r="D40" s="71" t="s">
        <v>155</v>
      </c>
      <c r="E40" s="72">
        <v>12</v>
      </c>
      <c r="F40" s="68"/>
      <c r="G40" s="73">
        <f t="shared" si="0"/>
        <v>0</v>
      </c>
    </row>
    <row r="41" spans="2:7" ht="108.5">
      <c r="B41" s="69">
        <v>44</v>
      </c>
      <c r="C41" s="70" t="s">
        <v>190</v>
      </c>
      <c r="D41" s="71" t="s">
        <v>155</v>
      </c>
      <c r="E41" s="72">
        <v>8</v>
      </c>
      <c r="F41" s="68"/>
      <c r="G41" s="73">
        <f t="shared" si="0"/>
        <v>0</v>
      </c>
    </row>
    <row r="42" spans="2:7" ht="93">
      <c r="B42" s="69">
        <v>45</v>
      </c>
      <c r="C42" s="70" t="s">
        <v>191</v>
      </c>
      <c r="D42" s="71" t="s">
        <v>192</v>
      </c>
      <c r="E42" s="72">
        <v>3</v>
      </c>
      <c r="F42" s="68"/>
      <c r="G42" s="73">
        <f t="shared" si="0"/>
        <v>0</v>
      </c>
    </row>
    <row r="43" spans="2:7" ht="93">
      <c r="B43" s="69">
        <v>50</v>
      </c>
      <c r="C43" s="70" t="s">
        <v>193</v>
      </c>
      <c r="D43" s="71" t="s">
        <v>192</v>
      </c>
      <c r="E43" s="72">
        <v>1</v>
      </c>
      <c r="F43" s="68"/>
      <c r="G43" s="73">
        <f t="shared" si="0"/>
        <v>0</v>
      </c>
    </row>
    <row r="44" spans="2:7" ht="77.5">
      <c r="B44" s="69">
        <v>51</v>
      </c>
      <c r="C44" s="70" t="s">
        <v>98</v>
      </c>
      <c r="D44" s="71" t="s">
        <v>192</v>
      </c>
      <c r="E44" s="72">
        <v>1</v>
      </c>
      <c r="F44" s="68"/>
      <c r="G44" s="73">
        <f t="shared" si="0"/>
        <v>0</v>
      </c>
    </row>
    <row r="45" spans="2:7" ht="31">
      <c r="B45" s="69">
        <v>52</v>
      </c>
      <c r="C45" s="70" t="s">
        <v>114</v>
      </c>
      <c r="D45" s="71" t="s">
        <v>158</v>
      </c>
      <c r="E45" s="72">
        <v>63.800999999999995</v>
      </c>
      <c r="F45" s="68"/>
      <c r="G45" s="73">
        <f t="shared" si="0"/>
        <v>0</v>
      </c>
    </row>
    <row r="46" spans="2:7" ht="77.5">
      <c r="B46" s="69">
        <v>53</v>
      </c>
      <c r="C46" s="70" t="s">
        <v>115</v>
      </c>
      <c r="D46" s="71" t="s">
        <v>186</v>
      </c>
      <c r="E46" s="72">
        <v>73.92</v>
      </c>
      <c r="F46" s="68"/>
      <c r="G46" s="73">
        <f t="shared" si="0"/>
        <v>0</v>
      </c>
    </row>
    <row r="47" spans="2:7" ht="124">
      <c r="B47" s="69">
        <v>54</v>
      </c>
      <c r="C47" s="70" t="s">
        <v>194</v>
      </c>
      <c r="D47" s="71" t="s">
        <v>158</v>
      </c>
      <c r="E47" s="72">
        <v>28.44</v>
      </c>
      <c r="F47" s="68"/>
      <c r="G47" s="73">
        <f t="shared" si="0"/>
        <v>0</v>
      </c>
    </row>
    <row r="48" spans="2:7" ht="46.5">
      <c r="B48" s="69">
        <v>55</v>
      </c>
      <c r="C48" s="70" t="s">
        <v>195</v>
      </c>
      <c r="D48" s="71" t="s">
        <v>158</v>
      </c>
      <c r="E48" s="72">
        <v>3.6</v>
      </c>
      <c r="F48" s="68"/>
      <c r="G48" s="73">
        <f t="shared" si="0"/>
        <v>0</v>
      </c>
    </row>
    <row r="49" spans="2:7" ht="62">
      <c r="B49" s="69">
        <v>56</v>
      </c>
      <c r="C49" s="70" t="s">
        <v>196</v>
      </c>
      <c r="D49" s="71" t="s">
        <v>192</v>
      </c>
      <c r="E49" s="72">
        <v>5</v>
      </c>
      <c r="F49" s="68"/>
      <c r="G49" s="73">
        <f t="shared" si="0"/>
        <v>0</v>
      </c>
    </row>
    <row r="50" spans="2:7" ht="46.5">
      <c r="B50" s="69">
        <v>57</v>
      </c>
      <c r="C50" s="70" t="s">
        <v>197</v>
      </c>
      <c r="D50" s="71" t="s">
        <v>192</v>
      </c>
      <c r="E50" s="72">
        <v>4</v>
      </c>
      <c r="F50" s="68"/>
      <c r="G50" s="73">
        <f t="shared" si="0"/>
        <v>0</v>
      </c>
    </row>
    <row r="51" spans="2:7" ht="155">
      <c r="B51" s="69">
        <v>58</v>
      </c>
      <c r="C51" s="70" t="s">
        <v>118</v>
      </c>
      <c r="D51" s="71" t="s">
        <v>186</v>
      </c>
      <c r="E51" s="72">
        <v>27.2</v>
      </c>
      <c r="F51" s="68"/>
      <c r="G51" s="73">
        <f t="shared" si="0"/>
        <v>0</v>
      </c>
    </row>
    <row r="52" spans="2:7" ht="124">
      <c r="B52" s="69">
        <v>59</v>
      </c>
      <c r="C52" s="74" t="s">
        <v>119</v>
      </c>
      <c r="D52" s="71" t="s">
        <v>160</v>
      </c>
      <c r="E52" s="72">
        <v>2174.4</v>
      </c>
      <c r="F52" s="68"/>
      <c r="G52" s="73">
        <f t="shared" si="0"/>
        <v>0</v>
      </c>
    </row>
    <row r="53" spans="2:7" ht="155">
      <c r="B53" s="69">
        <v>60</v>
      </c>
      <c r="C53" s="70" t="s">
        <v>120</v>
      </c>
      <c r="D53" s="71" t="s">
        <v>192</v>
      </c>
      <c r="E53" s="72">
        <v>1</v>
      </c>
      <c r="F53" s="68"/>
      <c r="G53" s="73">
        <f t="shared" si="0"/>
        <v>0</v>
      </c>
    </row>
    <row r="54" spans="2:7" ht="62">
      <c r="B54" s="69">
        <v>61</v>
      </c>
      <c r="C54" s="70" t="s">
        <v>198</v>
      </c>
      <c r="D54" s="71" t="s">
        <v>186</v>
      </c>
      <c r="E54" s="72">
        <v>27.2</v>
      </c>
      <c r="F54" s="68"/>
      <c r="G54" s="73">
        <f t="shared" si="0"/>
        <v>0</v>
      </c>
    </row>
    <row r="55" spans="2:7" ht="46.5">
      <c r="B55" s="69">
        <v>62</v>
      </c>
      <c r="C55" s="70" t="s">
        <v>121</v>
      </c>
      <c r="D55" s="71" t="s">
        <v>158</v>
      </c>
      <c r="E55" s="72">
        <v>2.1</v>
      </c>
      <c r="F55" s="68"/>
      <c r="G55" s="73">
        <f t="shared" si="0"/>
        <v>0</v>
      </c>
    </row>
    <row r="56" spans="2:7" ht="93">
      <c r="B56" s="69">
        <v>63</v>
      </c>
      <c r="C56" s="70" t="s">
        <v>122</v>
      </c>
      <c r="D56" s="71" t="s">
        <v>192</v>
      </c>
      <c r="E56" s="72">
        <v>1</v>
      </c>
      <c r="F56" s="68"/>
      <c r="G56" s="73">
        <f t="shared" si="0"/>
        <v>0</v>
      </c>
    </row>
    <row r="57" spans="2:7" ht="170.5">
      <c r="B57" s="69">
        <v>64</v>
      </c>
      <c r="C57" s="70" t="s">
        <v>123</v>
      </c>
      <c r="D57" s="71" t="s">
        <v>192</v>
      </c>
      <c r="E57" s="72">
        <v>1</v>
      </c>
      <c r="F57" s="68"/>
      <c r="G57" s="73">
        <f t="shared" si="0"/>
        <v>0</v>
      </c>
    </row>
    <row r="58" spans="2:7" ht="46.5">
      <c r="B58" s="69">
        <v>65</v>
      </c>
      <c r="C58" s="74" t="s">
        <v>199</v>
      </c>
      <c r="D58" s="71" t="s">
        <v>186</v>
      </c>
      <c r="E58" s="72">
        <v>210</v>
      </c>
      <c r="F58" s="68"/>
      <c r="G58" s="73">
        <f t="shared" si="0"/>
        <v>0</v>
      </c>
    </row>
    <row r="59" spans="2:7" ht="31">
      <c r="B59" s="69">
        <v>66</v>
      </c>
      <c r="C59" s="70" t="s">
        <v>200</v>
      </c>
      <c r="D59" s="71" t="s">
        <v>192</v>
      </c>
      <c r="E59" s="72">
        <v>1</v>
      </c>
      <c r="F59" s="68"/>
      <c r="G59" s="73">
        <f t="shared" si="0"/>
        <v>0</v>
      </c>
    </row>
    <row r="60" spans="2:7" ht="77.5">
      <c r="B60" s="69">
        <v>67</v>
      </c>
      <c r="C60" s="70" t="s">
        <v>201</v>
      </c>
      <c r="D60" s="71" t="s">
        <v>192</v>
      </c>
      <c r="E60" s="72">
        <v>1</v>
      </c>
      <c r="F60" s="68"/>
      <c r="G60" s="73">
        <f t="shared" si="0"/>
        <v>0</v>
      </c>
    </row>
    <row r="61" spans="2:7" ht="93">
      <c r="B61" s="69">
        <v>68</v>
      </c>
      <c r="C61" s="70" t="s">
        <v>202</v>
      </c>
      <c r="D61" s="71" t="s">
        <v>192</v>
      </c>
      <c r="E61" s="72">
        <v>12</v>
      </c>
      <c r="F61" s="68"/>
      <c r="G61" s="73">
        <f t="shared" si="0"/>
        <v>0</v>
      </c>
    </row>
    <row r="62" spans="2:7" ht="93">
      <c r="B62" s="69">
        <v>69</v>
      </c>
      <c r="C62" s="70" t="s">
        <v>203</v>
      </c>
      <c r="D62" s="71" t="s">
        <v>192</v>
      </c>
      <c r="E62" s="72">
        <v>3</v>
      </c>
      <c r="F62" s="68"/>
      <c r="G62" s="73">
        <f t="shared" si="0"/>
        <v>0</v>
      </c>
    </row>
    <row r="63" spans="2:7" ht="62">
      <c r="B63" s="69">
        <v>70</v>
      </c>
      <c r="C63" s="70" t="s">
        <v>204</v>
      </c>
      <c r="D63" s="71" t="s">
        <v>192</v>
      </c>
      <c r="E63" s="72">
        <v>3</v>
      </c>
      <c r="F63" s="68"/>
      <c r="G63" s="73">
        <f t="shared" si="0"/>
        <v>0</v>
      </c>
    </row>
    <row r="64" spans="2:7" ht="77.5">
      <c r="B64" s="69">
        <v>71</v>
      </c>
      <c r="C64" s="70" t="s">
        <v>205</v>
      </c>
      <c r="D64" s="71" t="s">
        <v>192</v>
      </c>
      <c r="E64" s="72">
        <v>3</v>
      </c>
      <c r="F64" s="68"/>
      <c r="G64" s="73">
        <f t="shared" si="0"/>
        <v>0</v>
      </c>
    </row>
    <row r="65" spans="2:7" ht="77.5">
      <c r="B65" s="69">
        <v>72</v>
      </c>
      <c r="C65" s="70" t="s">
        <v>206</v>
      </c>
      <c r="D65" s="71" t="s">
        <v>192</v>
      </c>
      <c r="E65" s="72">
        <v>1</v>
      </c>
      <c r="F65" s="68"/>
      <c r="G65" s="73">
        <f t="shared" si="0"/>
        <v>0</v>
      </c>
    </row>
    <row r="66" spans="2:7" ht="93">
      <c r="B66" s="69">
        <v>73</v>
      </c>
      <c r="C66" s="70" t="s">
        <v>207</v>
      </c>
      <c r="D66" s="71" t="s">
        <v>192</v>
      </c>
      <c r="E66" s="72">
        <v>4</v>
      </c>
      <c r="F66" s="68"/>
      <c r="G66" s="73">
        <f t="shared" si="0"/>
        <v>0</v>
      </c>
    </row>
    <row r="67" spans="2:7" ht="46.5">
      <c r="B67" s="69">
        <v>74</v>
      </c>
      <c r="C67" s="70" t="s">
        <v>208</v>
      </c>
      <c r="D67" s="71" t="s">
        <v>192</v>
      </c>
      <c r="E67" s="72">
        <v>1</v>
      </c>
      <c r="F67" s="68"/>
      <c r="G67" s="73">
        <f t="shared" si="0"/>
        <v>0</v>
      </c>
    </row>
    <row r="68" spans="2:7" ht="108.5">
      <c r="B68" s="69">
        <v>76</v>
      </c>
      <c r="C68" s="70" t="s">
        <v>101</v>
      </c>
      <c r="D68" s="71" t="s">
        <v>192</v>
      </c>
      <c r="E68" s="72">
        <v>1</v>
      </c>
      <c r="F68" s="68"/>
      <c r="G68" s="73">
        <f t="shared" ref="G68:G78" si="1">+E68*F68</f>
        <v>0</v>
      </c>
    </row>
    <row r="69" spans="2:7" ht="93">
      <c r="B69" s="64">
        <v>80</v>
      </c>
      <c r="C69" s="70" t="s">
        <v>209</v>
      </c>
      <c r="D69" s="71" t="s">
        <v>15</v>
      </c>
      <c r="E69" s="72">
        <v>16.690000000000001</v>
      </c>
      <c r="F69" s="68"/>
      <c r="G69" s="73">
        <f t="shared" ref="G69:G75" si="2">E69*F69</f>
        <v>0</v>
      </c>
    </row>
    <row r="70" spans="2:7" ht="62">
      <c r="B70" s="69">
        <v>81</v>
      </c>
      <c r="C70" s="70" t="s">
        <v>102</v>
      </c>
      <c r="D70" s="71" t="s">
        <v>13</v>
      </c>
      <c r="E70" s="72">
        <v>11.02</v>
      </c>
      <c r="F70" s="68"/>
      <c r="G70" s="73">
        <f t="shared" si="2"/>
        <v>0</v>
      </c>
    </row>
    <row r="71" spans="2:7" ht="46.5">
      <c r="B71" s="69">
        <v>82</v>
      </c>
      <c r="C71" s="70" t="s">
        <v>103</v>
      </c>
      <c r="D71" s="71" t="s">
        <v>13</v>
      </c>
      <c r="E71" s="72">
        <v>13.38</v>
      </c>
      <c r="F71" s="68"/>
      <c r="G71" s="73">
        <f t="shared" si="2"/>
        <v>0</v>
      </c>
    </row>
    <row r="72" spans="2:7" ht="77.5">
      <c r="B72" s="69">
        <v>83</v>
      </c>
      <c r="C72" s="70" t="s">
        <v>104</v>
      </c>
      <c r="D72" s="71" t="s">
        <v>13</v>
      </c>
      <c r="E72" s="72">
        <v>33.17</v>
      </c>
      <c r="F72" s="68"/>
      <c r="G72" s="73">
        <f t="shared" si="2"/>
        <v>0</v>
      </c>
    </row>
    <row r="73" spans="2:7" ht="46.5">
      <c r="B73" s="69">
        <v>84</v>
      </c>
      <c r="C73" s="70" t="s">
        <v>105</v>
      </c>
      <c r="D73" s="71" t="s">
        <v>15</v>
      </c>
      <c r="E73" s="72">
        <v>79.069999999999993</v>
      </c>
      <c r="F73" s="68"/>
      <c r="G73" s="73">
        <f t="shared" si="2"/>
        <v>0</v>
      </c>
    </row>
    <row r="74" spans="2:7" ht="31">
      <c r="B74" s="69">
        <v>85</v>
      </c>
      <c r="C74" s="70" t="s">
        <v>210</v>
      </c>
      <c r="D74" s="71" t="s">
        <v>13</v>
      </c>
      <c r="E74" s="72">
        <v>1.84</v>
      </c>
      <c r="F74" s="68"/>
      <c r="G74" s="73">
        <f t="shared" si="2"/>
        <v>0</v>
      </c>
    </row>
    <row r="75" spans="2:7" ht="31">
      <c r="B75" s="69">
        <v>88</v>
      </c>
      <c r="C75" s="70" t="s">
        <v>106</v>
      </c>
      <c r="D75" s="71" t="s">
        <v>61</v>
      </c>
      <c r="E75" s="72">
        <v>1068</v>
      </c>
      <c r="F75" s="68"/>
      <c r="G75" s="73">
        <f t="shared" si="2"/>
        <v>0</v>
      </c>
    </row>
    <row r="76" spans="2:7" ht="15.5">
      <c r="B76" s="61" t="s">
        <v>107</v>
      </c>
      <c r="C76" s="62"/>
      <c r="D76" s="62"/>
      <c r="E76" s="62"/>
      <c r="F76" s="62"/>
      <c r="G76" s="63"/>
    </row>
    <row r="77" spans="2:7" ht="62">
      <c r="B77" s="69">
        <v>1</v>
      </c>
      <c r="C77" s="70" t="s">
        <v>59</v>
      </c>
      <c r="D77" s="71" t="s">
        <v>15</v>
      </c>
      <c r="E77" s="72">
        <v>3</v>
      </c>
      <c r="F77" s="68"/>
      <c r="G77" s="73">
        <f t="shared" ref="G77:G140" si="3">E77*F77</f>
        <v>0</v>
      </c>
    </row>
    <row r="78" spans="2:7" ht="124">
      <c r="B78" s="69">
        <v>2</v>
      </c>
      <c r="C78" s="70" t="s">
        <v>60</v>
      </c>
      <c r="D78" s="71" t="s">
        <v>161</v>
      </c>
      <c r="E78" s="72">
        <v>1</v>
      </c>
      <c r="F78" s="68"/>
      <c r="G78" s="73">
        <f t="shared" si="3"/>
        <v>0</v>
      </c>
    </row>
    <row r="79" spans="2:7" ht="62">
      <c r="B79" s="69">
        <v>3</v>
      </c>
      <c r="C79" s="70" t="s">
        <v>62</v>
      </c>
      <c r="D79" s="71" t="s">
        <v>155</v>
      </c>
      <c r="E79" s="72">
        <v>1.54</v>
      </c>
      <c r="F79" s="68"/>
      <c r="G79" s="73">
        <f t="shared" si="3"/>
        <v>0</v>
      </c>
    </row>
    <row r="80" spans="2:7" ht="31">
      <c r="B80" s="69">
        <v>4</v>
      </c>
      <c r="C80" s="70" t="s">
        <v>63</v>
      </c>
      <c r="D80" s="71" t="s">
        <v>155</v>
      </c>
      <c r="E80" s="72">
        <v>1</v>
      </c>
      <c r="F80" s="68"/>
      <c r="G80" s="73">
        <f t="shared" si="3"/>
        <v>0</v>
      </c>
    </row>
    <row r="81" spans="2:7" ht="15.5">
      <c r="B81" s="69">
        <v>5</v>
      </c>
      <c r="C81" s="70" t="s">
        <v>64</v>
      </c>
      <c r="D81" s="71" t="s">
        <v>158</v>
      </c>
      <c r="E81" s="72">
        <v>3</v>
      </c>
      <c r="F81" s="68"/>
      <c r="G81" s="73">
        <f t="shared" si="3"/>
        <v>0</v>
      </c>
    </row>
    <row r="82" spans="2:7" ht="77.5">
      <c r="B82" s="69">
        <v>6</v>
      </c>
      <c r="C82" s="70" t="s">
        <v>65</v>
      </c>
      <c r="D82" s="71" t="s">
        <v>158</v>
      </c>
      <c r="E82" s="72">
        <v>14.4</v>
      </c>
      <c r="F82" s="68"/>
      <c r="G82" s="73">
        <f t="shared" si="3"/>
        <v>0</v>
      </c>
    </row>
    <row r="83" spans="2:7" ht="15.5">
      <c r="B83" s="69">
        <v>7</v>
      </c>
      <c r="C83" s="70" t="s">
        <v>55</v>
      </c>
      <c r="D83" s="71" t="s">
        <v>160</v>
      </c>
      <c r="E83" s="72">
        <v>16093.38</v>
      </c>
      <c r="F83" s="68"/>
      <c r="G83" s="73">
        <f t="shared" si="3"/>
        <v>0</v>
      </c>
    </row>
    <row r="84" spans="2:7" ht="124">
      <c r="B84" s="69">
        <v>9</v>
      </c>
      <c r="C84" s="70" t="s">
        <v>66</v>
      </c>
      <c r="D84" s="71" t="s">
        <v>161</v>
      </c>
      <c r="E84" s="72">
        <v>1</v>
      </c>
      <c r="F84" s="68"/>
      <c r="G84" s="73">
        <f t="shared" si="3"/>
        <v>0</v>
      </c>
    </row>
    <row r="85" spans="2:7" ht="77.5">
      <c r="B85" s="69">
        <v>10</v>
      </c>
      <c r="C85" s="70" t="s">
        <v>67</v>
      </c>
      <c r="D85" s="71" t="s">
        <v>161</v>
      </c>
      <c r="E85" s="72">
        <v>1</v>
      </c>
      <c r="F85" s="68"/>
      <c r="G85" s="73">
        <f t="shared" si="3"/>
        <v>0</v>
      </c>
    </row>
    <row r="86" spans="2:7" ht="77.5">
      <c r="B86" s="69">
        <v>11</v>
      </c>
      <c r="C86" s="70" t="s">
        <v>108</v>
      </c>
      <c r="D86" s="71" t="s">
        <v>161</v>
      </c>
      <c r="E86" s="72">
        <v>1</v>
      </c>
      <c r="F86" s="68"/>
      <c r="G86" s="73">
        <f t="shared" si="3"/>
        <v>0</v>
      </c>
    </row>
    <row r="87" spans="2:7" ht="108.5">
      <c r="B87" s="69">
        <v>13</v>
      </c>
      <c r="C87" s="70" t="s">
        <v>68</v>
      </c>
      <c r="D87" s="71" t="s">
        <v>164</v>
      </c>
      <c r="E87" s="72">
        <v>70</v>
      </c>
      <c r="F87" s="68"/>
      <c r="G87" s="73">
        <f t="shared" si="3"/>
        <v>0</v>
      </c>
    </row>
    <row r="88" spans="2:7" ht="93">
      <c r="B88" s="69">
        <v>14</v>
      </c>
      <c r="C88" s="70" t="s">
        <v>109</v>
      </c>
      <c r="D88" s="71" t="s">
        <v>161</v>
      </c>
      <c r="E88" s="72">
        <v>1</v>
      </c>
      <c r="F88" s="68"/>
      <c r="G88" s="73">
        <f t="shared" si="3"/>
        <v>0</v>
      </c>
    </row>
    <row r="89" spans="2:7" ht="77.5">
      <c r="B89" s="69">
        <v>15</v>
      </c>
      <c r="C89" s="70" t="s">
        <v>69</v>
      </c>
      <c r="D89" s="71" t="s">
        <v>161</v>
      </c>
      <c r="E89" s="72">
        <v>1</v>
      </c>
      <c r="F89" s="68"/>
      <c r="G89" s="73">
        <f t="shared" si="3"/>
        <v>0</v>
      </c>
    </row>
    <row r="90" spans="2:7" ht="93">
      <c r="B90" s="69">
        <v>16</v>
      </c>
      <c r="C90" s="70" t="s">
        <v>70</v>
      </c>
      <c r="D90" s="71" t="s">
        <v>161</v>
      </c>
      <c r="E90" s="72">
        <v>1</v>
      </c>
      <c r="F90" s="68"/>
      <c r="G90" s="73">
        <f t="shared" si="3"/>
        <v>0</v>
      </c>
    </row>
    <row r="91" spans="2:7" ht="170.5">
      <c r="B91" s="69">
        <v>17</v>
      </c>
      <c r="C91" s="70" t="s">
        <v>71</v>
      </c>
      <c r="D91" s="71" t="s">
        <v>158</v>
      </c>
      <c r="E91" s="72">
        <v>67.625999999999991</v>
      </c>
      <c r="F91" s="68"/>
      <c r="G91" s="73">
        <f t="shared" si="3"/>
        <v>0</v>
      </c>
    </row>
    <row r="92" spans="2:7" ht="93">
      <c r="B92" s="69">
        <v>18</v>
      </c>
      <c r="C92" s="70" t="s">
        <v>110</v>
      </c>
      <c r="D92" s="71" t="s">
        <v>161</v>
      </c>
      <c r="E92" s="72">
        <v>1</v>
      </c>
      <c r="F92" s="68"/>
      <c r="G92" s="73">
        <f t="shared" si="3"/>
        <v>0</v>
      </c>
    </row>
    <row r="93" spans="2:7" ht="93">
      <c r="B93" s="69">
        <v>19</v>
      </c>
      <c r="C93" s="70" t="s">
        <v>72</v>
      </c>
      <c r="D93" s="71" t="s">
        <v>164</v>
      </c>
      <c r="E93" s="72">
        <v>10</v>
      </c>
      <c r="F93" s="68"/>
      <c r="G93" s="73">
        <f t="shared" si="3"/>
        <v>0</v>
      </c>
    </row>
    <row r="94" spans="2:7" ht="93">
      <c r="B94" s="69">
        <v>20</v>
      </c>
      <c r="C94" s="70" t="s">
        <v>73</v>
      </c>
      <c r="D94" s="71" t="s">
        <v>164</v>
      </c>
      <c r="E94" s="72">
        <v>20</v>
      </c>
      <c r="F94" s="68"/>
      <c r="G94" s="73">
        <f t="shared" si="3"/>
        <v>0</v>
      </c>
    </row>
    <row r="95" spans="2:7" ht="93">
      <c r="B95" s="69">
        <v>21</v>
      </c>
      <c r="C95" s="70" t="s">
        <v>74</v>
      </c>
      <c r="D95" s="71" t="s">
        <v>161</v>
      </c>
      <c r="E95" s="72">
        <v>1</v>
      </c>
      <c r="F95" s="68"/>
      <c r="G95" s="73">
        <f t="shared" si="3"/>
        <v>0</v>
      </c>
    </row>
    <row r="96" spans="2:7" ht="139.5">
      <c r="B96" s="69">
        <v>22</v>
      </c>
      <c r="C96" s="70" t="s">
        <v>75</v>
      </c>
      <c r="D96" s="71" t="s">
        <v>158</v>
      </c>
      <c r="E96" s="72">
        <v>2.2000000000000002</v>
      </c>
      <c r="F96" s="68"/>
      <c r="G96" s="73">
        <f t="shared" si="3"/>
        <v>0</v>
      </c>
    </row>
    <row r="97" spans="2:7" ht="46.5">
      <c r="B97" s="69">
        <v>23</v>
      </c>
      <c r="C97" s="70" t="s">
        <v>76</v>
      </c>
      <c r="D97" s="71" t="s">
        <v>164</v>
      </c>
      <c r="E97" s="72">
        <v>47.5</v>
      </c>
      <c r="F97" s="68"/>
      <c r="G97" s="73">
        <f t="shared" si="3"/>
        <v>0</v>
      </c>
    </row>
    <row r="98" spans="2:7" ht="77.5">
      <c r="B98" s="69">
        <v>24</v>
      </c>
      <c r="C98" s="70" t="s">
        <v>77</v>
      </c>
      <c r="D98" s="71" t="s">
        <v>164</v>
      </c>
      <c r="E98" s="72">
        <v>18.96</v>
      </c>
      <c r="F98" s="68"/>
      <c r="G98" s="73">
        <f t="shared" si="3"/>
        <v>0</v>
      </c>
    </row>
    <row r="99" spans="2:7" ht="77.5">
      <c r="B99" s="69">
        <v>25</v>
      </c>
      <c r="C99" s="70" t="s">
        <v>78</v>
      </c>
      <c r="D99" s="71" t="s">
        <v>161</v>
      </c>
      <c r="E99" s="72">
        <v>8</v>
      </c>
      <c r="F99" s="68"/>
      <c r="G99" s="73">
        <f t="shared" si="3"/>
        <v>0</v>
      </c>
    </row>
    <row r="100" spans="2:7" ht="46.5">
      <c r="B100" s="69">
        <v>26</v>
      </c>
      <c r="C100" s="70" t="s">
        <v>79</v>
      </c>
      <c r="D100" s="71" t="s">
        <v>164</v>
      </c>
      <c r="E100" s="72">
        <v>210</v>
      </c>
      <c r="F100" s="68"/>
      <c r="G100" s="73">
        <f t="shared" si="3"/>
        <v>0</v>
      </c>
    </row>
    <row r="101" spans="2:7" ht="31">
      <c r="B101" s="69">
        <v>27</v>
      </c>
      <c r="C101" s="70" t="s">
        <v>80</v>
      </c>
      <c r="D101" s="71" t="s">
        <v>161</v>
      </c>
      <c r="E101" s="72">
        <v>1</v>
      </c>
      <c r="F101" s="68"/>
      <c r="G101" s="73">
        <f t="shared" si="3"/>
        <v>0</v>
      </c>
    </row>
    <row r="102" spans="2:7" ht="15.5">
      <c r="B102" s="69">
        <v>28</v>
      </c>
      <c r="C102" s="70" t="s">
        <v>81</v>
      </c>
      <c r="D102" s="71" t="s">
        <v>164</v>
      </c>
      <c r="E102" s="72">
        <v>20</v>
      </c>
      <c r="F102" s="68"/>
      <c r="G102" s="73">
        <f t="shared" si="3"/>
        <v>0</v>
      </c>
    </row>
    <row r="103" spans="2:7" ht="62">
      <c r="B103" s="69">
        <v>29</v>
      </c>
      <c r="C103" s="70" t="s">
        <v>82</v>
      </c>
      <c r="D103" s="71" t="s">
        <v>164</v>
      </c>
      <c r="E103" s="72">
        <v>60</v>
      </c>
      <c r="F103" s="68"/>
      <c r="G103" s="73">
        <f t="shared" si="3"/>
        <v>0</v>
      </c>
    </row>
    <row r="104" spans="2:7" ht="31">
      <c r="B104" s="69">
        <v>30</v>
      </c>
      <c r="C104" s="70" t="s">
        <v>83</v>
      </c>
      <c r="D104" s="71" t="s">
        <v>164</v>
      </c>
      <c r="E104" s="72">
        <v>70</v>
      </c>
      <c r="F104" s="68"/>
      <c r="G104" s="73">
        <f t="shared" si="3"/>
        <v>0</v>
      </c>
    </row>
    <row r="105" spans="2:7" ht="217">
      <c r="B105" s="69">
        <v>31</v>
      </c>
      <c r="C105" s="70" t="s">
        <v>84</v>
      </c>
      <c r="D105" s="71" t="s">
        <v>158</v>
      </c>
      <c r="E105" s="72">
        <v>12</v>
      </c>
      <c r="F105" s="68"/>
      <c r="G105" s="73">
        <f t="shared" si="3"/>
        <v>0</v>
      </c>
    </row>
    <row r="106" spans="2:7" ht="31">
      <c r="B106" s="69">
        <v>32</v>
      </c>
      <c r="C106" s="70" t="s">
        <v>85</v>
      </c>
      <c r="D106" s="71" t="s">
        <v>158</v>
      </c>
      <c r="E106" s="72">
        <v>12</v>
      </c>
      <c r="F106" s="68"/>
      <c r="G106" s="73">
        <f t="shared" si="3"/>
        <v>0</v>
      </c>
    </row>
    <row r="107" spans="2:7" ht="31">
      <c r="B107" s="69">
        <v>33</v>
      </c>
      <c r="C107" s="70" t="s">
        <v>86</v>
      </c>
      <c r="D107" s="71" t="s">
        <v>161</v>
      </c>
      <c r="E107" s="72">
        <v>1</v>
      </c>
      <c r="F107" s="68"/>
      <c r="G107" s="73">
        <f t="shared" si="3"/>
        <v>0</v>
      </c>
    </row>
    <row r="108" spans="2:7" ht="62">
      <c r="B108" s="69">
        <v>34</v>
      </c>
      <c r="C108" s="70" t="s">
        <v>87</v>
      </c>
      <c r="D108" s="71" t="s">
        <v>161</v>
      </c>
      <c r="E108" s="72">
        <v>1</v>
      </c>
      <c r="F108" s="68"/>
      <c r="G108" s="73">
        <f t="shared" si="3"/>
        <v>0</v>
      </c>
    </row>
    <row r="109" spans="2:7" ht="31">
      <c r="B109" s="69">
        <v>35</v>
      </c>
      <c r="C109" s="70" t="s">
        <v>88</v>
      </c>
      <c r="D109" s="71" t="s">
        <v>161</v>
      </c>
      <c r="E109" s="72">
        <v>12</v>
      </c>
      <c r="F109" s="68"/>
      <c r="G109" s="73">
        <f t="shared" si="3"/>
        <v>0</v>
      </c>
    </row>
    <row r="110" spans="2:7" ht="201.5">
      <c r="B110" s="69">
        <v>36</v>
      </c>
      <c r="C110" s="70" t="s">
        <v>89</v>
      </c>
      <c r="D110" s="71" t="s">
        <v>158</v>
      </c>
      <c r="E110" s="72">
        <v>54.618099999999998</v>
      </c>
      <c r="F110" s="68"/>
      <c r="G110" s="73">
        <f t="shared" si="3"/>
        <v>0</v>
      </c>
    </row>
    <row r="111" spans="2:7" ht="77.5">
      <c r="B111" s="69">
        <v>37</v>
      </c>
      <c r="C111" s="70" t="s">
        <v>90</v>
      </c>
      <c r="D111" s="71" t="s">
        <v>186</v>
      </c>
      <c r="E111" s="72">
        <v>45</v>
      </c>
      <c r="F111" s="68"/>
      <c r="G111" s="73">
        <f t="shared" si="3"/>
        <v>0</v>
      </c>
    </row>
    <row r="112" spans="2:7" ht="139.5">
      <c r="B112" s="69">
        <v>38</v>
      </c>
      <c r="C112" s="70" t="s">
        <v>92</v>
      </c>
      <c r="D112" s="71" t="s">
        <v>158</v>
      </c>
      <c r="E112" s="72">
        <v>6</v>
      </c>
      <c r="F112" s="68"/>
      <c r="G112" s="73">
        <f t="shared" si="3"/>
        <v>0</v>
      </c>
    </row>
    <row r="113" spans="2:7" ht="139.5">
      <c r="B113" s="69">
        <v>39</v>
      </c>
      <c r="C113" s="70" t="s">
        <v>93</v>
      </c>
      <c r="D113" s="71" t="s">
        <v>186</v>
      </c>
      <c r="E113" s="72">
        <v>8</v>
      </c>
      <c r="F113" s="68"/>
      <c r="G113" s="73">
        <f t="shared" si="3"/>
        <v>0</v>
      </c>
    </row>
    <row r="114" spans="2:7" ht="124">
      <c r="B114" s="69">
        <v>40</v>
      </c>
      <c r="C114" s="70" t="s">
        <v>94</v>
      </c>
      <c r="D114" s="71" t="s">
        <v>155</v>
      </c>
      <c r="E114" s="72">
        <v>3</v>
      </c>
      <c r="F114" s="68"/>
      <c r="G114" s="73">
        <f t="shared" si="3"/>
        <v>0</v>
      </c>
    </row>
    <row r="115" spans="2:7" ht="93">
      <c r="B115" s="69">
        <v>41</v>
      </c>
      <c r="C115" s="70" t="s">
        <v>111</v>
      </c>
      <c r="D115" s="71" t="s">
        <v>158</v>
      </c>
      <c r="E115" s="72">
        <v>4</v>
      </c>
      <c r="F115" s="68"/>
      <c r="G115" s="73">
        <f t="shared" si="3"/>
        <v>0</v>
      </c>
    </row>
    <row r="116" spans="2:7" ht="93">
      <c r="B116" s="69">
        <v>43</v>
      </c>
      <c r="C116" s="70" t="s">
        <v>112</v>
      </c>
      <c r="D116" s="71" t="s">
        <v>155</v>
      </c>
      <c r="E116" s="72">
        <v>12</v>
      </c>
      <c r="F116" s="68"/>
      <c r="G116" s="73">
        <f t="shared" si="3"/>
        <v>0</v>
      </c>
    </row>
    <row r="117" spans="2:7" ht="108.5">
      <c r="B117" s="69">
        <v>44</v>
      </c>
      <c r="C117" s="70" t="s">
        <v>113</v>
      </c>
      <c r="D117" s="71" t="s">
        <v>155</v>
      </c>
      <c r="E117" s="72">
        <v>8</v>
      </c>
      <c r="F117" s="68"/>
      <c r="G117" s="73">
        <f t="shared" si="3"/>
        <v>0</v>
      </c>
    </row>
    <row r="118" spans="2:7" ht="93">
      <c r="B118" s="69">
        <v>45</v>
      </c>
      <c r="C118" s="70" t="s">
        <v>95</v>
      </c>
      <c r="D118" s="71" t="s">
        <v>192</v>
      </c>
      <c r="E118" s="72">
        <v>3</v>
      </c>
      <c r="F118" s="68"/>
      <c r="G118" s="73">
        <f t="shared" si="3"/>
        <v>0</v>
      </c>
    </row>
    <row r="119" spans="2:7" ht="93">
      <c r="B119" s="69">
        <v>50</v>
      </c>
      <c r="C119" s="70" t="s">
        <v>97</v>
      </c>
      <c r="D119" s="71" t="s">
        <v>192</v>
      </c>
      <c r="E119" s="72">
        <v>1</v>
      </c>
      <c r="F119" s="68"/>
      <c r="G119" s="73">
        <f t="shared" si="3"/>
        <v>0</v>
      </c>
    </row>
    <row r="120" spans="2:7" ht="77.5">
      <c r="B120" s="69">
        <v>51</v>
      </c>
      <c r="C120" s="70" t="s">
        <v>98</v>
      </c>
      <c r="D120" s="71" t="s">
        <v>192</v>
      </c>
      <c r="E120" s="72">
        <v>1</v>
      </c>
      <c r="F120" s="68"/>
      <c r="G120" s="73">
        <f t="shared" si="3"/>
        <v>0</v>
      </c>
    </row>
    <row r="121" spans="2:7" ht="31">
      <c r="B121" s="69">
        <v>52</v>
      </c>
      <c r="C121" s="70" t="s">
        <v>114</v>
      </c>
      <c r="D121" s="71" t="s">
        <v>158</v>
      </c>
      <c r="E121" s="72">
        <v>63.800999999999995</v>
      </c>
      <c r="F121" s="68"/>
      <c r="G121" s="73">
        <f t="shared" si="3"/>
        <v>0</v>
      </c>
    </row>
    <row r="122" spans="2:7" ht="77.5">
      <c r="B122" s="69">
        <v>53</v>
      </c>
      <c r="C122" s="70" t="s">
        <v>115</v>
      </c>
      <c r="D122" s="71" t="s">
        <v>186</v>
      </c>
      <c r="E122" s="72">
        <v>73.92</v>
      </c>
      <c r="F122" s="68"/>
      <c r="G122" s="73">
        <f t="shared" si="3"/>
        <v>0</v>
      </c>
    </row>
    <row r="123" spans="2:7" ht="124">
      <c r="B123" s="69">
        <v>54</v>
      </c>
      <c r="C123" s="70" t="s">
        <v>194</v>
      </c>
      <c r="D123" s="71" t="s">
        <v>158</v>
      </c>
      <c r="E123" s="72">
        <v>28.44</v>
      </c>
      <c r="F123" s="68"/>
      <c r="G123" s="73">
        <f t="shared" si="3"/>
        <v>0</v>
      </c>
    </row>
    <row r="124" spans="2:7" ht="46.5">
      <c r="B124" s="69">
        <v>55</v>
      </c>
      <c r="C124" s="70" t="s">
        <v>99</v>
      </c>
      <c r="D124" s="71" t="s">
        <v>158</v>
      </c>
      <c r="E124" s="72">
        <v>3.6</v>
      </c>
      <c r="F124" s="68"/>
      <c r="G124" s="73">
        <f t="shared" si="3"/>
        <v>0</v>
      </c>
    </row>
    <row r="125" spans="2:7" ht="62">
      <c r="B125" s="69">
        <v>56</v>
      </c>
      <c r="C125" s="70" t="s">
        <v>116</v>
      </c>
      <c r="D125" s="71" t="s">
        <v>192</v>
      </c>
      <c r="E125" s="72">
        <v>5</v>
      </c>
      <c r="F125" s="68"/>
      <c r="G125" s="73">
        <f t="shared" si="3"/>
        <v>0</v>
      </c>
    </row>
    <row r="126" spans="2:7" ht="46.5">
      <c r="B126" s="69">
        <v>57</v>
      </c>
      <c r="C126" s="70" t="s">
        <v>117</v>
      </c>
      <c r="D126" s="71" t="s">
        <v>192</v>
      </c>
      <c r="E126" s="72">
        <v>4</v>
      </c>
      <c r="F126" s="68"/>
      <c r="G126" s="73">
        <f t="shared" si="3"/>
        <v>0</v>
      </c>
    </row>
    <row r="127" spans="2:7" ht="155">
      <c r="B127" s="69">
        <v>58</v>
      </c>
      <c r="C127" s="70" t="s">
        <v>118</v>
      </c>
      <c r="D127" s="71" t="s">
        <v>186</v>
      </c>
      <c r="E127" s="72">
        <v>27.2</v>
      </c>
      <c r="F127" s="68"/>
      <c r="G127" s="73">
        <f t="shared" si="3"/>
        <v>0</v>
      </c>
    </row>
    <row r="128" spans="2:7" ht="124">
      <c r="B128" s="69">
        <v>59</v>
      </c>
      <c r="C128" s="70" t="s">
        <v>119</v>
      </c>
      <c r="D128" s="71" t="s">
        <v>160</v>
      </c>
      <c r="E128" s="72">
        <v>2174.4</v>
      </c>
      <c r="F128" s="68"/>
      <c r="G128" s="73">
        <f t="shared" si="3"/>
        <v>0</v>
      </c>
    </row>
    <row r="129" spans="2:7" ht="155">
      <c r="B129" s="69">
        <v>60</v>
      </c>
      <c r="C129" s="70" t="s">
        <v>120</v>
      </c>
      <c r="D129" s="71" t="s">
        <v>192</v>
      </c>
      <c r="E129" s="72">
        <v>1</v>
      </c>
      <c r="F129" s="68"/>
      <c r="G129" s="73">
        <f t="shared" si="3"/>
        <v>0</v>
      </c>
    </row>
    <row r="130" spans="2:7" ht="62">
      <c r="B130" s="69">
        <v>61</v>
      </c>
      <c r="C130" s="70" t="s">
        <v>100</v>
      </c>
      <c r="D130" s="71" t="s">
        <v>186</v>
      </c>
      <c r="E130" s="72">
        <v>27.2</v>
      </c>
      <c r="F130" s="68"/>
      <c r="G130" s="73">
        <f t="shared" si="3"/>
        <v>0</v>
      </c>
    </row>
    <row r="131" spans="2:7" ht="46.5">
      <c r="B131" s="69">
        <v>62</v>
      </c>
      <c r="C131" s="70" t="s">
        <v>121</v>
      </c>
      <c r="D131" s="71" t="s">
        <v>158</v>
      </c>
      <c r="E131" s="72">
        <v>2.1</v>
      </c>
      <c r="F131" s="68"/>
      <c r="G131" s="73">
        <f t="shared" si="3"/>
        <v>0</v>
      </c>
    </row>
    <row r="132" spans="2:7" ht="93">
      <c r="B132" s="69">
        <v>63</v>
      </c>
      <c r="C132" s="70" t="s">
        <v>122</v>
      </c>
      <c r="D132" s="71" t="s">
        <v>192</v>
      </c>
      <c r="E132" s="72">
        <v>1</v>
      </c>
      <c r="F132" s="68"/>
      <c r="G132" s="73">
        <f t="shared" si="3"/>
        <v>0</v>
      </c>
    </row>
    <row r="133" spans="2:7" ht="170.5">
      <c r="B133" s="69">
        <v>64</v>
      </c>
      <c r="C133" s="70" t="s">
        <v>123</v>
      </c>
      <c r="D133" s="71" t="s">
        <v>192</v>
      </c>
      <c r="E133" s="72">
        <v>1</v>
      </c>
      <c r="F133" s="68"/>
      <c r="G133" s="73">
        <f t="shared" si="3"/>
        <v>0</v>
      </c>
    </row>
    <row r="134" spans="2:7" ht="46.5">
      <c r="B134" s="69">
        <v>65</v>
      </c>
      <c r="C134" s="70" t="s">
        <v>199</v>
      </c>
      <c r="D134" s="71" t="s">
        <v>186</v>
      </c>
      <c r="E134" s="72">
        <v>210</v>
      </c>
      <c r="F134" s="68"/>
      <c r="G134" s="73">
        <f t="shared" si="3"/>
        <v>0</v>
      </c>
    </row>
    <row r="135" spans="2:7" ht="31">
      <c r="B135" s="69">
        <v>66</v>
      </c>
      <c r="C135" s="70" t="s">
        <v>211</v>
      </c>
      <c r="D135" s="71" t="s">
        <v>192</v>
      </c>
      <c r="E135" s="72">
        <v>1</v>
      </c>
      <c r="F135" s="68"/>
      <c r="G135" s="73">
        <f t="shared" si="3"/>
        <v>0</v>
      </c>
    </row>
    <row r="136" spans="2:7" ht="77.5">
      <c r="B136" s="69">
        <v>67</v>
      </c>
      <c r="C136" s="70" t="s">
        <v>212</v>
      </c>
      <c r="D136" s="71" t="s">
        <v>192</v>
      </c>
      <c r="E136" s="72">
        <v>1</v>
      </c>
      <c r="F136" s="68"/>
      <c r="G136" s="73">
        <f t="shared" si="3"/>
        <v>0</v>
      </c>
    </row>
    <row r="137" spans="2:7" ht="93">
      <c r="B137" s="69">
        <v>68</v>
      </c>
      <c r="C137" s="70" t="s">
        <v>213</v>
      </c>
      <c r="D137" s="71" t="s">
        <v>192</v>
      </c>
      <c r="E137" s="72">
        <v>12</v>
      </c>
      <c r="F137" s="68"/>
      <c r="G137" s="73">
        <f t="shared" si="3"/>
        <v>0</v>
      </c>
    </row>
    <row r="138" spans="2:7" ht="93">
      <c r="B138" s="69">
        <v>69</v>
      </c>
      <c r="C138" s="70" t="s">
        <v>214</v>
      </c>
      <c r="D138" s="71" t="s">
        <v>192</v>
      </c>
      <c r="E138" s="72">
        <v>3</v>
      </c>
      <c r="F138" s="68"/>
      <c r="G138" s="73">
        <f t="shared" si="3"/>
        <v>0</v>
      </c>
    </row>
    <row r="139" spans="2:7" ht="62">
      <c r="B139" s="69">
        <v>70</v>
      </c>
      <c r="C139" s="70" t="s">
        <v>215</v>
      </c>
      <c r="D139" s="71" t="s">
        <v>192</v>
      </c>
      <c r="E139" s="72">
        <v>3</v>
      </c>
      <c r="F139" s="68"/>
      <c r="G139" s="73">
        <f t="shared" si="3"/>
        <v>0</v>
      </c>
    </row>
    <row r="140" spans="2:7" ht="77.5">
      <c r="B140" s="69">
        <v>71</v>
      </c>
      <c r="C140" s="70" t="s">
        <v>216</v>
      </c>
      <c r="D140" s="71" t="s">
        <v>192</v>
      </c>
      <c r="E140" s="72">
        <v>3</v>
      </c>
      <c r="F140" s="68"/>
      <c r="G140" s="73">
        <f t="shared" si="3"/>
        <v>0</v>
      </c>
    </row>
    <row r="141" spans="2:7" ht="77.5">
      <c r="B141" s="69">
        <v>72</v>
      </c>
      <c r="C141" s="70" t="s">
        <v>217</v>
      </c>
      <c r="D141" s="71" t="s">
        <v>192</v>
      </c>
      <c r="E141" s="72">
        <v>1</v>
      </c>
      <c r="F141" s="68"/>
      <c r="G141" s="73">
        <f t="shared" ref="G141:G151" si="4">E141*F141</f>
        <v>0</v>
      </c>
    </row>
    <row r="142" spans="2:7" ht="93">
      <c r="B142" s="69">
        <v>73</v>
      </c>
      <c r="C142" s="70" t="s">
        <v>218</v>
      </c>
      <c r="D142" s="71" t="s">
        <v>192</v>
      </c>
      <c r="E142" s="72">
        <v>4</v>
      </c>
      <c r="F142" s="68"/>
      <c r="G142" s="73">
        <f t="shared" si="4"/>
        <v>0</v>
      </c>
    </row>
    <row r="143" spans="2:7" ht="46.5">
      <c r="B143" s="69">
        <v>74</v>
      </c>
      <c r="C143" s="70" t="s">
        <v>219</v>
      </c>
      <c r="D143" s="71" t="s">
        <v>192</v>
      </c>
      <c r="E143" s="72">
        <v>1</v>
      </c>
      <c r="F143" s="68"/>
      <c r="G143" s="73">
        <f t="shared" si="4"/>
        <v>0</v>
      </c>
    </row>
    <row r="144" spans="2:7" ht="108.5">
      <c r="B144" s="69">
        <v>76</v>
      </c>
      <c r="C144" s="70" t="s">
        <v>101</v>
      </c>
      <c r="D144" s="71" t="s">
        <v>192</v>
      </c>
      <c r="E144" s="72">
        <v>1</v>
      </c>
      <c r="F144" s="68"/>
      <c r="G144" s="73">
        <f t="shared" si="4"/>
        <v>0</v>
      </c>
    </row>
    <row r="145" spans="2:7" ht="93">
      <c r="B145" s="69">
        <v>80</v>
      </c>
      <c r="C145" s="70" t="s">
        <v>209</v>
      </c>
      <c r="D145" s="71" t="s">
        <v>15</v>
      </c>
      <c r="E145" s="72">
        <v>16.690000000000001</v>
      </c>
      <c r="F145" s="68"/>
      <c r="G145" s="73">
        <f t="shared" si="4"/>
        <v>0</v>
      </c>
    </row>
    <row r="146" spans="2:7" ht="62">
      <c r="B146" s="69">
        <v>81</v>
      </c>
      <c r="C146" s="70" t="s">
        <v>102</v>
      </c>
      <c r="D146" s="71" t="s">
        <v>13</v>
      </c>
      <c r="E146" s="72">
        <v>11.02</v>
      </c>
      <c r="F146" s="68"/>
      <c r="G146" s="73">
        <f t="shared" si="4"/>
        <v>0</v>
      </c>
    </row>
    <row r="147" spans="2:7" ht="46.5">
      <c r="B147" s="69">
        <v>82</v>
      </c>
      <c r="C147" s="70" t="s">
        <v>103</v>
      </c>
      <c r="D147" s="71" t="s">
        <v>13</v>
      </c>
      <c r="E147" s="72">
        <v>13.38</v>
      </c>
      <c r="F147" s="68"/>
      <c r="G147" s="73">
        <f t="shared" si="4"/>
        <v>0</v>
      </c>
    </row>
    <row r="148" spans="2:7" ht="77.5">
      <c r="B148" s="69">
        <v>83</v>
      </c>
      <c r="C148" s="70" t="s">
        <v>104</v>
      </c>
      <c r="D148" s="71" t="s">
        <v>13</v>
      </c>
      <c r="E148" s="72">
        <v>33.17</v>
      </c>
      <c r="F148" s="68"/>
      <c r="G148" s="73">
        <f t="shared" si="4"/>
        <v>0</v>
      </c>
    </row>
    <row r="149" spans="2:7" ht="46.5">
      <c r="B149" s="69">
        <v>84</v>
      </c>
      <c r="C149" s="70" t="s">
        <v>105</v>
      </c>
      <c r="D149" s="71" t="s">
        <v>15</v>
      </c>
      <c r="E149" s="72">
        <v>79.069999999999993</v>
      </c>
      <c r="F149" s="68"/>
      <c r="G149" s="73">
        <f t="shared" si="4"/>
        <v>0</v>
      </c>
    </row>
    <row r="150" spans="2:7" ht="31">
      <c r="B150" s="69">
        <v>85</v>
      </c>
      <c r="C150" s="70" t="s">
        <v>210</v>
      </c>
      <c r="D150" s="71" t="s">
        <v>13</v>
      </c>
      <c r="E150" s="72">
        <v>1.84</v>
      </c>
      <c r="F150" s="68"/>
      <c r="G150" s="73">
        <f t="shared" si="4"/>
        <v>0</v>
      </c>
    </row>
    <row r="151" spans="2:7" ht="31">
      <c r="B151" s="69">
        <v>88</v>
      </c>
      <c r="C151" s="70" t="s">
        <v>106</v>
      </c>
      <c r="D151" s="71" t="s">
        <v>61</v>
      </c>
      <c r="E151" s="72">
        <v>1068</v>
      </c>
      <c r="F151" s="68"/>
      <c r="G151" s="73">
        <f t="shared" si="4"/>
        <v>0</v>
      </c>
    </row>
    <row r="152" spans="2:7" ht="15.5">
      <c r="B152" s="61" t="s">
        <v>124</v>
      </c>
      <c r="C152" s="62"/>
      <c r="D152" s="62"/>
      <c r="E152" s="62"/>
      <c r="F152" s="62"/>
      <c r="G152" s="63"/>
    </row>
    <row r="153" spans="2:7" ht="62">
      <c r="B153" s="75">
        <v>90</v>
      </c>
      <c r="C153" s="76" t="s">
        <v>59</v>
      </c>
      <c r="D153" s="77" t="s">
        <v>15</v>
      </c>
      <c r="E153" s="78">
        <v>14.6</v>
      </c>
      <c r="F153" s="68"/>
      <c r="G153" s="79">
        <f t="shared" ref="G153:G172" si="5">+E153*F153</f>
        <v>0</v>
      </c>
    </row>
    <row r="154" spans="2:7" ht="108.5">
      <c r="B154" s="80">
        <v>91</v>
      </c>
      <c r="C154" s="81" t="s">
        <v>125</v>
      </c>
      <c r="D154" s="82" t="s">
        <v>61</v>
      </c>
      <c r="E154" s="83">
        <v>10</v>
      </c>
      <c r="F154" s="68"/>
      <c r="G154" s="84">
        <f t="shared" si="5"/>
        <v>0</v>
      </c>
    </row>
    <row r="155" spans="2:7" ht="62">
      <c r="B155" s="75">
        <v>92</v>
      </c>
      <c r="C155" s="81" t="s">
        <v>62</v>
      </c>
      <c r="D155" s="82" t="s">
        <v>13</v>
      </c>
      <c r="E155" s="83">
        <v>30</v>
      </c>
      <c r="F155" s="68"/>
      <c r="G155" s="84">
        <f t="shared" si="5"/>
        <v>0</v>
      </c>
    </row>
    <row r="156" spans="2:7" ht="31">
      <c r="B156" s="80">
        <v>93</v>
      </c>
      <c r="C156" s="81" t="s">
        <v>63</v>
      </c>
      <c r="D156" s="82" t="s">
        <v>13</v>
      </c>
      <c r="E156" s="83">
        <v>6</v>
      </c>
      <c r="F156" s="68"/>
      <c r="G156" s="84">
        <f t="shared" si="5"/>
        <v>0</v>
      </c>
    </row>
    <row r="157" spans="2:7" ht="15.5">
      <c r="B157" s="75">
        <v>94</v>
      </c>
      <c r="C157" s="81" t="s">
        <v>126</v>
      </c>
      <c r="D157" s="82" t="s">
        <v>15</v>
      </c>
      <c r="E157" s="83">
        <v>6</v>
      </c>
      <c r="F157" s="68"/>
      <c r="G157" s="84">
        <f t="shared" si="5"/>
        <v>0</v>
      </c>
    </row>
    <row r="158" spans="2:7" ht="46.5">
      <c r="B158" s="80">
        <v>95</v>
      </c>
      <c r="C158" s="81" t="s">
        <v>127</v>
      </c>
      <c r="D158" s="82" t="s">
        <v>13</v>
      </c>
      <c r="E158" s="83">
        <v>0.05</v>
      </c>
      <c r="F158" s="68"/>
      <c r="G158" s="84">
        <f t="shared" si="5"/>
        <v>0</v>
      </c>
    </row>
    <row r="159" spans="2:7" ht="46.5">
      <c r="B159" s="75">
        <v>96</v>
      </c>
      <c r="C159" s="81" t="s">
        <v>128</v>
      </c>
      <c r="D159" s="82" t="s">
        <v>13</v>
      </c>
      <c r="E159" s="83">
        <v>3</v>
      </c>
      <c r="F159" s="68"/>
      <c r="G159" s="84">
        <f t="shared" si="5"/>
        <v>0</v>
      </c>
    </row>
    <row r="160" spans="2:7" ht="77.5">
      <c r="B160" s="80">
        <v>97</v>
      </c>
      <c r="C160" s="81" t="s">
        <v>129</v>
      </c>
      <c r="D160" s="82" t="s">
        <v>15</v>
      </c>
      <c r="E160" s="83">
        <v>25.200000000000003</v>
      </c>
      <c r="F160" s="68"/>
      <c r="G160" s="84">
        <f t="shared" si="5"/>
        <v>0</v>
      </c>
    </row>
    <row r="161" spans="2:7" ht="15.5">
      <c r="B161" s="75">
        <v>98</v>
      </c>
      <c r="C161" s="81" t="s">
        <v>55</v>
      </c>
      <c r="D161" s="82" t="s">
        <v>14</v>
      </c>
      <c r="E161" s="83">
        <v>6825</v>
      </c>
      <c r="F161" s="68"/>
      <c r="G161" s="84">
        <f t="shared" si="5"/>
        <v>0</v>
      </c>
    </row>
    <row r="162" spans="2:7" ht="15.5">
      <c r="B162" s="80">
        <v>99</v>
      </c>
      <c r="C162" s="81" t="s">
        <v>54</v>
      </c>
      <c r="D162" s="82" t="s">
        <v>14</v>
      </c>
      <c r="E162" s="83">
        <v>323.47000000000003</v>
      </c>
      <c r="F162" s="68"/>
      <c r="G162" s="84">
        <f t="shared" si="5"/>
        <v>0</v>
      </c>
    </row>
    <row r="163" spans="2:7" ht="77.5">
      <c r="B163" s="75">
        <v>100</v>
      </c>
      <c r="C163" s="81" t="s">
        <v>220</v>
      </c>
      <c r="D163" s="82" t="s">
        <v>13</v>
      </c>
      <c r="E163" s="83">
        <v>1.8</v>
      </c>
      <c r="F163" s="68"/>
      <c r="G163" s="84">
        <f t="shared" si="5"/>
        <v>0</v>
      </c>
    </row>
    <row r="164" spans="2:7" ht="108.5">
      <c r="B164" s="80">
        <v>101</v>
      </c>
      <c r="C164" s="81" t="s">
        <v>130</v>
      </c>
      <c r="D164" s="82" t="s">
        <v>53</v>
      </c>
      <c r="E164" s="83">
        <v>12</v>
      </c>
      <c r="F164" s="68"/>
      <c r="G164" s="84">
        <f t="shared" si="5"/>
        <v>0</v>
      </c>
    </row>
    <row r="165" spans="2:7" ht="139.5">
      <c r="B165" s="80">
        <v>103</v>
      </c>
      <c r="C165" s="81" t="s">
        <v>131</v>
      </c>
      <c r="D165" s="82" t="s">
        <v>15</v>
      </c>
      <c r="E165" s="83">
        <v>8</v>
      </c>
      <c r="F165" s="68"/>
      <c r="G165" s="84">
        <f t="shared" si="5"/>
        <v>0</v>
      </c>
    </row>
    <row r="166" spans="2:7" ht="77.5">
      <c r="B166" s="75">
        <v>104</v>
      </c>
      <c r="C166" s="81" t="s">
        <v>132</v>
      </c>
      <c r="D166" s="82" t="s">
        <v>53</v>
      </c>
      <c r="E166" s="83">
        <v>16</v>
      </c>
      <c r="F166" s="68"/>
      <c r="G166" s="84">
        <f t="shared" si="5"/>
        <v>0</v>
      </c>
    </row>
    <row r="167" spans="2:7" ht="217">
      <c r="B167" s="80">
        <v>105</v>
      </c>
      <c r="C167" s="81" t="s">
        <v>133</v>
      </c>
      <c r="D167" s="82" t="s">
        <v>15</v>
      </c>
      <c r="E167" s="83">
        <v>6</v>
      </c>
      <c r="F167" s="68"/>
      <c r="G167" s="84">
        <f t="shared" si="5"/>
        <v>0</v>
      </c>
    </row>
    <row r="168" spans="2:7" ht="201.5">
      <c r="B168" s="80">
        <v>107</v>
      </c>
      <c r="C168" s="81" t="s">
        <v>134</v>
      </c>
      <c r="D168" s="82" t="s">
        <v>15</v>
      </c>
      <c r="E168" s="83">
        <v>210</v>
      </c>
      <c r="F168" s="68"/>
      <c r="G168" s="84">
        <f t="shared" si="5"/>
        <v>0</v>
      </c>
    </row>
    <row r="169" spans="2:7" ht="77.5">
      <c r="B169" s="80">
        <v>109</v>
      </c>
      <c r="C169" s="81" t="s">
        <v>135</v>
      </c>
      <c r="D169" s="82" t="s">
        <v>96</v>
      </c>
      <c r="E169" s="83">
        <v>2</v>
      </c>
      <c r="F169" s="68"/>
      <c r="G169" s="84">
        <f t="shared" si="5"/>
        <v>0</v>
      </c>
    </row>
    <row r="170" spans="2:7" ht="155">
      <c r="B170" s="75">
        <v>110</v>
      </c>
      <c r="C170" s="81" t="s">
        <v>136</v>
      </c>
      <c r="D170" s="82" t="s">
        <v>91</v>
      </c>
      <c r="E170" s="83">
        <v>145.80000000000001</v>
      </c>
      <c r="F170" s="68"/>
      <c r="G170" s="84">
        <f t="shared" si="5"/>
        <v>0</v>
      </c>
    </row>
    <row r="171" spans="2:7" ht="62">
      <c r="B171" s="80">
        <v>111</v>
      </c>
      <c r="C171" s="81" t="s">
        <v>100</v>
      </c>
      <c r="D171" s="82" t="s">
        <v>91</v>
      </c>
      <c r="E171" s="83">
        <v>90</v>
      </c>
      <c r="F171" s="68"/>
      <c r="G171" s="84">
        <f t="shared" si="5"/>
        <v>0</v>
      </c>
    </row>
    <row r="172" spans="2:7" ht="62">
      <c r="B172" s="75">
        <v>112</v>
      </c>
      <c r="C172" s="81" t="s">
        <v>137</v>
      </c>
      <c r="D172" s="82" t="s">
        <v>13</v>
      </c>
      <c r="E172" s="83">
        <v>30</v>
      </c>
      <c r="F172" s="68"/>
      <c r="G172" s="84">
        <f t="shared" si="5"/>
        <v>0</v>
      </c>
    </row>
    <row r="173" spans="2:7" ht="77.5">
      <c r="B173" s="80">
        <v>113</v>
      </c>
      <c r="C173" s="81" t="s">
        <v>138</v>
      </c>
      <c r="D173" s="85" t="s">
        <v>15</v>
      </c>
      <c r="E173" s="86">
        <v>74.8</v>
      </c>
      <c r="F173" s="68"/>
      <c r="G173" s="84">
        <f>E173*F173</f>
        <v>0</v>
      </c>
    </row>
    <row r="174" spans="2:7" ht="15.5">
      <c r="B174" s="75">
        <v>114</v>
      </c>
      <c r="C174" s="87" t="s">
        <v>139</v>
      </c>
      <c r="D174" s="85" t="s">
        <v>13</v>
      </c>
      <c r="E174" s="86">
        <v>2.4</v>
      </c>
      <c r="F174" s="68"/>
      <c r="G174" s="84">
        <f>E174*F174</f>
        <v>0</v>
      </c>
    </row>
    <row r="175" spans="2:7" ht="62">
      <c r="B175" s="80">
        <v>115</v>
      </c>
      <c r="C175" s="81" t="s">
        <v>140</v>
      </c>
      <c r="D175" s="85" t="s">
        <v>13</v>
      </c>
      <c r="E175" s="86">
        <v>11.73</v>
      </c>
      <c r="F175" s="68"/>
      <c r="G175" s="84">
        <f>E175*F175</f>
        <v>0</v>
      </c>
    </row>
    <row r="176" spans="2:7" ht="15.5">
      <c r="B176" s="61" t="s">
        <v>141</v>
      </c>
      <c r="C176" s="62"/>
      <c r="D176" s="62"/>
      <c r="E176" s="62"/>
      <c r="F176" s="62"/>
      <c r="G176" s="63"/>
    </row>
    <row r="177" spans="2:7" ht="77.5">
      <c r="B177" s="80">
        <v>116</v>
      </c>
      <c r="C177" s="88" t="s">
        <v>142</v>
      </c>
      <c r="D177" s="82" t="s">
        <v>61</v>
      </c>
      <c r="E177" s="83">
        <v>6</v>
      </c>
      <c r="F177" s="68"/>
      <c r="G177" s="84">
        <f t="shared" ref="G177:G205" si="6">+E177*F177</f>
        <v>0</v>
      </c>
    </row>
    <row r="178" spans="2:7" ht="77.5">
      <c r="B178" s="80">
        <v>117</v>
      </c>
      <c r="C178" s="81" t="s">
        <v>143</v>
      </c>
      <c r="D178" s="82" t="s">
        <v>53</v>
      </c>
      <c r="E178" s="83">
        <v>22</v>
      </c>
      <c r="F178" s="68"/>
      <c r="G178" s="84">
        <f t="shared" si="6"/>
        <v>0</v>
      </c>
    </row>
    <row r="179" spans="2:7" ht="15.5">
      <c r="B179" s="80">
        <v>118</v>
      </c>
      <c r="C179" s="81" t="s">
        <v>144</v>
      </c>
      <c r="D179" s="82" t="s">
        <v>53</v>
      </c>
      <c r="E179" s="83">
        <v>38</v>
      </c>
      <c r="F179" s="68"/>
      <c r="G179" s="84">
        <f t="shared" si="6"/>
        <v>0</v>
      </c>
    </row>
    <row r="180" spans="2:7" ht="46.5">
      <c r="B180" s="80">
        <v>119</v>
      </c>
      <c r="C180" s="81" t="s">
        <v>145</v>
      </c>
      <c r="D180" s="82" t="s">
        <v>61</v>
      </c>
      <c r="E180" s="83">
        <v>1</v>
      </c>
      <c r="F180" s="68"/>
      <c r="G180" s="84">
        <f t="shared" si="6"/>
        <v>0</v>
      </c>
    </row>
    <row r="181" spans="2:7" ht="77.5">
      <c r="B181" s="80">
        <v>120</v>
      </c>
      <c r="C181" s="81" t="s">
        <v>221</v>
      </c>
      <c r="D181" s="82" t="s">
        <v>61</v>
      </c>
      <c r="E181" s="83">
        <v>2</v>
      </c>
      <c r="F181" s="68"/>
      <c r="G181" s="84">
        <f t="shared" si="6"/>
        <v>0</v>
      </c>
    </row>
    <row r="182" spans="2:7" ht="31">
      <c r="B182" s="80">
        <v>121</v>
      </c>
      <c r="C182" s="81" t="s">
        <v>88</v>
      </c>
      <c r="D182" s="82" t="s">
        <v>61</v>
      </c>
      <c r="E182" s="83">
        <v>6</v>
      </c>
      <c r="F182" s="68"/>
      <c r="G182" s="84">
        <f t="shared" si="6"/>
        <v>0</v>
      </c>
    </row>
    <row r="183" spans="2:7" ht="201.5">
      <c r="B183" s="80">
        <v>122</v>
      </c>
      <c r="C183" s="81" t="s">
        <v>146</v>
      </c>
      <c r="D183" s="82" t="s">
        <v>15</v>
      </c>
      <c r="E183" s="83">
        <v>49.5</v>
      </c>
      <c r="F183" s="68"/>
      <c r="G183" s="84">
        <f t="shared" si="6"/>
        <v>0</v>
      </c>
    </row>
    <row r="184" spans="2:7" ht="93">
      <c r="B184" s="80">
        <v>123</v>
      </c>
      <c r="C184" s="81" t="s">
        <v>147</v>
      </c>
      <c r="D184" s="82" t="s">
        <v>96</v>
      </c>
      <c r="E184" s="83">
        <v>2</v>
      </c>
      <c r="F184" s="68"/>
      <c r="G184" s="84">
        <f t="shared" si="6"/>
        <v>0</v>
      </c>
    </row>
    <row r="185" spans="2:7" ht="31">
      <c r="B185" s="80">
        <v>124</v>
      </c>
      <c r="C185" s="81" t="s">
        <v>148</v>
      </c>
      <c r="D185" s="82" t="s">
        <v>91</v>
      </c>
      <c r="E185" s="83">
        <v>22</v>
      </c>
      <c r="F185" s="68"/>
      <c r="G185" s="84">
        <f t="shared" si="6"/>
        <v>0</v>
      </c>
    </row>
    <row r="186" spans="2:7" ht="46.5">
      <c r="B186" s="80">
        <v>125</v>
      </c>
      <c r="C186" s="81" t="s">
        <v>149</v>
      </c>
      <c r="D186" s="82" t="s">
        <v>96</v>
      </c>
      <c r="E186" s="83">
        <v>8</v>
      </c>
      <c r="F186" s="68"/>
      <c r="G186" s="84">
        <f t="shared" si="6"/>
        <v>0</v>
      </c>
    </row>
    <row r="187" spans="2:7" ht="15.5">
      <c r="B187" s="80">
        <v>126</v>
      </c>
      <c r="C187" s="81" t="s">
        <v>150</v>
      </c>
      <c r="D187" s="82" t="s">
        <v>96</v>
      </c>
      <c r="E187" s="83">
        <v>3</v>
      </c>
      <c r="F187" s="68"/>
      <c r="G187" s="84">
        <f t="shared" si="6"/>
        <v>0</v>
      </c>
    </row>
    <row r="188" spans="2:7" ht="31">
      <c r="B188" s="80">
        <v>128</v>
      </c>
      <c r="C188" s="81" t="s">
        <v>222</v>
      </c>
      <c r="D188" s="82" t="s">
        <v>91</v>
      </c>
      <c r="E188" s="83">
        <v>28</v>
      </c>
      <c r="F188" s="68"/>
      <c r="G188" s="84">
        <f t="shared" si="6"/>
        <v>0</v>
      </c>
    </row>
    <row r="189" spans="2:7" ht="31">
      <c r="B189" s="80">
        <v>131</v>
      </c>
      <c r="C189" s="81" t="s">
        <v>151</v>
      </c>
      <c r="D189" s="82" t="s">
        <v>96</v>
      </c>
      <c r="E189" s="83">
        <v>1</v>
      </c>
      <c r="F189" s="68"/>
      <c r="G189" s="84">
        <f t="shared" si="6"/>
        <v>0</v>
      </c>
    </row>
    <row r="190" spans="2:7" ht="31">
      <c r="B190" s="80">
        <v>132</v>
      </c>
      <c r="C190" s="81" t="s">
        <v>152</v>
      </c>
      <c r="D190" s="82" t="s">
        <v>96</v>
      </c>
      <c r="E190" s="83">
        <v>6</v>
      </c>
      <c r="F190" s="68"/>
      <c r="G190" s="84">
        <f t="shared" si="6"/>
        <v>0</v>
      </c>
    </row>
    <row r="191" spans="2:7" ht="46.5">
      <c r="B191" s="80">
        <v>133</v>
      </c>
      <c r="C191" s="81" t="s">
        <v>153</v>
      </c>
      <c r="D191" s="82" t="s">
        <v>96</v>
      </c>
      <c r="E191" s="83">
        <v>1</v>
      </c>
      <c r="F191" s="68"/>
      <c r="G191" s="84">
        <f t="shared" si="6"/>
        <v>0</v>
      </c>
    </row>
    <row r="192" spans="2:7" ht="93">
      <c r="B192" s="80">
        <v>134</v>
      </c>
      <c r="C192" s="81" t="s">
        <v>223</v>
      </c>
      <c r="D192" s="82" t="s">
        <v>96</v>
      </c>
      <c r="E192" s="83">
        <v>1</v>
      </c>
      <c r="F192" s="68"/>
      <c r="G192" s="84">
        <f t="shared" si="6"/>
        <v>0</v>
      </c>
    </row>
    <row r="193" spans="2:7" ht="93">
      <c r="B193" s="80">
        <v>135</v>
      </c>
      <c r="C193" s="81" t="s">
        <v>224</v>
      </c>
      <c r="D193" s="82" t="s">
        <v>96</v>
      </c>
      <c r="E193" s="83">
        <v>1</v>
      </c>
      <c r="F193" s="68"/>
      <c r="G193" s="84">
        <f t="shared" si="6"/>
        <v>0</v>
      </c>
    </row>
    <row r="194" spans="2:7" ht="46.5">
      <c r="B194" s="80">
        <v>136</v>
      </c>
      <c r="C194" s="81" t="s">
        <v>225</v>
      </c>
      <c r="D194" s="82" t="s">
        <v>91</v>
      </c>
      <c r="E194" s="83">
        <v>12</v>
      </c>
      <c r="F194" s="68"/>
      <c r="G194" s="84">
        <f t="shared" si="6"/>
        <v>0</v>
      </c>
    </row>
    <row r="195" spans="2:7" ht="62">
      <c r="B195" s="80">
        <v>137</v>
      </c>
      <c r="C195" s="81" t="s">
        <v>226</v>
      </c>
      <c r="D195" s="82" t="s">
        <v>91</v>
      </c>
      <c r="E195" s="83">
        <v>12</v>
      </c>
      <c r="F195" s="68"/>
      <c r="G195" s="84">
        <f t="shared" si="6"/>
        <v>0</v>
      </c>
    </row>
    <row r="196" spans="2:7" ht="46.5">
      <c r="B196" s="80">
        <v>138</v>
      </c>
      <c r="C196" s="81" t="s">
        <v>227</v>
      </c>
      <c r="D196" s="82" t="s">
        <v>91</v>
      </c>
      <c r="E196" s="83">
        <v>12</v>
      </c>
      <c r="F196" s="68"/>
      <c r="G196" s="84">
        <f t="shared" si="6"/>
        <v>0</v>
      </c>
    </row>
    <row r="197" spans="2:7" ht="46.5">
      <c r="B197" s="80">
        <v>139</v>
      </c>
      <c r="C197" s="81" t="s">
        <v>228</v>
      </c>
      <c r="D197" s="82" t="s">
        <v>91</v>
      </c>
      <c r="E197" s="83">
        <v>37</v>
      </c>
      <c r="F197" s="68"/>
      <c r="G197" s="84">
        <f t="shared" si="6"/>
        <v>0</v>
      </c>
    </row>
    <row r="198" spans="2:7" ht="31">
      <c r="B198" s="80">
        <v>140</v>
      </c>
      <c r="C198" s="81" t="s">
        <v>211</v>
      </c>
      <c r="D198" s="82" t="s">
        <v>96</v>
      </c>
      <c r="E198" s="83">
        <v>1</v>
      </c>
      <c r="F198" s="68"/>
      <c r="G198" s="84">
        <f t="shared" si="6"/>
        <v>0</v>
      </c>
    </row>
    <row r="199" spans="2:7" ht="93">
      <c r="B199" s="80">
        <v>142</v>
      </c>
      <c r="C199" s="81" t="s">
        <v>229</v>
      </c>
      <c r="D199" s="82" t="s">
        <v>96</v>
      </c>
      <c r="E199" s="83">
        <v>6</v>
      </c>
      <c r="F199" s="68"/>
      <c r="G199" s="84">
        <f t="shared" si="6"/>
        <v>0</v>
      </c>
    </row>
    <row r="200" spans="2:7" ht="93">
      <c r="B200" s="80">
        <v>143</v>
      </c>
      <c r="C200" s="81" t="s">
        <v>230</v>
      </c>
      <c r="D200" s="82" t="s">
        <v>96</v>
      </c>
      <c r="E200" s="83">
        <v>3</v>
      </c>
      <c r="F200" s="68"/>
      <c r="G200" s="84">
        <f t="shared" si="6"/>
        <v>0</v>
      </c>
    </row>
    <row r="201" spans="2:7" ht="62">
      <c r="B201" s="80">
        <v>144</v>
      </c>
      <c r="C201" s="81" t="s">
        <v>231</v>
      </c>
      <c r="D201" s="82" t="s">
        <v>96</v>
      </c>
      <c r="E201" s="83">
        <v>6</v>
      </c>
      <c r="F201" s="68"/>
      <c r="G201" s="84">
        <f t="shared" si="6"/>
        <v>0</v>
      </c>
    </row>
    <row r="202" spans="2:7" ht="31">
      <c r="B202" s="80">
        <v>145</v>
      </c>
      <c r="C202" s="81" t="s">
        <v>232</v>
      </c>
      <c r="D202" s="82" t="s">
        <v>96</v>
      </c>
      <c r="E202" s="83">
        <v>15</v>
      </c>
      <c r="F202" s="68"/>
      <c r="G202" s="84">
        <f t="shared" si="6"/>
        <v>0</v>
      </c>
    </row>
    <row r="203" spans="2:7" ht="46.5">
      <c r="B203" s="80">
        <v>146</v>
      </c>
      <c r="C203" s="81" t="s">
        <v>233</v>
      </c>
      <c r="D203" s="82" t="s">
        <v>91</v>
      </c>
      <c r="E203" s="83">
        <v>35.979999999999997</v>
      </c>
      <c r="F203" s="68"/>
      <c r="G203" s="84">
        <f t="shared" si="6"/>
        <v>0</v>
      </c>
    </row>
    <row r="204" spans="2:7" ht="31">
      <c r="B204" s="80">
        <v>147</v>
      </c>
      <c r="C204" s="81" t="s">
        <v>234</v>
      </c>
      <c r="D204" s="82" t="s">
        <v>91</v>
      </c>
      <c r="E204" s="83">
        <v>7</v>
      </c>
      <c r="F204" s="68"/>
      <c r="G204" s="84">
        <f t="shared" si="6"/>
        <v>0</v>
      </c>
    </row>
    <row r="205" spans="2:7" ht="77.5">
      <c r="B205" s="80">
        <v>148</v>
      </c>
      <c r="C205" s="81" t="s">
        <v>235</v>
      </c>
      <c r="D205" s="82" t="s">
        <v>96</v>
      </c>
      <c r="E205" s="83">
        <v>4</v>
      </c>
      <c r="F205" s="68"/>
      <c r="G205" s="84">
        <f t="shared" si="6"/>
        <v>0</v>
      </c>
    </row>
    <row r="206" spans="2:7" ht="15.5">
      <c r="B206" s="89" t="s">
        <v>154</v>
      </c>
      <c r="C206" s="90"/>
      <c r="D206" s="90"/>
      <c r="E206" s="90"/>
      <c r="F206" s="91"/>
      <c r="G206" s="92">
        <f>SUM(G4:G205)</f>
        <v>0</v>
      </c>
    </row>
    <row r="207" spans="2:7">
      <c r="B207" s="32" t="s">
        <v>16</v>
      </c>
      <c r="C207" s="32"/>
      <c r="D207" s="32"/>
      <c r="E207" s="32"/>
      <c r="F207" s="32"/>
      <c r="G207" s="22"/>
    </row>
    <row r="208" spans="2:7">
      <c r="B208" s="20"/>
      <c r="C208" s="24" t="s">
        <v>3</v>
      </c>
      <c r="D208" s="99" t="s">
        <v>4</v>
      </c>
      <c r="E208" s="100"/>
      <c r="F208" s="101"/>
      <c r="G208" s="23"/>
    </row>
    <row r="209" spans="2:7">
      <c r="B209" s="20"/>
      <c r="C209" s="24" t="s">
        <v>5</v>
      </c>
      <c r="D209" s="96" t="s">
        <v>6</v>
      </c>
      <c r="E209" s="97"/>
      <c r="F209" s="98"/>
      <c r="G209" s="23"/>
    </row>
    <row r="210" spans="2:7">
      <c r="B210" s="20"/>
      <c r="C210" s="24" t="s">
        <v>7</v>
      </c>
      <c r="D210" s="96" t="s">
        <v>6</v>
      </c>
      <c r="E210" s="97"/>
      <c r="F210" s="98"/>
      <c r="G210" s="23"/>
    </row>
    <row r="211" spans="2:7">
      <c r="B211" s="20"/>
      <c r="C211" s="25" t="s">
        <v>8</v>
      </c>
      <c r="D211" s="93">
        <v>0.19</v>
      </c>
      <c r="E211" s="94"/>
      <c r="F211" s="95"/>
      <c r="G211" s="23"/>
    </row>
    <row r="212" spans="2:7">
      <c r="B212" s="21" t="s">
        <v>17</v>
      </c>
      <c r="C212" s="21"/>
      <c r="D212" s="21"/>
      <c r="E212" s="21"/>
      <c r="F212" s="21"/>
      <c r="G212" s="23"/>
    </row>
    <row r="213" spans="2:7" ht="34.75" customHeight="1">
      <c r="B213" s="105" t="s">
        <v>236</v>
      </c>
      <c r="C213" s="106"/>
      <c r="D213" s="106"/>
      <c r="E213" s="106"/>
      <c r="F213" s="106"/>
      <c r="G213" s="107"/>
    </row>
  </sheetData>
  <mergeCells count="7">
    <mergeCell ref="B1:G1"/>
    <mergeCell ref="B3:G3"/>
    <mergeCell ref="B76:G76"/>
    <mergeCell ref="B152:G152"/>
    <mergeCell ref="B206:F206"/>
    <mergeCell ref="B213:G213"/>
    <mergeCell ref="B176:G176"/>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POE</vt:lpstr>
      <vt:lpstr>ETAPA 1</vt:lpstr>
      <vt:lpstr>ETAPA 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Edwar Fabián Araújo Ramírez</dc:creator>
  <cp:keywords/>
  <dc:description/>
  <cp:lastModifiedBy>Daniela Valentina Franco Triana</cp:lastModifiedBy>
  <cp:revision/>
  <dcterms:created xsi:type="dcterms:W3CDTF">2023-05-25T14:44:16Z</dcterms:created>
  <dcterms:modified xsi:type="dcterms:W3CDTF">2025-08-02T00:04:46Z</dcterms:modified>
  <cp:category/>
  <cp:contentStatus/>
</cp:coreProperties>
</file>