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hidePivotFieldList="1" defaultThemeVersion="166925"/>
  <mc:AlternateContent xmlns:mc="http://schemas.openxmlformats.org/markup-compatibility/2006">
    <mc:Choice Requires="x15">
      <x15ac:absPath xmlns:x15ac="http://schemas.microsoft.com/office/spreadsheetml/2010/11/ac" url="C:\Users\manue\OneDrive\Escritorio\A-ENTERRITORIO\INFORMES CONTABLES\2024\SEPTIEMBRE\PUBLICAR\WEB\"/>
    </mc:Choice>
  </mc:AlternateContent>
  <xr:revisionPtr revIDLastSave="0" documentId="13_ncr:1_{5368E90F-F417-4F0F-82AD-F3725ADD65C1}" xr6:coauthVersionLast="47" xr6:coauthVersionMax="47" xr10:uidLastSave="{00000000-0000-0000-0000-000000000000}"/>
  <bookViews>
    <workbookView xWindow="-120" yWindow="-120" windowWidth="20730" windowHeight="11040" xr2:uid="{00000000-000D-0000-FFFF-FFFF00000000}"/>
  </bookViews>
  <sheets>
    <sheet name="FONADE DEMANDADO" sheetId="3" r:id="rId1"/>
    <sheet name="Hoja1" sheetId="10" state="hidden" r:id="rId2"/>
    <sheet name="FONADE DEMANDADO (2)" sheetId="8" state="hidden" r:id="rId3"/>
  </sheets>
  <externalReferences>
    <externalReference r:id="rId4"/>
    <externalReference r:id="rId5"/>
  </externalReferences>
  <definedNames>
    <definedName name="_xlnm._FilterDatabase" localSheetId="0" hidden="1">'FONADE DEMANDADO'!$A$1:$D$907</definedName>
    <definedName name="_xlnm._FilterDatabase" localSheetId="2" hidden="1">'FONADE DEMANDADO (2)'!$A$2:$BC$913</definedName>
    <definedName name="_Hlk22156258" localSheetId="0">'FONADE DEMANDADO'!#REF!</definedName>
    <definedName name="_xlnm.Print_Area" localSheetId="1">Hoja1!$A$1:$I$28</definedName>
    <definedName name="FESTIVOS">[1]Festivos!$A$2:$A$236</definedName>
    <definedName name="PERIODOS">[1]Periodos!$C$2:$C$51</definedName>
    <definedName name="PERIODOTOTAL">[1]Periodos!$C$2:$E$45</definedName>
    <definedName name="TIPOPROCESO">[1]TipoProceso!$A$2:$B$12</definedName>
    <definedName name="TIPOPROCESOS">[2]TipoProceso!$A$2:$A$12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0" l="1"/>
  <c r="H20" i="10"/>
  <c r="C907" i="3" l="1"/>
  <c r="AL916" i="8" l="1"/>
  <c r="AS910" i="8" l="1"/>
  <c r="AS913" i="8" s="1"/>
  <c r="AR910" i="8"/>
  <c r="AP910" i="8"/>
  <c r="AL910" i="8"/>
  <c r="AL913" i="8" s="1"/>
  <c r="AK910" i="8"/>
  <c r="AF910" i="8"/>
  <c r="AF913" i="8" s="1"/>
  <c r="AE910" i="8"/>
  <c r="AD910" i="8"/>
  <c r="AC910" i="8"/>
  <c r="AB910" i="8"/>
  <c r="AA910" i="8"/>
  <c r="Z910" i="8"/>
  <c r="Y910" i="8"/>
  <c r="X910" i="8"/>
  <c r="W910" i="8"/>
  <c r="V910" i="8"/>
  <c r="U910" i="8"/>
  <c r="T910" i="8"/>
  <c r="S910" i="8"/>
  <c r="R910" i="8"/>
  <c r="Q910" i="8"/>
  <c r="AU909" i="8"/>
  <c r="AT909" i="8"/>
  <c r="AU908" i="8"/>
  <c r="AT908" i="8"/>
  <c r="AU907" i="8"/>
  <c r="AT907" i="8"/>
  <c r="AU906" i="8"/>
  <c r="AT906" i="8"/>
  <c r="AU905" i="8"/>
  <c r="AT905" i="8"/>
  <c r="AU904" i="8"/>
  <c r="AT904" i="8"/>
  <c r="AU903" i="8"/>
  <c r="AT903" i="8"/>
  <c r="AU902" i="8"/>
  <c r="AT902" i="8"/>
  <c r="AU901" i="8"/>
  <c r="AT901" i="8"/>
  <c r="AU900" i="8"/>
  <c r="AT900" i="8"/>
  <c r="AU899" i="8"/>
  <c r="AT899" i="8"/>
  <c r="AU898" i="8"/>
  <c r="AT898" i="8"/>
  <c r="AU897" i="8"/>
  <c r="AT897" i="8"/>
  <c r="AU896" i="8"/>
  <c r="AT896" i="8"/>
  <c r="AU895" i="8"/>
  <c r="AT895" i="8"/>
  <c r="AU894" i="8"/>
  <c r="AT894" i="8"/>
  <c r="AU893" i="8"/>
  <c r="AT893" i="8"/>
  <c r="AU892" i="8"/>
  <c r="AT892" i="8"/>
  <c r="AU891" i="8"/>
  <c r="AT891" i="8"/>
  <c r="AU890" i="8"/>
  <c r="AT890" i="8"/>
  <c r="AU889" i="8"/>
  <c r="AT889" i="8"/>
  <c r="AU888" i="8"/>
  <c r="AT888" i="8"/>
  <c r="AU887" i="8"/>
  <c r="AT887" i="8"/>
  <c r="AU886" i="8"/>
  <c r="AT886" i="8"/>
  <c r="AU885" i="8"/>
  <c r="AT885" i="8"/>
  <c r="AU884" i="8"/>
  <c r="AT884" i="8"/>
  <c r="AU883" i="8"/>
  <c r="AT883" i="8"/>
  <c r="AU882" i="8"/>
  <c r="AT882" i="8"/>
  <c r="AU881" i="8"/>
  <c r="AT881" i="8"/>
  <c r="AU880" i="8"/>
  <c r="AT880" i="8"/>
  <c r="AU879" i="8"/>
  <c r="AT879" i="8"/>
  <c r="AU878" i="8"/>
  <c r="AT878" i="8"/>
  <c r="AU877" i="8"/>
  <c r="AT877" i="8"/>
  <c r="AU876" i="8"/>
  <c r="AT876" i="8"/>
  <c r="AU875" i="8"/>
  <c r="AT875" i="8"/>
  <c r="AU874" i="8"/>
  <c r="AT874" i="8"/>
  <c r="AU873" i="8"/>
  <c r="AT873" i="8"/>
  <c r="AU872" i="8"/>
  <c r="AT872" i="8"/>
  <c r="AU871" i="8"/>
  <c r="AT871" i="8"/>
  <c r="AU870" i="8"/>
  <c r="AT870" i="8"/>
  <c r="AU869" i="8"/>
  <c r="AT869" i="8"/>
  <c r="AU868" i="8"/>
  <c r="AT868" i="8"/>
  <c r="AU867" i="8"/>
  <c r="AT867" i="8"/>
  <c r="AU866" i="8"/>
  <c r="AT866" i="8"/>
  <c r="AU865" i="8"/>
  <c r="AT865" i="8"/>
  <c r="AU864" i="8"/>
  <c r="AT864" i="8"/>
  <c r="AU863" i="8"/>
  <c r="AT863" i="8"/>
  <c r="AU862" i="8"/>
  <c r="AT862" i="8"/>
  <c r="AU861" i="8"/>
  <c r="AT861" i="8"/>
  <c r="AU860" i="8"/>
  <c r="AT860" i="8"/>
  <c r="AU859" i="8"/>
  <c r="AT859" i="8"/>
  <c r="AU858" i="8"/>
  <c r="AT858" i="8"/>
  <c r="AU857" i="8"/>
  <c r="AT857" i="8"/>
  <c r="AU856" i="8"/>
  <c r="AT856" i="8"/>
  <c r="AU855" i="8"/>
  <c r="AT855" i="8"/>
  <c r="AU854" i="8"/>
  <c r="AT854" i="8"/>
  <c r="AU853" i="8"/>
  <c r="AT853" i="8"/>
  <c r="AU852" i="8"/>
  <c r="AT852" i="8"/>
  <c r="AU851" i="8"/>
  <c r="AT851" i="8"/>
  <c r="AU850" i="8"/>
  <c r="AT850" i="8"/>
  <c r="AU849" i="8"/>
  <c r="AT849" i="8"/>
  <c r="AU848" i="8"/>
  <c r="AT848" i="8"/>
  <c r="AU847" i="8"/>
  <c r="AT847" i="8"/>
  <c r="AU846" i="8"/>
  <c r="AT846" i="8"/>
  <c r="AU845" i="8"/>
  <c r="AT845" i="8"/>
  <c r="AU844" i="8"/>
  <c r="AT844" i="8"/>
  <c r="AU843" i="8"/>
  <c r="AT843" i="8"/>
  <c r="AU842" i="8"/>
  <c r="AT842" i="8"/>
  <c r="AU841" i="8"/>
  <c r="AT841" i="8"/>
  <c r="AU840" i="8"/>
  <c r="AT840" i="8"/>
  <c r="AN840" i="8"/>
  <c r="AM840" i="8"/>
  <c r="AU839" i="8"/>
  <c r="AT839" i="8"/>
  <c r="AN839" i="8"/>
  <c r="AM839" i="8"/>
  <c r="AU838" i="8"/>
  <c r="AT838" i="8"/>
  <c r="AN838" i="8"/>
  <c r="AU837" i="8"/>
  <c r="AT837" i="8"/>
  <c r="AN837" i="8"/>
  <c r="AM837" i="8"/>
  <c r="AU836" i="8"/>
  <c r="AT836" i="8"/>
  <c r="AN836" i="8"/>
  <c r="AM836" i="8"/>
  <c r="AU835" i="8"/>
  <c r="AT835" i="8"/>
  <c r="AN835" i="8"/>
  <c r="AM835" i="8"/>
  <c r="AU834" i="8"/>
  <c r="AT834" i="8"/>
  <c r="AN834" i="8"/>
  <c r="AM834" i="8"/>
  <c r="AU833" i="8"/>
  <c r="AT833" i="8"/>
  <c r="AN833" i="8"/>
  <c r="AM833" i="8"/>
  <c r="AU832" i="8"/>
  <c r="AT832" i="8"/>
  <c r="AN832" i="8"/>
  <c r="AM832" i="8"/>
  <c r="AU831" i="8"/>
  <c r="AT831" i="8"/>
  <c r="AN831" i="8"/>
  <c r="AM831" i="8"/>
  <c r="AU830" i="8"/>
  <c r="AT830" i="8"/>
  <c r="AN830" i="8"/>
  <c r="AM830" i="8"/>
  <c r="AU829" i="8"/>
  <c r="AT829" i="8"/>
  <c r="AN829" i="8"/>
  <c r="AM829" i="8"/>
  <c r="AU828" i="8"/>
  <c r="AT828" i="8"/>
  <c r="AN828" i="8"/>
  <c r="AM828" i="8"/>
  <c r="AU827" i="8"/>
  <c r="AT827" i="8"/>
  <c r="AN827" i="8"/>
  <c r="AU826" i="8"/>
  <c r="AT826" i="8"/>
  <c r="AN826" i="8"/>
  <c r="AM826" i="8"/>
  <c r="AU825" i="8"/>
  <c r="AT825" i="8"/>
  <c r="AN825" i="8"/>
  <c r="AM825" i="8"/>
  <c r="AU824" i="8"/>
  <c r="AT824" i="8"/>
  <c r="AN824" i="8"/>
  <c r="AM824" i="8"/>
  <c r="AU823" i="8"/>
  <c r="AT823" i="8"/>
  <c r="AN823" i="8"/>
  <c r="AM823" i="8"/>
  <c r="AU822" i="8"/>
  <c r="AT822" i="8"/>
  <c r="AN822" i="8"/>
  <c r="AM822" i="8"/>
  <c r="AU821" i="8"/>
  <c r="AT821" i="8"/>
  <c r="AN821" i="8"/>
  <c r="AM821" i="8"/>
  <c r="AU820" i="8"/>
  <c r="AT820" i="8"/>
  <c r="AN820" i="8"/>
  <c r="AM820" i="8"/>
  <c r="AU819" i="8"/>
  <c r="AT819" i="8"/>
  <c r="AN819" i="8"/>
  <c r="AM819" i="8"/>
  <c r="AU818" i="8"/>
  <c r="AT818" i="8"/>
  <c r="AN818" i="8"/>
  <c r="AM818" i="8"/>
  <c r="AU817" i="8"/>
  <c r="AT817" i="8"/>
  <c r="AN817" i="8"/>
  <c r="AM817" i="8"/>
  <c r="AU816" i="8"/>
  <c r="AT816" i="8"/>
  <c r="AN816" i="8"/>
  <c r="AM816" i="8"/>
  <c r="AU815" i="8"/>
  <c r="AT815" i="8"/>
  <c r="AN815" i="8"/>
  <c r="AM815" i="8"/>
  <c r="AU814" i="8"/>
  <c r="AT814" i="8"/>
  <c r="AN814" i="8"/>
  <c r="AM814" i="8"/>
  <c r="AU813" i="8"/>
  <c r="AT813" i="8"/>
  <c r="AN813" i="8"/>
  <c r="AM813" i="8"/>
  <c r="AU812" i="8"/>
  <c r="AT812" i="8"/>
  <c r="AN812" i="8"/>
  <c r="AU811" i="8"/>
  <c r="AT811" i="8"/>
  <c r="AN811" i="8"/>
  <c r="AM811" i="8"/>
  <c r="AU810" i="8"/>
  <c r="AT810" i="8"/>
  <c r="AN810" i="8"/>
  <c r="AM810" i="8"/>
  <c r="AU809" i="8"/>
  <c r="AT809" i="8"/>
  <c r="AN809" i="8"/>
  <c r="AM809" i="8"/>
  <c r="AU808" i="8"/>
  <c r="AT808" i="8"/>
  <c r="AN808" i="8"/>
  <c r="AM808" i="8"/>
  <c r="AU807" i="8"/>
  <c r="AT807" i="8"/>
  <c r="AN807" i="8"/>
  <c r="AM807" i="8"/>
  <c r="AU806" i="8"/>
  <c r="AT806" i="8"/>
  <c r="AN806" i="8"/>
  <c r="AM806" i="8"/>
  <c r="AU805" i="8"/>
  <c r="AT805" i="8"/>
  <c r="AN805" i="8"/>
  <c r="AM805" i="8"/>
  <c r="AU804" i="8"/>
  <c r="AT804" i="8"/>
  <c r="AN804" i="8"/>
  <c r="AM804" i="8"/>
  <c r="AU803" i="8"/>
  <c r="AT803" i="8"/>
  <c r="AN803" i="8"/>
  <c r="AM803" i="8"/>
  <c r="AU802" i="8"/>
  <c r="AT802" i="8"/>
  <c r="AN802" i="8"/>
  <c r="AM802" i="8"/>
  <c r="AU801" i="8"/>
  <c r="AT801" i="8"/>
  <c r="AN801" i="8"/>
  <c r="AM801" i="8"/>
  <c r="AU800" i="8"/>
  <c r="AT800" i="8"/>
  <c r="AN800" i="8"/>
  <c r="AM800" i="8"/>
  <c r="AU799" i="8"/>
  <c r="AT799" i="8"/>
  <c r="AN799" i="8"/>
  <c r="AU798" i="8"/>
  <c r="AT798" i="8"/>
  <c r="AN798" i="8"/>
  <c r="AM798" i="8"/>
  <c r="AU797" i="8"/>
  <c r="AT797" i="8"/>
  <c r="AN797" i="8"/>
  <c r="AU796" i="8"/>
  <c r="AT796" i="8"/>
  <c r="AN796" i="8"/>
  <c r="AM796" i="8"/>
  <c r="AU795" i="8"/>
  <c r="AT795" i="8"/>
  <c r="AN795" i="8"/>
  <c r="AM795" i="8"/>
  <c r="AU794" i="8"/>
  <c r="AT794" i="8"/>
  <c r="AN794" i="8"/>
  <c r="AM794" i="8"/>
  <c r="AU793" i="8"/>
  <c r="AT793" i="8"/>
  <c r="AN793" i="8"/>
  <c r="AM793" i="8"/>
  <c r="AU792" i="8"/>
  <c r="AT792" i="8"/>
  <c r="AN792" i="8"/>
  <c r="AM792" i="8"/>
  <c r="AU791" i="8"/>
  <c r="AT791" i="8"/>
  <c r="AN791" i="8"/>
  <c r="AM791" i="8"/>
  <c r="AU790" i="8"/>
  <c r="AT790" i="8"/>
  <c r="AN790" i="8"/>
  <c r="AM790" i="8"/>
  <c r="AU789" i="8"/>
  <c r="AT789" i="8"/>
  <c r="AN789" i="8"/>
  <c r="AM789" i="8"/>
  <c r="AU788" i="8"/>
  <c r="AT788" i="8"/>
  <c r="AN788" i="8"/>
  <c r="AU787" i="8"/>
  <c r="AT787" i="8"/>
  <c r="AN787" i="8"/>
  <c r="AM787" i="8"/>
  <c r="AU786" i="8"/>
  <c r="AT786" i="8"/>
  <c r="AN786" i="8"/>
  <c r="AM786" i="8"/>
  <c r="AU785" i="8"/>
  <c r="AT785" i="8"/>
  <c r="AN785" i="8"/>
  <c r="AU784" i="8"/>
  <c r="AT784" i="8"/>
  <c r="AN784" i="8"/>
  <c r="AM784" i="8"/>
  <c r="AU783" i="8"/>
  <c r="AT783" i="8"/>
  <c r="AN783" i="8"/>
  <c r="AM783" i="8"/>
  <c r="AU782" i="8"/>
  <c r="AT782" i="8"/>
  <c r="AN782" i="8"/>
  <c r="AM782" i="8"/>
  <c r="AU781" i="8"/>
  <c r="AT781" i="8"/>
  <c r="AN781" i="8"/>
  <c r="AM781" i="8"/>
  <c r="AU780" i="8"/>
  <c r="AT780" i="8"/>
  <c r="AN780" i="8"/>
  <c r="AM780" i="8"/>
  <c r="AU779" i="8"/>
  <c r="AT779" i="8"/>
  <c r="AN779" i="8"/>
  <c r="AM779" i="8"/>
  <c r="AU778" i="8"/>
  <c r="AT778" i="8"/>
  <c r="AN778" i="8"/>
  <c r="AM778" i="8"/>
  <c r="AU777" i="8"/>
  <c r="AT777" i="8"/>
  <c r="AN777" i="8"/>
  <c r="AM777" i="8"/>
  <c r="AU776" i="8"/>
  <c r="AT776" i="8"/>
  <c r="AN776" i="8"/>
  <c r="AM776" i="8"/>
  <c r="AU775" i="8"/>
  <c r="AT775" i="8"/>
  <c r="AN775" i="8"/>
  <c r="AM775" i="8"/>
  <c r="AU774" i="8"/>
  <c r="AT774" i="8"/>
  <c r="AN774" i="8"/>
  <c r="AM774" i="8"/>
  <c r="AU773" i="8"/>
  <c r="AT773" i="8"/>
  <c r="AN773" i="8"/>
  <c r="AM773" i="8"/>
  <c r="AU772" i="8"/>
  <c r="AT772" i="8"/>
  <c r="AN772" i="8"/>
  <c r="AM772" i="8"/>
  <c r="AU771" i="8"/>
  <c r="AT771" i="8"/>
  <c r="AN771" i="8"/>
  <c r="AM771" i="8"/>
  <c r="AU770" i="8"/>
  <c r="AT770" i="8"/>
  <c r="AN770" i="8"/>
  <c r="AM770" i="8"/>
  <c r="AU769" i="8"/>
  <c r="AT769" i="8"/>
  <c r="AN769" i="8"/>
  <c r="AM769" i="8"/>
  <c r="AU768" i="8"/>
  <c r="AT768" i="8"/>
  <c r="AN768" i="8"/>
  <c r="AM768" i="8"/>
  <c r="AU767" i="8"/>
  <c r="AT767" i="8"/>
  <c r="AN767" i="8"/>
  <c r="AM767" i="8"/>
  <c r="AU766" i="8"/>
  <c r="AT766" i="8"/>
  <c r="AN766" i="8"/>
  <c r="AM766" i="8"/>
  <c r="AU765" i="8"/>
  <c r="AT765" i="8"/>
  <c r="AN765" i="8"/>
  <c r="AM765" i="8"/>
  <c r="AU764" i="8"/>
  <c r="AT764" i="8"/>
  <c r="AN764" i="8"/>
  <c r="AM764" i="8"/>
  <c r="AU763" i="8"/>
  <c r="AT763" i="8"/>
  <c r="AN763" i="8"/>
  <c r="AM763" i="8"/>
  <c r="AU762" i="8"/>
  <c r="AT762" i="8"/>
  <c r="AN762" i="8"/>
  <c r="AM762" i="8"/>
  <c r="AU761" i="8"/>
  <c r="AT761" i="8"/>
  <c r="AN761" i="8"/>
  <c r="AM761" i="8"/>
  <c r="AU760" i="8"/>
  <c r="AT760" i="8"/>
  <c r="AN760" i="8"/>
  <c r="AM760" i="8"/>
  <c r="AU759" i="8"/>
  <c r="AT759" i="8"/>
  <c r="AN759" i="8"/>
  <c r="AM759" i="8"/>
  <c r="AU758" i="8"/>
  <c r="AT758" i="8"/>
  <c r="AN758" i="8"/>
  <c r="AM758" i="8"/>
  <c r="AU757" i="8"/>
  <c r="AT757" i="8"/>
  <c r="AN757" i="8"/>
  <c r="AM757" i="8"/>
  <c r="AU756" i="8"/>
  <c r="AT756" i="8"/>
  <c r="AN756" i="8"/>
  <c r="AM756" i="8"/>
  <c r="AU755" i="8"/>
  <c r="AT755" i="8"/>
  <c r="AN755" i="8"/>
  <c r="AM755" i="8"/>
  <c r="AU754" i="8"/>
  <c r="AT754" i="8"/>
  <c r="AN754" i="8"/>
  <c r="AM754" i="8"/>
  <c r="AU753" i="8"/>
  <c r="AT753" i="8"/>
  <c r="AN753" i="8"/>
  <c r="AM753" i="8"/>
  <c r="AU752" i="8"/>
  <c r="AT752" i="8"/>
  <c r="AN752" i="8"/>
  <c r="AM752" i="8"/>
  <c r="AU751" i="8"/>
  <c r="AT751" i="8"/>
  <c r="AN751" i="8"/>
  <c r="AM751" i="8"/>
  <c r="AU750" i="8"/>
  <c r="AT750" i="8"/>
  <c r="AN750" i="8"/>
  <c r="AM750" i="8"/>
  <c r="AU749" i="8"/>
  <c r="AT749" i="8"/>
  <c r="AN749" i="8"/>
  <c r="AM749" i="8"/>
  <c r="AU748" i="8"/>
  <c r="AT748" i="8"/>
  <c r="AN748" i="8"/>
  <c r="AM748" i="8"/>
  <c r="AU747" i="8"/>
  <c r="AT747" i="8"/>
  <c r="AN747" i="8"/>
  <c r="AM747" i="8"/>
  <c r="AU746" i="8"/>
  <c r="AT746" i="8"/>
  <c r="AN746" i="8"/>
  <c r="AM746" i="8"/>
  <c r="AU745" i="8"/>
  <c r="AT745" i="8"/>
  <c r="AN745" i="8"/>
  <c r="AM745" i="8"/>
  <c r="AU744" i="8"/>
  <c r="AT744" i="8"/>
  <c r="AN744" i="8"/>
  <c r="AM744" i="8"/>
  <c r="AU743" i="8"/>
  <c r="AT743" i="8"/>
  <c r="AN743" i="8"/>
  <c r="AM743" i="8"/>
  <c r="AU742" i="8"/>
  <c r="AT742" i="8"/>
  <c r="AN742" i="8"/>
  <c r="AM742" i="8"/>
  <c r="AU741" i="8"/>
  <c r="AT741" i="8"/>
  <c r="AN741" i="8"/>
  <c r="AM741" i="8"/>
  <c r="AU740" i="8"/>
  <c r="AT740" i="8"/>
  <c r="AN740" i="8"/>
  <c r="AM740" i="8"/>
  <c r="AU739" i="8"/>
  <c r="AT739" i="8"/>
  <c r="AN739" i="8"/>
  <c r="AM739" i="8"/>
  <c r="AU738" i="8"/>
  <c r="AT738" i="8"/>
  <c r="AN738" i="8"/>
  <c r="AM738" i="8"/>
  <c r="AU737" i="8"/>
  <c r="AT737" i="8"/>
  <c r="AN737" i="8"/>
  <c r="AM737" i="8"/>
  <c r="AU736" i="8"/>
  <c r="AT736" i="8"/>
  <c r="AN736" i="8"/>
  <c r="AM736" i="8"/>
  <c r="AU735" i="8"/>
  <c r="AT735" i="8"/>
  <c r="AN735" i="8"/>
  <c r="AM735" i="8"/>
  <c r="AU734" i="8"/>
  <c r="AT734" i="8"/>
  <c r="AN734" i="8"/>
  <c r="AM734" i="8"/>
  <c r="AU733" i="8"/>
  <c r="AT733" i="8"/>
  <c r="AN733" i="8"/>
  <c r="AM733" i="8"/>
  <c r="AU732" i="8"/>
  <c r="AT732" i="8"/>
  <c r="AN732" i="8"/>
  <c r="AU731" i="8"/>
  <c r="AT731" i="8"/>
  <c r="AN731" i="8"/>
  <c r="AM731" i="8"/>
  <c r="AU730" i="8"/>
  <c r="AT730" i="8"/>
  <c r="AN730" i="8"/>
  <c r="AM730" i="8"/>
  <c r="AU729" i="8"/>
  <c r="AT729" i="8"/>
  <c r="AN729" i="8"/>
  <c r="AM729" i="8"/>
  <c r="AU728" i="8"/>
  <c r="AT728" i="8"/>
  <c r="AN728" i="8"/>
  <c r="AM728" i="8"/>
  <c r="AU727" i="8"/>
  <c r="AT727" i="8"/>
  <c r="AN727" i="8"/>
  <c r="AM727" i="8"/>
  <c r="AU726" i="8"/>
  <c r="AT726" i="8"/>
  <c r="AN726" i="8"/>
  <c r="AM726" i="8"/>
  <c r="AU725" i="8"/>
  <c r="AT725" i="8"/>
  <c r="AN725" i="8"/>
  <c r="AM725" i="8"/>
  <c r="AU724" i="8"/>
  <c r="AT724" i="8"/>
  <c r="AN724" i="8"/>
  <c r="AM724" i="8"/>
  <c r="AU723" i="8"/>
  <c r="AT723" i="8"/>
  <c r="AN723" i="8"/>
  <c r="AM723" i="8"/>
  <c r="AU722" i="8"/>
  <c r="AT722" i="8"/>
  <c r="AN722" i="8"/>
  <c r="AM722" i="8"/>
  <c r="AU721" i="8"/>
  <c r="AT721" i="8"/>
  <c r="AN721" i="8"/>
  <c r="AM721" i="8"/>
  <c r="AU720" i="8"/>
  <c r="AT720" i="8"/>
  <c r="AN720" i="8"/>
  <c r="AM720" i="8"/>
  <c r="AU719" i="8"/>
  <c r="AT719" i="8"/>
  <c r="AN719" i="8"/>
  <c r="AM719" i="8"/>
  <c r="AU718" i="8"/>
  <c r="AT718" i="8"/>
  <c r="AN718" i="8"/>
  <c r="AU717" i="8"/>
  <c r="AT717" i="8"/>
  <c r="AN717" i="8"/>
  <c r="AM717" i="8"/>
  <c r="AU716" i="8"/>
  <c r="AT716" i="8"/>
  <c r="AN716" i="8"/>
  <c r="AM716" i="8"/>
  <c r="AU715" i="8"/>
  <c r="AT715" i="8"/>
  <c r="AN715" i="8"/>
  <c r="AM715" i="8"/>
  <c r="AU714" i="8"/>
  <c r="AT714" i="8"/>
  <c r="AN714" i="8"/>
  <c r="AM714" i="8"/>
  <c r="AU713" i="8"/>
  <c r="AT713" i="8"/>
  <c r="AN713" i="8"/>
  <c r="AM713" i="8"/>
  <c r="AU712" i="8"/>
  <c r="AT712" i="8"/>
  <c r="AN712" i="8"/>
  <c r="AM712" i="8"/>
  <c r="AU711" i="8"/>
  <c r="AT711" i="8"/>
  <c r="AN711" i="8"/>
  <c r="AM711" i="8"/>
  <c r="AU710" i="8"/>
  <c r="AT710" i="8"/>
  <c r="AN710" i="8"/>
  <c r="AM710" i="8"/>
  <c r="AU709" i="8"/>
  <c r="AT709" i="8"/>
  <c r="AN709" i="8"/>
  <c r="AM709" i="8"/>
  <c r="AU708" i="8"/>
  <c r="AT708" i="8"/>
  <c r="AN708" i="8"/>
  <c r="AM708" i="8"/>
  <c r="AU707" i="8"/>
  <c r="AT707" i="8"/>
  <c r="AN707" i="8"/>
  <c r="AM707" i="8"/>
  <c r="AU706" i="8"/>
  <c r="AT706" i="8"/>
  <c r="AN706" i="8"/>
  <c r="AM706" i="8"/>
  <c r="AU705" i="8"/>
  <c r="AT705" i="8"/>
  <c r="AN705" i="8"/>
  <c r="AM705" i="8"/>
  <c r="AU704" i="8"/>
  <c r="AT704" i="8"/>
  <c r="AN704" i="8"/>
  <c r="AM704" i="8"/>
  <c r="AU703" i="8"/>
  <c r="AT703" i="8"/>
  <c r="AN703" i="8"/>
  <c r="AM703" i="8"/>
  <c r="AU702" i="8"/>
  <c r="AT702" i="8"/>
  <c r="AN702" i="8"/>
  <c r="AM702" i="8"/>
  <c r="AU701" i="8"/>
  <c r="AT701" i="8"/>
  <c r="AN701" i="8"/>
  <c r="AM701" i="8"/>
  <c r="AU700" i="8"/>
  <c r="AT700" i="8"/>
  <c r="AN700" i="8"/>
  <c r="AU699" i="8"/>
  <c r="AT699" i="8"/>
  <c r="AN699" i="8"/>
  <c r="AM699" i="8"/>
  <c r="AU698" i="8"/>
  <c r="AT698" i="8"/>
  <c r="AN698" i="8"/>
  <c r="AM698" i="8"/>
  <c r="AU697" i="8"/>
  <c r="AT697" i="8"/>
  <c r="AN697" i="8"/>
  <c r="AM697" i="8"/>
  <c r="AU696" i="8"/>
  <c r="AT696" i="8"/>
  <c r="AN696" i="8"/>
  <c r="AM696" i="8"/>
  <c r="AU695" i="8"/>
  <c r="AT695" i="8"/>
  <c r="AN695" i="8"/>
  <c r="AM695" i="8"/>
  <c r="AU694" i="8"/>
  <c r="AT694" i="8"/>
  <c r="AN694" i="8"/>
  <c r="AM694" i="8"/>
  <c r="AU693" i="8"/>
  <c r="AT693" i="8"/>
  <c r="AN693" i="8"/>
  <c r="AM693" i="8"/>
  <c r="AU692" i="8"/>
  <c r="AT692" i="8"/>
  <c r="AN692" i="8"/>
  <c r="AM692" i="8"/>
  <c r="AU691" i="8"/>
  <c r="AT691" i="8"/>
  <c r="AN691" i="8"/>
  <c r="AM691" i="8"/>
  <c r="AU690" i="8"/>
  <c r="AT690" i="8"/>
  <c r="AN690" i="8"/>
  <c r="AU689" i="8"/>
  <c r="AT689" i="8"/>
  <c r="AN689" i="8"/>
  <c r="AM689" i="8"/>
  <c r="AU688" i="8"/>
  <c r="AT688" i="8"/>
  <c r="AN688" i="8"/>
  <c r="AM688" i="8"/>
  <c r="AU687" i="8"/>
  <c r="AT687" i="8"/>
  <c r="AN687" i="8"/>
  <c r="AM687" i="8"/>
  <c r="AU686" i="8"/>
  <c r="AT686" i="8"/>
  <c r="AN686" i="8"/>
  <c r="AM686" i="8"/>
  <c r="AU685" i="8"/>
  <c r="AT685" i="8"/>
  <c r="AN685" i="8"/>
  <c r="AM685" i="8"/>
  <c r="AU684" i="8"/>
  <c r="AT684" i="8"/>
  <c r="AN684" i="8"/>
  <c r="AM684" i="8"/>
  <c r="AU683" i="8"/>
  <c r="AT683" i="8"/>
  <c r="AN683" i="8"/>
  <c r="AM683" i="8"/>
  <c r="AU682" i="8"/>
  <c r="AT682" i="8"/>
  <c r="AN682" i="8"/>
  <c r="AM682" i="8"/>
  <c r="AU681" i="8"/>
  <c r="AT681" i="8"/>
  <c r="AN681" i="8"/>
  <c r="AM681" i="8"/>
  <c r="AU680" i="8"/>
  <c r="AT680" i="8"/>
  <c r="AN680" i="8"/>
  <c r="AM680" i="8"/>
  <c r="AU679" i="8"/>
  <c r="AT679" i="8"/>
  <c r="AN679" i="8"/>
  <c r="AU678" i="8"/>
  <c r="AT678" i="8"/>
  <c r="AN678" i="8"/>
  <c r="AM678" i="8"/>
  <c r="AU677" i="8"/>
  <c r="AT677" i="8"/>
  <c r="AN677" i="8"/>
  <c r="AM677" i="8"/>
  <c r="AU676" i="8"/>
  <c r="AT676" i="8"/>
  <c r="AN676" i="8"/>
  <c r="AM676" i="8"/>
  <c r="AU675" i="8"/>
  <c r="AT675" i="8"/>
  <c r="AN675" i="8"/>
  <c r="AM675" i="8"/>
  <c r="AU674" i="8"/>
  <c r="AT674" i="8"/>
  <c r="AN674" i="8"/>
  <c r="AU673" i="8"/>
  <c r="AT673" i="8"/>
  <c r="AN673" i="8"/>
  <c r="AM673" i="8"/>
  <c r="AU672" i="8"/>
  <c r="AT672" i="8"/>
  <c r="AN672" i="8"/>
  <c r="AM672" i="8"/>
  <c r="AU671" i="8"/>
  <c r="AT671" i="8"/>
  <c r="AN671" i="8"/>
  <c r="AM671" i="8"/>
  <c r="AU670" i="8"/>
  <c r="AT670" i="8"/>
  <c r="AN670" i="8"/>
  <c r="AM670" i="8"/>
  <c r="AU669" i="8"/>
  <c r="AT669" i="8"/>
  <c r="AN669" i="8"/>
  <c r="AM669" i="8"/>
  <c r="AU668" i="8"/>
  <c r="AT668" i="8"/>
  <c r="AN668" i="8"/>
  <c r="AM668" i="8"/>
  <c r="AU667" i="8"/>
  <c r="AT667" i="8"/>
  <c r="AN667" i="8"/>
  <c r="AM667" i="8"/>
  <c r="AU666" i="8"/>
  <c r="AT666" i="8"/>
  <c r="AN666" i="8"/>
  <c r="AM666" i="8"/>
  <c r="AU665" i="8"/>
  <c r="AT665" i="8"/>
  <c r="AN665" i="8"/>
  <c r="AM665" i="8"/>
  <c r="AU664" i="8"/>
  <c r="AT664" i="8"/>
  <c r="AN664" i="8"/>
  <c r="AM664" i="8"/>
  <c r="AU663" i="8"/>
  <c r="AT663" i="8"/>
  <c r="AN663" i="8"/>
  <c r="AM663" i="8"/>
  <c r="AU662" i="8"/>
  <c r="AT662" i="8"/>
  <c r="AN662" i="8"/>
  <c r="AM662" i="8"/>
  <c r="AU661" i="8"/>
  <c r="AT661" i="8"/>
  <c r="AN661" i="8"/>
  <c r="AM661" i="8"/>
  <c r="AU660" i="8"/>
  <c r="AT660" i="8"/>
  <c r="AN660" i="8"/>
  <c r="AM660" i="8"/>
  <c r="AU659" i="8"/>
  <c r="AT659" i="8"/>
  <c r="AN659" i="8"/>
  <c r="AM659" i="8"/>
  <c r="AU658" i="8"/>
  <c r="AT658" i="8"/>
  <c r="AN658" i="8"/>
  <c r="AM658" i="8"/>
  <c r="AU657" i="8"/>
  <c r="AT657" i="8"/>
  <c r="AN657" i="8"/>
  <c r="AM657" i="8"/>
  <c r="AU656" i="8"/>
  <c r="AT656" i="8"/>
  <c r="AN656" i="8"/>
  <c r="AU655" i="8"/>
  <c r="AT655" i="8"/>
  <c r="AN655" i="8"/>
  <c r="AM655" i="8"/>
  <c r="AU654" i="8"/>
  <c r="AT654" i="8"/>
  <c r="AN654" i="8"/>
  <c r="AM654" i="8"/>
  <c r="AU653" i="8"/>
  <c r="AT653" i="8"/>
  <c r="AN653" i="8"/>
  <c r="AM653" i="8"/>
  <c r="AU652" i="8"/>
  <c r="AT652" i="8"/>
  <c r="AN652" i="8"/>
  <c r="AM652" i="8"/>
  <c r="AU651" i="8"/>
  <c r="AT651" i="8"/>
  <c r="AN651" i="8"/>
  <c r="AM651" i="8"/>
  <c r="AU650" i="8"/>
  <c r="AT650" i="8"/>
  <c r="AN650" i="8"/>
  <c r="AM650" i="8"/>
  <c r="AU649" i="8"/>
  <c r="AT649" i="8"/>
  <c r="AN649" i="8"/>
  <c r="AM649" i="8"/>
  <c r="AU648" i="8"/>
  <c r="AT648" i="8"/>
  <c r="AN648" i="8"/>
  <c r="AM648" i="8"/>
  <c r="AU647" i="8"/>
  <c r="AT647" i="8"/>
  <c r="AN647" i="8"/>
  <c r="AM647" i="8"/>
  <c r="AU646" i="8"/>
  <c r="AT646" i="8"/>
  <c r="AN646" i="8"/>
  <c r="AM646" i="8"/>
  <c r="AU645" i="8"/>
  <c r="AT645" i="8"/>
  <c r="AN645" i="8"/>
  <c r="AM645" i="8"/>
  <c r="AU644" i="8"/>
  <c r="AT644" i="8"/>
  <c r="AN644" i="8"/>
  <c r="AM644" i="8"/>
  <c r="AU643" i="8"/>
  <c r="AT643" i="8"/>
  <c r="AN643" i="8"/>
  <c r="AM643" i="8"/>
  <c r="AU642" i="8"/>
  <c r="AT642" i="8"/>
  <c r="AN642" i="8"/>
  <c r="AM642" i="8"/>
  <c r="AU641" i="8"/>
  <c r="AT641" i="8"/>
  <c r="AN641" i="8"/>
  <c r="AM641" i="8"/>
  <c r="AU640" i="8"/>
  <c r="AT640" i="8"/>
  <c r="AN640" i="8"/>
  <c r="AM640" i="8"/>
  <c r="AU639" i="8"/>
  <c r="AT639" i="8"/>
  <c r="AN639" i="8"/>
  <c r="AM639" i="8"/>
  <c r="AU638" i="8"/>
  <c r="AT638" i="8"/>
  <c r="AN638" i="8"/>
  <c r="AM638" i="8"/>
  <c r="AU637" i="8"/>
  <c r="AT637" i="8"/>
  <c r="AN637" i="8"/>
  <c r="AM637" i="8"/>
  <c r="AU636" i="8"/>
  <c r="AT636" i="8"/>
  <c r="AN636" i="8"/>
  <c r="AM636" i="8"/>
  <c r="AU635" i="8"/>
  <c r="AT635" i="8"/>
  <c r="AN635" i="8"/>
  <c r="AM635" i="8"/>
  <c r="AU634" i="8"/>
  <c r="AT634" i="8"/>
  <c r="AN634" i="8"/>
  <c r="AM634" i="8"/>
  <c r="AU633" i="8"/>
  <c r="AT633" i="8"/>
  <c r="AN633" i="8"/>
  <c r="AM633" i="8"/>
  <c r="AU632" i="8"/>
  <c r="AT632" i="8"/>
  <c r="AN632" i="8"/>
  <c r="AM632" i="8"/>
  <c r="AU631" i="8"/>
  <c r="AT631" i="8"/>
  <c r="AN631" i="8"/>
  <c r="AM631" i="8"/>
  <c r="AU630" i="8"/>
  <c r="AT630" i="8"/>
  <c r="AN630" i="8"/>
  <c r="AM630" i="8"/>
  <c r="AU629" i="8"/>
  <c r="AT629" i="8"/>
  <c r="AN629" i="8"/>
  <c r="AM629" i="8"/>
  <c r="AU628" i="8"/>
  <c r="AT628" i="8"/>
  <c r="AN628" i="8"/>
  <c r="AM628" i="8"/>
  <c r="AU627" i="8"/>
  <c r="AT627" i="8"/>
  <c r="AN627" i="8"/>
  <c r="AM627" i="8"/>
  <c r="AU626" i="8"/>
  <c r="AT626" i="8"/>
  <c r="AN626" i="8"/>
  <c r="AM626" i="8"/>
  <c r="AU625" i="8"/>
  <c r="AT625" i="8"/>
  <c r="AN625" i="8"/>
  <c r="AM625" i="8"/>
  <c r="AU624" i="8"/>
  <c r="AT624" i="8"/>
  <c r="AN624" i="8"/>
  <c r="AM624" i="8"/>
  <c r="AU623" i="8"/>
  <c r="AT623" i="8"/>
  <c r="AN623" i="8"/>
  <c r="AM623" i="8"/>
  <c r="AU622" i="8"/>
  <c r="AT622" i="8"/>
  <c r="AN622" i="8"/>
  <c r="AM622" i="8"/>
  <c r="AU621" i="8"/>
  <c r="AT621" i="8"/>
  <c r="AN621" i="8"/>
  <c r="AM621" i="8"/>
  <c r="AU620" i="8"/>
  <c r="AT620" i="8"/>
  <c r="AN620" i="8"/>
  <c r="AM620" i="8"/>
  <c r="AU619" i="8"/>
  <c r="AT619" i="8"/>
  <c r="AN619" i="8"/>
  <c r="AM619" i="8"/>
  <c r="AU618" i="8"/>
  <c r="AT618" i="8"/>
  <c r="AN618" i="8"/>
  <c r="AM618" i="8"/>
  <c r="AU617" i="8"/>
  <c r="AT617" i="8"/>
  <c r="AN617" i="8"/>
  <c r="AM617" i="8"/>
  <c r="AU616" i="8"/>
  <c r="AT616" i="8"/>
  <c r="AN616" i="8"/>
  <c r="AM616" i="8"/>
  <c r="AU615" i="8"/>
  <c r="AT615" i="8"/>
  <c r="AN615" i="8"/>
  <c r="AM615" i="8"/>
  <c r="AU614" i="8"/>
  <c r="AT614" i="8"/>
  <c r="AN614" i="8"/>
  <c r="AM614" i="8"/>
  <c r="AU613" i="8"/>
  <c r="AT613" i="8"/>
  <c r="AN613" i="8"/>
  <c r="AM613" i="8"/>
  <c r="AU612" i="8"/>
  <c r="AT612" i="8"/>
  <c r="AN612" i="8"/>
  <c r="AM612" i="8"/>
  <c r="AU611" i="8"/>
  <c r="AT611" i="8"/>
  <c r="AN611" i="8"/>
  <c r="AM611" i="8"/>
  <c r="AU610" i="8"/>
  <c r="AT610" i="8"/>
  <c r="AN610" i="8"/>
  <c r="AM610" i="8"/>
  <c r="AU609" i="8"/>
  <c r="AT609" i="8"/>
  <c r="AN609" i="8"/>
  <c r="AM609" i="8"/>
  <c r="AU608" i="8"/>
  <c r="AT608" i="8"/>
  <c r="AN608" i="8"/>
  <c r="AM608" i="8"/>
  <c r="AU607" i="8"/>
  <c r="AT607" i="8"/>
  <c r="AN607" i="8"/>
  <c r="AM607" i="8"/>
  <c r="AU606" i="8"/>
  <c r="AT606" i="8"/>
  <c r="AN606" i="8"/>
  <c r="AM606" i="8"/>
  <c r="AU605" i="8"/>
  <c r="AT605" i="8"/>
  <c r="AN605" i="8"/>
  <c r="AM605" i="8"/>
  <c r="AU604" i="8"/>
  <c r="AT604" i="8"/>
  <c r="AN604" i="8"/>
  <c r="AM604" i="8"/>
  <c r="AU603" i="8"/>
  <c r="AT603" i="8"/>
  <c r="AN603" i="8"/>
  <c r="AM603" i="8"/>
  <c r="AU602" i="8"/>
  <c r="AT602" i="8"/>
  <c r="AN602" i="8"/>
  <c r="AM602" i="8"/>
  <c r="AU601" i="8"/>
  <c r="AT601" i="8"/>
  <c r="AN601" i="8"/>
  <c r="AM601" i="8"/>
  <c r="AU600" i="8"/>
  <c r="AT600" i="8"/>
  <c r="AN600" i="8"/>
  <c r="AM600" i="8"/>
  <c r="AU599" i="8"/>
  <c r="AT599" i="8"/>
  <c r="AN599" i="8"/>
  <c r="AM599" i="8"/>
  <c r="AU598" i="8"/>
  <c r="AT598" i="8"/>
  <c r="AN598" i="8"/>
  <c r="AM598" i="8"/>
  <c r="AU597" i="8"/>
  <c r="AT597" i="8"/>
  <c r="AN597" i="8"/>
  <c r="AM597" i="8"/>
  <c r="AU596" i="8"/>
  <c r="AT596" i="8"/>
  <c r="AN596" i="8"/>
  <c r="AM596" i="8"/>
  <c r="AU595" i="8"/>
  <c r="AT595" i="8"/>
  <c r="AN595" i="8"/>
  <c r="AM595" i="8"/>
  <c r="AU594" i="8"/>
  <c r="AT594" i="8"/>
  <c r="AN594" i="8"/>
  <c r="AM594" i="8"/>
  <c r="AU593" i="8"/>
  <c r="AT593" i="8"/>
  <c r="AN593" i="8"/>
  <c r="AM593" i="8"/>
  <c r="AU592" i="8"/>
  <c r="AT592" i="8"/>
  <c r="AN592" i="8"/>
  <c r="AM592" i="8"/>
  <c r="AU591" i="8"/>
  <c r="AT591" i="8"/>
  <c r="AN591" i="8"/>
  <c r="AM591" i="8"/>
  <c r="AU590" i="8"/>
  <c r="AT590" i="8"/>
  <c r="AN590" i="8"/>
  <c r="AM590" i="8"/>
  <c r="AU589" i="8"/>
  <c r="AT589" i="8"/>
  <c r="AN589" i="8"/>
  <c r="AM589" i="8"/>
  <c r="AU588" i="8"/>
  <c r="AT588" i="8"/>
  <c r="AN588" i="8"/>
  <c r="AM588" i="8"/>
  <c r="AU587" i="8"/>
  <c r="AT587" i="8"/>
  <c r="AN587" i="8"/>
  <c r="AM587" i="8"/>
  <c r="AU586" i="8"/>
  <c r="AT586" i="8"/>
  <c r="AN586" i="8"/>
  <c r="AM586" i="8"/>
  <c r="AU585" i="8"/>
  <c r="AT585" i="8"/>
  <c r="AN585" i="8"/>
  <c r="AM585" i="8"/>
  <c r="AU584" i="8"/>
  <c r="AT584" i="8"/>
  <c r="AN584" i="8"/>
  <c r="AM584" i="8"/>
  <c r="AU583" i="8"/>
  <c r="AT583" i="8"/>
  <c r="AN583" i="8"/>
  <c r="AM583" i="8"/>
  <c r="AU582" i="8"/>
  <c r="AT582" i="8"/>
  <c r="AN582" i="8"/>
  <c r="AM582" i="8"/>
  <c r="AU581" i="8"/>
  <c r="AT581" i="8"/>
  <c r="AN581" i="8"/>
  <c r="AM581" i="8"/>
  <c r="AU580" i="8"/>
  <c r="AT580" i="8"/>
  <c r="AN580" i="8"/>
  <c r="AM580" i="8"/>
  <c r="AU579" i="8"/>
  <c r="AT579" i="8"/>
  <c r="AN579" i="8"/>
  <c r="AM579" i="8"/>
  <c r="AU578" i="8"/>
  <c r="AT578" i="8"/>
  <c r="AN578" i="8"/>
  <c r="AM578" i="8"/>
  <c r="AU577" i="8"/>
  <c r="AT577" i="8"/>
  <c r="AN577" i="8"/>
  <c r="AM577" i="8"/>
  <c r="AU576" i="8"/>
  <c r="AT576" i="8"/>
  <c r="AN576" i="8"/>
  <c r="AM576" i="8"/>
  <c r="AU575" i="8"/>
  <c r="AT575" i="8"/>
  <c r="AN575" i="8"/>
  <c r="AM575" i="8"/>
  <c r="AU574" i="8"/>
  <c r="AT574" i="8"/>
  <c r="AN574" i="8"/>
  <c r="AM574" i="8"/>
  <c r="AU573" i="8"/>
  <c r="AT573" i="8"/>
  <c r="AN573" i="8"/>
  <c r="AM573" i="8"/>
  <c r="AU572" i="8"/>
  <c r="AT572" i="8"/>
  <c r="AN572" i="8"/>
  <c r="AM572" i="8"/>
  <c r="AU571" i="8"/>
  <c r="AT571" i="8"/>
  <c r="AN571" i="8"/>
  <c r="AM571" i="8"/>
  <c r="AU570" i="8"/>
  <c r="AT570" i="8"/>
  <c r="AN570" i="8"/>
  <c r="AM570" i="8"/>
  <c r="AU569" i="8"/>
  <c r="AT569" i="8"/>
  <c r="AN569" i="8"/>
  <c r="AM569" i="8"/>
  <c r="AU568" i="8"/>
  <c r="AT568" i="8"/>
  <c r="AN568" i="8"/>
  <c r="AM568" i="8"/>
  <c r="AU567" i="8"/>
  <c r="AT567" i="8"/>
  <c r="AN567" i="8"/>
  <c r="AM567" i="8"/>
  <c r="AU566" i="8"/>
  <c r="AT566" i="8"/>
  <c r="AN566" i="8"/>
  <c r="AM566" i="8"/>
  <c r="AU565" i="8"/>
  <c r="AT565" i="8"/>
  <c r="AN565" i="8"/>
  <c r="AM565" i="8"/>
  <c r="AU564" i="8"/>
  <c r="AT564" i="8"/>
  <c r="AN564" i="8"/>
  <c r="AM564" i="8"/>
  <c r="AU563" i="8"/>
  <c r="AT563" i="8"/>
  <c r="AN563" i="8"/>
  <c r="AM563" i="8"/>
  <c r="AU562" i="8"/>
  <c r="AT562" i="8"/>
  <c r="AN562" i="8"/>
  <c r="AM562" i="8"/>
  <c r="AU561" i="8"/>
  <c r="AT561" i="8"/>
  <c r="AN561" i="8"/>
  <c r="AM561" i="8"/>
  <c r="AU560" i="8"/>
  <c r="AT560" i="8"/>
  <c r="AN560" i="8"/>
  <c r="AM560" i="8"/>
  <c r="AU559" i="8"/>
  <c r="AT559" i="8"/>
  <c r="AN559" i="8"/>
  <c r="AM559" i="8"/>
  <c r="AU558" i="8"/>
  <c r="AT558" i="8"/>
  <c r="AN558" i="8"/>
  <c r="AM558" i="8"/>
  <c r="AU557" i="8"/>
  <c r="AT557" i="8"/>
  <c r="AN557" i="8"/>
  <c r="AM557" i="8"/>
  <c r="AU556" i="8"/>
  <c r="AT556" i="8"/>
  <c r="AN556" i="8"/>
  <c r="AM556" i="8"/>
  <c r="AU555" i="8"/>
  <c r="AT555" i="8"/>
  <c r="AN555" i="8"/>
  <c r="AU554" i="8"/>
  <c r="AT554" i="8"/>
  <c r="AN554" i="8"/>
  <c r="AM554" i="8"/>
  <c r="AU553" i="8"/>
  <c r="AT553" i="8"/>
  <c r="AN553" i="8"/>
  <c r="AM553" i="8"/>
  <c r="AU552" i="8"/>
  <c r="AT552" i="8"/>
  <c r="AN552" i="8"/>
  <c r="AM552" i="8"/>
  <c r="AU551" i="8"/>
  <c r="AT551" i="8"/>
  <c r="AN551" i="8"/>
  <c r="AM551" i="8"/>
  <c r="AU550" i="8"/>
  <c r="AT550" i="8"/>
  <c r="AN550" i="8"/>
  <c r="AM550" i="8"/>
  <c r="AU549" i="8"/>
  <c r="AT549" i="8"/>
  <c r="AN549" i="8"/>
  <c r="AM549" i="8"/>
  <c r="AU548" i="8"/>
  <c r="AT548" i="8"/>
  <c r="AN548" i="8"/>
  <c r="AM548" i="8"/>
  <c r="AU547" i="8"/>
  <c r="AT547" i="8"/>
  <c r="AN547" i="8"/>
  <c r="AM547" i="8"/>
  <c r="AU546" i="8"/>
  <c r="AT546" i="8"/>
  <c r="AN546" i="8"/>
  <c r="AM546" i="8"/>
  <c r="AU545" i="8"/>
  <c r="AT545" i="8"/>
  <c r="AN545" i="8"/>
  <c r="AM545" i="8"/>
  <c r="AU544" i="8"/>
  <c r="AT544" i="8"/>
  <c r="AN544" i="8"/>
  <c r="AM544" i="8"/>
  <c r="AU543" i="8"/>
  <c r="AT543" i="8"/>
  <c r="AN543" i="8"/>
  <c r="AM543" i="8"/>
  <c r="AU542" i="8"/>
  <c r="AT542" i="8"/>
  <c r="AN542" i="8"/>
  <c r="AM542" i="8"/>
  <c r="AU541" i="8"/>
  <c r="AT541" i="8"/>
  <c r="AN541" i="8"/>
  <c r="AM541" i="8"/>
  <c r="AU540" i="8"/>
  <c r="AT540" i="8"/>
  <c r="AN540" i="8"/>
  <c r="AM540" i="8"/>
  <c r="AU539" i="8"/>
  <c r="AT539" i="8"/>
  <c r="AU538" i="8"/>
  <c r="AT538" i="8"/>
  <c r="AN538" i="8"/>
  <c r="AM538" i="8"/>
  <c r="AU537" i="8"/>
  <c r="AT537" i="8"/>
  <c r="AN537" i="8"/>
  <c r="AM537" i="8"/>
  <c r="AU536" i="8"/>
  <c r="AT536" i="8"/>
  <c r="AN536" i="8"/>
  <c r="AM536" i="8"/>
  <c r="AU535" i="8"/>
  <c r="AT535" i="8"/>
  <c r="AN535" i="8"/>
  <c r="AM535" i="8"/>
  <c r="AU534" i="8"/>
  <c r="AT534" i="8"/>
  <c r="AN534" i="8"/>
  <c r="AM534" i="8"/>
  <c r="AU533" i="8"/>
  <c r="AT533" i="8"/>
  <c r="AN533" i="8"/>
  <c r="AM533" i="8"/>
  <c r="AU532" i="8"/>
  <c r="AT532" i="8"/>
  <c r="AN532" i="8"/>
  <c r="AM532" i="8"/>
  <c r="AU531" i="8"/>
  <c r="AT531" i="8"/>
  <c r="AN531" i="8"/>
  <c r="AM531" i="8"/>
  <c r="AU530" i="8"/>
  <c r="AT530" i="8"/>
  <c r="AN530" i="8"/>
  <c r="AM530" i="8"/>
  <c r="AU529" i="8"/>
  <c r="AT529" i="8"/>
  <c r="AN529" i="8"/>
  <c r="AM529" i="8"/>
  <c r="AU528" i="8"/>
  <c r="AT528" i="8"/>
  <c r="AN528" i="8"/>
  <c r="AM528" i="8"/>
  <c r="AU527" i="8"/>
  <c r="AT527" i="8"/>
  <c r="AN527" i="8"/>
  <c r="AM527" i="8"/>
  <c r="AU526" i="8"/>
  <c r="AT526" i="8"/>
  <c r="AN526" i="8"/>
  <c r="AM526" i="8"/>
  <c r="AU525" i="8"/>
  <c r="AT525" i="8"/>
  <c r="AN525" i="8"/>
  <c r="AM525" i="8"/>
  <c r="AU524" i="8"/>
  <c r="AT524" i="8"/>
  <c r="AN524" i="8"/>
  <c r="AM524" i="8"/>
  <c r="AU523" i="8"/>
  <c r="AT523" i="8"/>
  <c r="AN523" i="8"/>
  <c r="AM523" i="8"/>
  <c r="AU522" i="8"/>
  <c r="AT522" i="8"/>
  <c r="AN522" i="8"/>
  <c r="AM522" i="8"/>
  <c r="AU521" i="8"/>
  <c r="AT521" i="8"/>
  <c r="AN521" i="8"/>
  <c r="AM521" i="8"/>
  <c r="AU520" i="8"/>
  <c r="AT520" i="8"/>
  <c r="AN520" i="8"/>
  <c r="AM520" i="8"/>
  <c r="AU519" i="8"/>
  <c r="AT519" i="8"/>
  <c r="AN519" i="8"/>
  <c r="AM519" i="8"/>
  <c r="AU518" i="8"/>
  <c r="AT518" i="8"/>
  <c r="AN518" i="8"/>
  <c r="AM518" i="8"/>
  <c r="AU517" i="8"/>
  <c r="AT517" i="8"/>
  <c r="AN517" i="8"/>
  <c r="AM517" i="8"/>
  <c r="AU516" i="8"/>
  <c r="AT516" i="8"/>
  <c r="AN516" i="8"/>
  <c r="AM516" i="8"/>
  <c r="AU515" i="8"/>
  <c r="AT515" i="8"/>
  <c r="AN515" i="8"/>
  <c r="AM515" i="8"/>
  <c r="AU514" i="8"/>
  <c r="AT514" i="8"/>
  <c r="AN514" i="8"/>
  <c r="AM514" i="8"/>
  <c r="AU513" i="8"/>
  <c r="AT513" i="8"/>
  <c r="AN513" i="8"/>
  <c r="AM513" i="8"/>
  <c r="AU512" i="8"/>
  <c r="AT512" i="8"/>
  <c r="AN512" i="8"/>
  <c r="AM512" i="8"/>
  <c r="AU511" i="8"/>
  <c r="AT511" i="8"/>
  <c r="AN511" i="8"/>
  <c r="AM511" i="8"/>
  <c r="AU510" i="8"/>
  <c r="AT510" i="8"/>
  <c r="AN510" i="8"/>
  <c r="AM510" i="8"/>
  <c r="AU509" i="8"/>
  <c r="AT509" i="8"/>
  <c r="AN509" i="8"/>
  <c r="AM509" i="8"/>
  <c r="AU508" i="8"/>
  <c r="AT508" i="8"/>
  <c r="AN508" i="8"/>
  <c r="AM508" i="8"/>
  <c r="AU507" i="8"/>
  <c r="AT507" i="8"/>
  <c r="AN507" i="8"/>
  <c r="AM507" i="8"/>
  <c r="AU506" i="8"/>
  <c r="AT506" i="8"/>
  <c r="AN506" i="8"/>
  <c r="AM506" i="8"/>
  <c r="AU505" i="8"/>
  <c r="AT505" i="8"/>
  <c r="AN505" i="8"/>
  <c r="AM505" i="8"/>
  <c r="AU504" i="8"/>
  <c r="AT504" i="8"/>
  <c r="AN504" i="8"/>
  <c r="AM504" i="8"/>
  <c r="AU503" i="8"/>
  <c r="AT503" i="8"/>
  <c r="AN503" i="8"/>
  <c r="AM503" i="8"/>
  <c r="AU502" i="8"/>
  <c r="AT502" i="8"/>
  <c r="AN502" i="8"/>
  <c r="AM502" i="8"/>
  <c r="AU501" i="8"/>
  <c r="AT501" i="8"/>
  <c r="AN501" i="8"/>
  <c r="AM501" i="8"/>
  <c r="AU500" i="8"/>
  <c r="AT500" i="8"/>
  <c r="AN500" i="8"/>
  <c r="AM500" i="8"/>
  <c r="AU499" i="8"/>
  <c r="AT499" i="8"/>
  <c r="AN499" i="8"/>
  <c r="AM499" i="8"/>
  <c r="AU498" i="8"/>
  <c r="AT498" i="8"/>
  <c r="AN498" i="8"/>
  <c r="AM498" i="8"/>
  <c r="AU497" i="8"/>
  <c r="AT497" i="8"/>
  <c r="AN497" i="8"/>
  <c r="AM497" i="8"/>
  <c r="AU496" i="8"/>
  <c r="AT496" i="8"/>
  <c r="AN496" i="8"/>
  <c r="AM496" i="8"/>
  <c r="AU495" i="8"/>
  <c r="AT495" i="8"/>
  <c r="AN495" i="8"/>
  <c r="AM495" i="8"/>
  <c r="AU494" i="8"/>
  <c r="AT494" i="8"/>
  <c r="AN494" i="8"/>
  <c r="AM494" i="8"/>
  <c r="AU493" i="8"/>
  <c r="AT493" i="8"/>
  <c r="AN493" i="8"/>
  <c r="AM493" i="8"/>
  <c r="AU492" i="8"/>
  <c r="AT492" i="8"/>
  <c r="AN492" i="8"/>
  <c r="AM492" i="8"/>
  <c r="AU491" i="8"/>
  <c r="AT491" i="8"/>
  <c r="AN491" i="8"/>
  <c r="AM491" i="8"/>
  <c r="AU490" i="8"/>
  <c r="AT490" i="8"/>
  <c r="AN490" i="8"/>
  <c r="AM490" i="8"/>
  <c r="AU489" i="8"/>
  <c r="AT489" i="8"/>
  <c r="AN489" i="8"/>
  <c r="AM489" i="8"/>
  <c r="AU488" i="8"/>
  <c r="AT488" i="8"/>
  <c r="AN488" i="8"/>
  <c r="AM488" i="8"/>
  <c r="AU487" i="8"/>
  <c r="AT487" i="8"/>
  <c r="AN487" i="8"/>
  <c r="AM487" i="8"/>
  <c r="AU486" i="8"/>
  <c r="AT486" i="8"/>
  <c r="AN486" i="8"/>
  <c r="AU485" i="8"/>
  <c r="AT485" i="8"/>
  <c r="AN485" i="8"/>
  <c r="AM485" i="8"/>
  <c r="AU484" i="8"/>
  <c r="AT484" i="8"/>
  <c r="AN484" i="8"/>
  <c r="AM484" i="8"/>
  <c r="AU483" i="8"/>
  <c r="AT483" i="8"/>
  <c r="AN483" i="8"/>
  <c r="AM483" i="8"/>
  <c r="AU482" i="8"/>
  <c r="AT482" i="8"/>
  <c r="AN482" i="8"/>
  <c r="AM482" i="8"/>
  <c r="AU481" i="8"/>
  <c r="AT481" i="8"/>
  <c r="AN481" i="8"/>
  <c r="AM481" i="8"/>
  <c r="AU480" i="8"/>
  <c r="AT480" i="8"/>
  <c r="AN480" i="8"/>
  <c r="AM480" i="8"/>
  <c r="AU479" i="8"/>
  <c r="AT479" i="8"/>
  <c r="AN479" i="8"/>
  <c r="AM479" i="8"/>
  <c r="AU478" i="8"/>
  <c r="AT478" i="8"/>
  <c r="AN478" i="8"/>
  <c r="AM478" i="8"/>
  <c r="AU477" i="8"/>
  <c r="AT477" i="8"/>
  <c r="AN477" i="8"/>
  <c r="AM477" i="8"/>
  <c r="AU476" i="8"/>
  <c r="AT476" i="8"/>
  <c r="AN476" i="8"/>
  <c r="AM476" i="8"/>
  <c r="AU475" i="8"/>
  <c r="AT475" i="8"/>
  <c r="AN475" i="8"/>
  <c r="AM475" i="8"/>
  <c r="AU474" i="8"/>
  <c r="AT474" i="8"/>
  <c r="AN474" i="8"/>
  <c r="AM474" i="8"/>
  <c r="AU473" i="8"/>
  <c r="AT473" i="8"/>
  <c r="AN473" i="8"/>
  <c r="AM473" i="8"/>
  <c r="AU472" i="8"/>
  <c r="AT472" i="8"/>
  <c r="AN472" i="8"/>
  <c r="AM472" i="8"/>
  <c r="AU471" i="8"/>
  <c r="AT471" i="8"/>
  <c r="AN471" i="8"/>
  <c r="AM471" i="8"/>
  <c r="AU470" i="8"/>
  <c r="AT470" i="8"/>
  <c r="AN470" i="8"/>
  <c r="AM470" i="8"/>
  <c r="AU469" i="8"/>
  <c r="AT469" i="8"/>
  <c r="AN469" i="8"/>
  <c r="AM469" i="8"/>
  <c r="AU468" i="8"/>
  <c r="AT468" i="8"/>
  <c r="AN468" i="8"/>
  <c r="AU467" i="8"/>
  <c r="AT467" i="8"/>
  <c r="AN467" i="8"/>
  <c r="AM467" i="8"/>
  <c r="AU466" i="8"/>
  <c r="AT466" i="8"/>
  <c r="AN466" i="8"/>
  <c r="AM466" i="8"/>
  <c r="AU465" i="8"/>
  <c r="AT465" i="8"/>
  <c r="AN465" i="8"/>
  <c r="AM465" i="8"/>
  <c r="AU464" i="8"/>
  <c r="AT464" i="8"/>
  <c r="AN464" i="8"/>
  <c r="AM464" i="8"/>
  <c r="AU463" i="8"/>
  <c r="AT463" i="8"/>
  <c r="AN463" i="8"/>
  <c r="AM463" i="8"/>
  <c r="AU462" i="8"/>
  <c r="AT462" i="8"/>
  <c r="AN462" i="8"/>
  <c r="AM462" i="8"/>
  <c r="AU461" i="8"/>
  <c r="AT461" i="8"/>
  <c r="AN461" i="8"/>
  <c r="AM461" i="8"/>
  <c r="AU460" i="8"/>
  <c r="AT460" i="8"/>
  <c r="AN460" i="8"/>
  <c r="AM460" i="8"/>
  <c r="AU459" i="8"/>
  <c r="AT459" i="8"/>
  <c r="AN459" i="8"/>
  <c r="AM459" i="8"/>
  <c r="AU458" i="8"/>
  <c r="AT458" i="8"/>
  <c r="AN458" i="8"/>
  <c r="AM458" i="8"/>
  <c r="AU457" i="8"/>
  <c r="AT457" i="8"/>
  <c r="AN457" i="8"/>
  <c r="AM457" i="8"/>
  <c r="AU456" i="8"/>
  <c r="AT456" i="8"/>
  <c r="AU455" i="8"/>
  <c r="AT455" i="8"/>
  <c r="AU454" i="8"/>
  <c r="AT454" i="8"/>
  <c r="AN454" i="8"/>
  <c r="AM454" i="8"/>
  <c r="AU453" i="8"/>
  <c r="AT453" i="8"/>
  <c r="AN453" i="8"/>
  <c r="AM453" i="8"/>
  <c r="AU452" i="8"/>
  <c r="AT452" i="8"/>
  <c r="AN452" i="8"/>
  <c r="AM452" i="8"/>
  <c r="AU451" i="8"/>
  <c r="AT451" i="8"/>
  <c r="AN451" i="8"/>
  <c r="AM451" i="8"/>
  <c r="AU450" i="8"/>
  <c r="AT450" i="8"/>
  <c r="AN450" i="8"/>
  <c r="AM450" i="8"/>
  <c r="AU449" i="8"/>
  <c r="AT449" i="8"/>
  <c r="AN449" i="8"/>
  <c r="AM449" i="8"/>
  <c r="AU448" i="8"/>
  <c r="AT448" i="8"/>
  <c r="AN448" i="8"/>
  <c r="AM448" i="8"/>
  <c r="AU447" i="8"/>
  <c r="AT447" i="8"/>
  <c r="AN447" i="8"/>
  <c r="AM447" i="8"/>
  <c r="AU446" i="8"/>
  <c r="AT446" i="8"/>
  <c r="AN446" i="8"/>
  <c r="AM446" i="8"/>
  <c r="AU445" i="8"/>
  <c r="AT445" i="8"/>
  <c r="AN445" i="8"/>
  <c r="AM445" i="8"/>
  <c r="AU444" i="8"/>
  <c r="AT444" i="8"/>
  <c r="AN444" i="8"/>
  <c r="AM444" i="8"/>
  <c r="AU443" i="8"/>
  <c r="AT443" i="8"/>
  <c r="AN443" i="8"/>
  <c r="AM443" i="8"/>
  <c r="AU442" i="8"/>
  <c r="AT442" i="8"/>
  <c r="AU441" i="8"/>
  <c r="AT441" i="8"/>
  <c r="AN441" i="8"/>
  <c r="AM441" i="8"/>
  <c r="AU440" i="8"/>
  <c r="AT440" i="8"/>
  <c r="AN440" i="8"/>
  <c r="AM440" i="8"/>
  <c r="AU439" i="8"/>
  <c r="AT439" i="8"/>
  <c r="AN439" i="8"/>
  <c r="AM439" i="8"/>
  <c r="AU438" i="8"/>
  <c r="AT438" i="8"/>
  <c r="AN438" i="8"/>
  <c r="AM438" i="8"/>
  <c r="AU437" i="8"/>
  <c r="AT437" i="8"/>
  <c r="AN437" i="8"/>
  <c r="AM437" i="8"/>
  <c r="AU436" i="8"/>
  <c r="AT436" i="8"/>
  <c r="AN436" i="8"/>
  <c r="AM436" i="8"/>
  <c r="AU435" i="8"/>
  <c r="AT435" i="8"/>
  <c r="AN435" i="8"/>
  <c r="AM435" i="8"/>
  <c r="AU434" i="8"/>
  <c r="AT434" i="8"/>
  <c r="AN434" i="8"/>
  <c r="AM434" i="8"/>
  <c r="AU433" i="8"/>
  <c r="AT433" i="8"/>
  <c r="AN433" i="8"/>
  <c r="AM433" i="8"/>
  <c r="AU432" i="8"/>
  <c r="AT432" i="8"/>
  <c r="AN432" i="8"/>
  <c r="AM432" i="8"/>
  <c r="AU431" i="8"/>
  <c r="AT431" i="8"/>
  <c r="AN431" i="8"/>
  <c r="AM431" i="8"/>
  <c r="AU430" i="8"/>
  <c r="AT430" i="8"/>
  <c r="AN430" i="8"/>
  <c r="AM430" i="8"/>
  <c r="AU429" i="8"/>
  <c r="AT429" i="8"/>
  <c r="AN429" i="8"/>
  <c r="AM429" i="8"/>
  <c r="AU428" i="8"/>
  <c r="AT428" i="8"/>
  <c r="AN428" i="8"/>
  <c r="AM428" i="8"/>
  <c r="AU427" i="8"/>
  <c r="AT427" i="8"/>
  <c r="AN427" i="8"/>
  <c r="AM427" i="8"/>
  <c r="AU426" i="8"/>
  <c r="AT426" i="8"/>
  <c r="AN426" i="8"/>
  <c r="AM426" i="8"/>
  <c r="AU425" i="8"/>
  <c r="AT425" i="8"/>
  <c r="AN425" i="8"/>
  <c r="AM425" i="8"/>
  <c r="AU424" i="8"/>
  <c r="AT424" i="8"/>
  <c r="AN424" i="8"/>
  <c r="AM424" i="8"/>
  <c r="AU423" i="8"/>
  <c r="AT423" i="8"/>
  <c r="AN423" i="8"/>
  <c r="AM423" i="8"/>
  <c r="AU422" i="8"/>
  <c r="AT422" i="8"/>
  <c r="AU421" i="8"/>
  <c r="AT421" i="8"/>
  <c r="AN421" i="8"/>
  <c r="AM421" i="8"/>
  <c r="AU420" i="8"/>
  <c r="AT420" i="8"/>
  <c r="AN420" i="8"/>
  <c r="AM420" i="8"/>
  <c r="AU419" i="8"/>
  <c r="AT419" i="8"/>
  <c r="AN419" i="8"/>
  <c r="AM419" i="8"/>
  <c r="AU418" i="8"/>
  <c r="AT418" i="8"/>
  <c r="AN418" i="8"/>
  <c r="AM418" i="8"/>
  <c r="AU417" i="8"/>
  <c r="AT417" i="8"/>
  <c r="AU416" i="8"/>
  <c r="AT416" i="8"/>
  <c r="AN416" i="8"/>
  <c r="AM416" i="8"/>
  <c r="AU415" i="8"/>
  <c r="AT415" i="8"/>
  <c r="AU414" i="8"/>
  <c r="AT414" i="8"/>
  <c r="AN414" i="8"/>
  <c r="AM414" i="8"/>
  <c r="AU413" i="8"/>
  <c r="AT413" i="8"/>
  <c r="AN413" i="8"/>
  <c r="AM413" i="8"/>
  <c r="AU412" i="8"/>
  <c r="AT412" i="8"/>
  <c r="AN412" i="8"/>
  <c r="AM412" i="8"/>
  <c r="AU411" i="8"/>
  <c r="AT411" i="8"/>
  <c r="AN411" i="8"/>
  <c r="AM411" i="8"/>
  <c r="AU410" i="8"/>
  <c r="AT410" i="8"/>
  <c r="AN410" i="8"/>
  <c r="AM410" i="8"/>
  <c r="AU409" i="8"/>
  <c r="AT409" i="8"/>
  <c r="AN409" i="8"/>
  <c r="AM409" i="8"/>
  <c r="AU408" i="8"/>
  <c r="AT408" i="8"/>
  <c r="AN408" i="8"/>
  <c r="AM408" i="8"/>
  <c r="AU407" i="8"/>
  <c r="AT407" i="8"/>
  <c r="AN407" i="8"/>
  <c r="AM407" i="8"/>
  <c r="AU406" i="8"/>
  <c r="AT406" i="8"/>
  <c r="AN406" i="8"/>
  <c r="AM406" i="8"/>
  <c r="AU405" i="8"/>
  <c r="AT405" i="8"/>
  <c r="AN405" i="8"/>
  <c r="AM405" i="8"/>
  <c r="AU404" i="8"/>
  <c r="AT404" i="8"/>
  <c r="AN404" i="8"/>
  <c r="AM404" i="8"/>
  <c r="AU403" i="8"/>
  <c r="AT403" i="8"/>
  <c r="AN403" i="8"/>
  <c r="AM403" i="8"/>
  <c r="AU402" i="8"/>
  <c r="AT402" i="8"/>
  <c r="AN402" i="8"/>
  <c r="AM402" i="8"/>
  <c r="AU401" i="8"/>
  <c r="AT401" i="8"/>
  <c r="AN401" i="8"/>
  <c r="AM401" i="8"/>
  <c r="AU400" i="8"/>
  <c r="AT400" i="8"/>
  <c r="AN400" i="8"/>
  <c r="AM400" i="8"/>
  <c r="AU399" i="8"/>
  <c r="AT399" i="8"/>
  <c r="AN399" i="8"/>
  <c r="AM399" i="8"/>
  <c r="AU398" i="8"/>
  <c r="AT398" i="8"/>
  <c r="AN398" i="8"/>
  <c r="AM398" i="8"/>
  <c r="AU397" i="8"/>
  <c r="AT397" i="8"/>
  <c r="AU396" i="8"/>
  <c r="AT396" i="8"/>
  <c r="AN396" i="8"/>
  <c r="AM396" i="8"/>
  <c r="AU395" i="8"/>
  <c r="AT395" i="8"/>
  <c r="AN395" i="8"/>
  <c r="AM395" i="8"/>
  <c r="AU394" i="8"/>
  <c r="AT394" i="8"/>
  <c r="AN394" i="8"/>
  <c r="AM394" i="8"/>
  <c r="AU393" i="8"/>
  <c r="AT393" i="8"/>
  <c r="AN393" i="8"/>
  <c r="AM393" i="8"/>
  <c r="AU392" i="8"/>
  <c r="AT392" i="8"/>
  <c r="AN392" i="8"/>
  <c r="AM392" i="8"/>
  <c r="AU391" i="8"/>
  <c r="AT391" i="8"/>
  <c r="AN391" i="8"/>
  <c r="AM391" i="8"/>
  <c r="AU390" i="8"/>
  <c r="AT390" i="8"/>
  <c r="AN390" i="8"/>
  <c r="AM390" i="8"/>
  <c r="AU389" i="8"/>
  <c r="AT389" i="8"/>
  <c r="AN389" i="8"/>
  <c r="AM389" i="8"/>
  <c r="AU388" i="8"/>
  <c r="AT388" i="8"/>
  <c r="AN388" i="8"/>
  <c r="AM388" i="8"/>
  <c r="AU387" i="8"/>
  <c r="AT387" i="8"/>
  <c r="AN387" i="8"/>
  <c r="AM387" i="8"/>
  <c r="AU386" i="8"/>
  <c r="AT386" i="8"/>
  <c r="AN386" i="8"/>
  <c r="AM386" i="8"/>
  <c r="AU385" i="8"/>
  <c r="AT385" i="8"/>
  <c r="AN385" i="8"/>
  <c r="AM385" i="8"/>
  <c r="AU384" i="8"/>
  <c r="AT384" i="8"/>
  <c r="AN384" i="8"/>
  <c r="AM384" i="8"/>
  <c r="AU383" i="8"/>
  <c r="AT383" i="8"/>
  <c r="AN383" i="8"/>
  <c r="AM383" i="8"/>
  <c r="AU382" i="8"/>
  <c r="AT382" i="8"/>
  <c r="AN382" i="8"/>
  <c r="AM382" i="8"/>
  <c r="AU381" i="8"/>
  <c r="AT381" i="8"/>
  <c r="AN381" i="8"/>
  <c r="AM381" i="8"/>
  <c r="AU380" i="8"/>
  <c r="AT380" i="8"/>
  <c r="AN380" i="8"/>
  <c r="AM380" i="8"/>
  <c r="AU379" i="8"/>
  <c r="AT379" i="8"/>
  <c r="AN379" i="8"/>
  <c r="AM379" i="8"/>
  <c r="AU378" i="8"/>
  <c r="AT378" i="8"/>
  <c r="AN378" i="8"/>
  <c r="AM378" i="8"/>
  <c r="AU377" i="8"/>
  <c r="AT377" i="8"/>
  <c r="AN377" i="8"/>
  <c r="AM377" i="8"/>
  <c r="AU376" i="8"/>
  <c r="AT376" i="8"/>
  <c r="AN376" i="8"/>
  <c r="AM376" i="8"/>
  <c r="AU375" i="8"/>
  <c r="AT375" i="8"/>
  <c r="AN375" i="8"/>
  <c r="AM375" i="8"/>
  <c r="AU374" i="8"/>
  <c r="AT374" i="8"/>
  <c r="AN374" i="8"/>
  <c r="AM374" i="8"/>
  <c r="AU373" i="8"/>
  <c r="AT373" i="8"/>
  <c r="AN373" i="8"/>
  <c r="AM373" i="8"/>
  <c r="AU372" i="8"/>
  <c r="AT372" i="8"/>
  <c r="AN372" i="8"/>
  <c r="AM372" i="8"/>
  <c r="AU371" i="8"/>
  <c r="AT371" i="8"/>
  <c r="AN371" i="8"/>
  <c r="AM371" i="8"/>
  <c r="AU370" i="8"/>
  <c r="AT370" i="8"/>
  <c r="AU369" i="8"/>
  <c r="AT369" i="8"/>
  <c r="AN369" i="8"/>
  <c r="AM369" i="8"/>
  <c r="AU368" i="8"/>
  <c r="AT368" i="8"/>
  <c r="AN368" i="8"/>
  <c r="AM368" i="8"/>
  <c r="AU367" i="8"/>
  <c r="AT367" i="8"/>
  <c r="AN367" i="8"/>
  <c r="AM367" i="8"/>
  <c r="AU366" i="8"/>
  <c r="AT366" i="8"/>
  <c r="AN366" i="8"/>
  <c r="AM366" i="8"/>
  <c r="AU365" i="8"/>
  <c r="AT365" i="8"/>
  <c r="AN365" i="8"/>
  <c r="AM365" i="8"/>
  <c r="AU364" i="8"/>
  <c r="AT364" i="8"/>
  <c r="AU363" i="8"/>
  <c r="AT363" i="8"/>
  <c r="AN363" i="8"/>
  <c r="AM363" i="8"/>
  <c r="AU362" i="8"/>
  <c r="AT362" i="8"/>
  <c r="AN362" i="8"/>
  <c r="AM362" i="8"/>
  <c r="AU361" i="8"/>
  <c r="AT361" i="8"/>
  <c r="AN361" i="8"/>
  <c r="AM361" i="8"/>
  <c r="AU360" i="8"/>
  <c r="AT360" i="8"/>
  <c r="AN360" i="8"/>
  <c r="AM360" i="8"/>
  <c r="AU359" i="8"/>
  <c r="AT359" i="8"/>
  <c r="AN359" i="8"/>
  <c r="AM359" i="8"/>
  <c r="AU358" i="8"/>
  <c r="AT358" i="8"/>
  <c r="AN358" i="8"/>
  <c r="AM358" i="8"/>
  <c r="AU357" i="8"/>
  <c r="AT357" i="8"/>
  <c r="AN357" i="8"/>
  <c r="AM357" i="8"/>
  <c r="AU356" i="8"/>
  <c r="AT356" i="8"/>
  <c r="AN356" i="8"/>
  <c r="AM356" i="8"/>
  <c r="AU355" i="8"/>
  <c r="AT355" i="8"/>
  <c r="AN355" i="8"/>
  <c r="AM355" i="8"/>
  <c r="AU354" i="8"/>
  <c r="AT354" i="8"/>
  <c r="AN354" i="8"/>
  <c r="AM354" i="8"/>
  <c r="AU353" i="8"/>
  <c r="AT353" i="8"/>
  <c r="AN353" i="8"/>
  <c r="AM353" i="8"/>
  <c r="AU352" i="8"/>
  <c r="AT352" i="8"/>
  <c r="AN352" i="8"/>
  <c r="AM352" i="8"/>
  <c r="AU351" i="8"/>
  <c r="AT351" i="8"/>
  <c r="AN351" i="8"/>
  <c r="AM351" i="8"/>
  <c r="AU350" i="8"/>
  <c r="AT350" i="8"/>
  <c r="AN350" i="8"/>
  <c r="AM350" i="8"/>
  <c r="AU349" i="8"/>
  <c r="AT349" i="8"/>
  <c r="AN349" i="8"/>
  <c r="AM349" i="8"/>
  <c r="AU348" i="8"/>
  <c r="AT348" i="8"/>
  <c r="AN348" i="8"/>
  <c r="AM348" i="8"/>
  <c r="AU347" i="8"/>
  <c r="AT347" i="8"/>
  <c r="AN347" i="8"/>
  <c r="AM347" i="8"/>
  <c r="AU346" i="8"/>
  <c r="AT346" i="8"/>
  <c r="AN346" i="8"/>
  <c r="AM346" i="8"/>
  <c r="AU345" i="8"/>
  <c r="AT345" i="8"/>
  <c r="AN345" i="8"/>
  <c r="AM345" i="8"/>
  <c r="AU344" i="8"/>
  <c r="AT344" i="8"/>
  <c r="AN344" i="8"/>
  <c r="AM344" i="8"/>
  <c r="AU343" i="8"/>
  <c r="AT343" i="8"/>
  <c r="AN343" i="8"/>
  <c r="AM343" i="8"/>
  <c r="AU342" i="8"/>
  <c r="AT342" i="8"/>
  <c r="AU341" i="8"/>
  <c r="AT341" i="8"/>
  <c r="AN341" i="8"/>
  <c r="AM341" i="8"/>
  <c r="AU340" i="8"/>
  <c r="AT340" i="8"/>
  <c r="AN340" i="8"/>
  <c r="AM340" i="8"/>
  <c r="AU339" i="8"/>
  <c r="AT339" i="8"/>
  <c r="AN339" i="8"/>
  <c r="AM339" i="8"/>
  <c r="AU338" i="8"/>
  <c r="AT338" i="8"/>
  <c r="AN338" i="8"/>
  <c r="AM338" i="8"/>
  <c r="AU337" i="8"/>
  <c r="AT337" i="8"/>
  <c r="AN337" i="8"/>
  <c r="AM337" i="8"/>
  <c r="AU336" i="8"/>
  <c r="AT336" i="8"/>
  <c r="AN336" i="8"/>
  <c r="AM336" i="8"/>
  <c r="AU335" i="8"/>
  <c r="AT335" i="8"/>
  <c r="AN335" i="8"/>
  <c r="AM335" i="8"/>
  <c r="AU334" i="8"/>
  <c r="AT334" i="8"/>
  <c r="AN334" i="8"/>
  <c r="AM334" i="8"/>
  <c r="AU333" i="8"/>
  <c r="AT333" i="8"/>
  <c r="AN333" i="8"/>
  <c r="AM333" i="8"/>
  <c r="AU332" i="8"/>
  <c r="AT332" i="8"/>
  <c r="AN332" i="8"/>
  <c r="AM332" i="8"/>
  <c r="AU331" i="8"/>
  <c r="AT331" i="8"/>
  <c r="AN331" i="8"/>
  <c r="AM331" i="8"/>
  <c r="AU330" i="8"/>
  <c r="AT330" i="8"/>
  <c r="AN330" i="8"/>
  <c r="AM330" i="8"/>
  <c r="AU329" i="8"/>
  <c r="AT329" i="8"/>
  <c r="AN329" i="8"/>
  <c r="AM329" i="8"/>
  <c r="AU328" i="8"/>
  <c r="AT328" i="8"/>
  <c r="AN328" i="8"/>
  <c r="AM328" i="8"/>
  <c r="AU327" i="8"/>
  <c r="AT327" i="8"/>
  <c r="AN327" i="8"/>
  <c r="AM327" i="8"/>
  <c r="AU326" i="8"/>
  <c r="AT326" i="8"/>
  <c r="AN326" i="8"/>
  <c r="AM326" i="8"/>
  <c r="AU325" i="8"/>
  <c r="AT325" i="8"/>
  <c r="AN325" i="8"/>
  <c r="AM325" i="8"/>
  <c r="AU324" i="8"/>
  <c r="AT324" i="8"/>
  <c r="AN324" i="8"/>
  <c r="AM324" i="8"/>
  <c r="AU323" i="8"/>
  <c r="AT323" i="8"/>
  <c r="AN323" i="8"/>
  <c r="AM323" i="8"/>
  <c r="AU322" i="8"/>
  <c r="AT322" i="8"/>
  <c r="AN322" i="8"/>
  <c r="AM322" i="8"/>
  <c r="AU321" i="8"/>
  <c r="AT321" i="8"/>
  <c r="AN321" i="8"/>
  <c r="AM321" i="8"/>
  <c r="AU320" i="8"/>
  <c r="AT320" i="8"/>
  <c r="AN320" i="8"/>
  <c r="AM320" i="8"/>
  <c r="AU319" i="8"/>
  <c r="AT319" i="8"/>
  <c r="AN319" i="8"/>
  <c r="AM319" i="8"/>
  <c r="AU318" i="8"/>
  <c r="AT318" i="8"/>
  <c r="AN318" i="8"/>
  <c r="AM318" i="8"/>
  <c r="AU317" i="8"/>
  <c r="AT317" i="8"/>
  <c r="AN317" i="8"/>
  <c r="AM317" i="8"/>
  <c r="AU316" i="8"/>
  <c r="AT316" i="8"/>
  <c r="AN316" i="8"/>
  <c r="AM316" i="8"/>
  <c r="AU315" i="8"/>
  <c r="AT315" i="8"/>
  <c r="AN315" i="8"/>
  <c r="AM315" i="8"/>
  <c r="AU314" i="8"/>
  <c r="AT314" i="8"/>
  <c r="AN314" i="8"/>
  <c r="AM314" i="8"/>
  <c r="AU313" i="8"/>
  <c r="AT313" i="8"/>
  <c r="AN313" i="8"/>
  <c r="AM313" i="8"/>
  <c r="AU312" i="8"/>
  <c r="AT312" i="8"/>
  <c r="AN312" i="8"/>
  <c r="AM312" i="8"/>
  <c r="AU311" i="8"/>
  <c r="AT311" i="8"/>
  <c r="AN311" i="8"/>
  <c r="AM311" i="8"/>
  <c r="AU310" i="8"/>
  <c r="AT310" i="8"/>
  <c r="AN310" i="8"/>
  <c r="AM310" i="8"/>
  <c r="AU309" i="8"/>
  <c r="AT309" i="8"/>
  <c r="AN309" i="8"/>
  <c r="AM309" i="8"/>
  <c r="AU308" i="8"/>
  <c r="AT308" i="8"/>
  <c r="AN308" i="8"/>
  <c r="AM308" i="8"/>
  <c r="AU307" i="8"/>
  <c r="AT307" i="8"/>
  <c r="AN307" i="8"/>
  <c r="AM307" i="8"/>
  <c r="AU306" i="8"/>
  <c r="AT306" i="8"/>
  <c r="AN306" i="8"/>
  <c r="AM306" i="8"/>
  <c r="AU305" i="8"/>
  <c r="AT305" i="8"/>
  <c r="AN305" i="8"/>
  <c r="AM305" i="8"/>
  <c r="AU304" i="8"/>
  <c r="AT304" i="8"/>
  <c r="AN304" i="8"/>
  <c r="AM304" i="8"/>
  <c r="AU303" i="8"/>
  <c r="AT303" i="8"/>
  <c r="AN303" i="8"/>
  <c r="AM303" i="8"/>
  <c r="AU302" i="8"/>
  <c r="AT302" i="8"/>
  <c r="AN302" i="8"/>
  <c r="AM302" i="8"/>
  <c r="AU301" i="8"/>
  <c r="AT301" i="8"/>
  <c r="AN301" i="8"/>
  <c r="AM301" i="8"/>
  <c r="AU300" i="8"/>
  <c r="AT300" i="8"/>
  <c r="AN300" i="8"/>
  <c r="AM300" i="8"/>
  <c r="AU299" i="8"/>
  <c r="AT299" i="8"/>
  <c r="AN299" i="8"/>
  <c r="AM299" i="8"/>
  <c r="AU298" i="8"/>
  <c r="AT298" i="8"/>
  <c r="AN298" i="8"/>
  <c r="AM298" i="8"/>
  <c r="AU297" i="8"/>
  <c r="AT297" i="8"/>
  <c r="AN297" i="8"/>
  <c r="AM297" i="8"/>
  <c r="AU296" i="8"/>
  <c r="AT296" i="8"/>
  <c r="AN296" i="8"/>
  <c r="AM296" i="8"/>
  <c r="AU295" i="8"/>
  <c r="AT295" i="8"/>
  <c r="AN295" i="8"/>
  <c r="AM295" i="8"/>
  <c r="AU294" i="8"/>
  <c r="AT294" i="8"/>
  <c r="AN294" i="8"/>
  <c r="AM294" i="8"/>
  <c r="AU293" i="8"/>
  <c r="AT293" i="8"/>
  <c r="AN293" i="8"/>
  <c r="AM293" i="8"/>
  <c r="AU292" i="8"/>
  <c r="AT292" i="8"/>
  <c r="AN292" i="8"/>
  <c r="AM292" i="8"/>
  <c r="AU291" i="8"/>
  <c r="AT291" i="8"/>
  <c r="AN291" i="8"/>
  <c r="AM291" i="8"/>
  <c r="AU290" i="8"/>
  <c r="AT290" i="8"/>
  <c r="AN290" i="8"/>
  <c r="AM290" i="8"/>
  <c r="AU289" i="8"/>
  <c r="AT289" i="8"/>
  <c r="AN289" i="8"/>
  <c r="AM289" i="8"/>
  <c r="AU288" i="8"/>
  <c r="AT288" i="8"/>
  <c r="AN288" i="8"/>
  <c r="AM288" i="8"/>
  <c r="AU287" i="8"/>
  <c r="AT287" i="8"/>
  <c r="AU286" i="8"/>
  <c r="AT286" i="8"/>
  <c r="AN286" i="8"/>
  <c r="AM286" i="8"/>
  <c r="AU285" i="8"/>
  <c r="AT285" i="8"/>
  <c r="AU284" i="8"/>
  <c r="AT284" i="8"/>
  <c r="AN284" i="8"/>
  <c r="AM284" i="8"/>
  <c r="AU283" i="8"/>
  <c r="AT283" i="8"/>
  <c r="AN283" i="8"/>
  <c r="AM283" i="8"/>
  <c r="AU282" i="8"/>
  <c r="AT282" i="8"/>
  <c r="AN282" i="8"/>
  <c r="AM282" i="8"/>
  <c r="AU281" i="8"/>
  <c r="AT281" i="8"/>
  <c r="AN281" i="8"/>
  <c r="AM281" i="8"/>
  <c r="AU280" i="8"/>
  <c r="AT280" i="8"/>
  <c r="AN280" i="8"/>
  <c r="AM280" i="8"/>
  <c r="AU279" i="8"/>
  <c r="AT279" i="8"/>
  <c r="AN279" i="8"/>
  <c r="AM279" i="8"/>
  <c r="AU278" i="8"/>
  <c r="AT278" i="8"/>
  <c r="AN278" i="8"/>
  <c r="AM278" i="8"/>
  <c r="AU277" i="8"/>
  <c r="AT277" i="8"/>
  <c r="AN277" i="8"/>
  <c r="AM277" i="8"/>
  <c r="AU276" i="8"/>
  <c r="AT276" i="8"/>
  <c r="AN276" i="8"/>
  <c r="AM276" i="8"/>
  <c r="AU275" i="8"/>
  <c r="AT275" i="8"/>
  <c r="AN275" i="8"/>
  <c r="AM275" i="8"/>
  <c r="AU274" i="8"/>
  <c r="AT274" i="8"/>
  <c r="AN274" i="8"/>
  <c r="AM274" i="8"/>
  <c r="AU273" i="8"/>
  <c r="AT273" i="8"/>
  <c r="AN273" i="8"/>
  <c r="AM273" i="8"/>
  <c r="AU272" i="8"/>
  <c r="AT272" i="8"/>
  <c r="AN272" i="8"/>
  <c r="AM272" i="8"/>
  <c r="AU271" i="8"/>
  <c r="AT271" i="8"/>
  <c r="AN271" i="8"/>
  <c r="AM271" i="8"/>
  <c r="AU270" i="8"/>
  <c r="AT270" i="8"/>
  <c r="AN270" i="8"/>
  <c r="AM270" i="8"/>
  <c r="AU269" i="8"/>
  <c r="AT269" i="8"/>
  <c r="AN269" i="8"/>
  <c r="AM269" i="8"/>
  <c r="AU268" i="8"/>
  <c r="AT268" i="8"/>
  <c r="AN268" i="8"/>
  <c r="AM268" i="8"/>
  <c r="AU267" i="8"/>
  <c r="AT267" i="8"/>
  <c r="AN267" i="8"/>
  <c r="AM267" i="8"/>
  <c r="AU266" i="8"/>
  <c r="AT266" i="8"/>
  <c r="AN266" i="8"/>
  <c r="AM266" i="8"/>
  <c r="AU265" i="8"/>
  <c r="AT265" i="8"/>
  <c r="AN265" i="8"/>
  <c r="AM265" i="8"/>
  <c r="AU264" i="8"/>
  <c r="AT264" i="8"/>
  <c r="AN264" i="8"/>
  <c r="AM264" i="8"/>
  <c r="AU263" i="8"/>
  <c r="AT263" i="8"/>
  <c r="AN263" i="8"/>
  <c r="AM263" i="8"/>
  <c r="AU262" i="8"/>
  <c r="AT262" i="8"/>
  <c r="AN262" i="8"/>
  <c r="AM262" i="8"/>
  <c r="AU261" i="8"/>
  <c r="AT261" i="8"/>
  <c r="AN261" i="8"/>
  <c r="AM261" i="8"/>
  <c r="AU260" i="8"/>
  <c r="AT260" i="8"/>
  <c r="AN260" i="8"/>
  <c r="AM260" i="8"/>
  <c r="AU259" i="8"/>
  <c r="AT259" i="8"/>
  <c r="AU258" i="8"/>
  <c r="AT258" i="8"/>
  <c r="AN258" i="8"/>
  <c r="AM258" i="8"/>
  <c r="AU257" i="8"/>
  <c r="AT257" i="8"/>
  <c r="AN257" i="8"/>
  <c r="AM257" i="8"/>
  <c r="AU256" i="8"/>
  <c r="AT256" i="8"/>
  <c r="AN256" i="8"/>
  <c r="AM256" i="8"/>
  <c r="AU255" i="8"/>
  <c r="AT255" i="8"/>
  <c r="AN255" i="8"/>
  <c r="AM255" i="8"/>
  <c r="AU254" i="8"/>
  <c r="AT254" i="8"/>
  <c r="AN254" i="8"/>
  <c r="AM254" i="8"/>
  <c r="AU253" i="8"/>
  <c r="AT253" i="8"/>
  <c r="AN253" i="8"/>
  <c r="AM253" i="8"/>
  <c r="AU252" i="8"/>
  <c r="AT252" i="8"/>
  <c r="AN252" i="8"/>
  <c r="AM252" i="8"/>
  <c r="AU251" i="8"/>
  <c r="AT251" i="8"/>
  <c r="AN251" i="8"/>
  <c r="AM251" i="8"/>
  <c r="AU250" i="8"/>
  <c r="AT250" i="8"/>
  <c r="AN250" i="8"/>
  <c r="AM250" i="8"/>
  <c r="AU249" i="8"/>
  <c r="AT249" i="8"/>
  <c r="AN249" i="8"/>
  <c r="AM249" i="8"/>
  <c r="AU248" i="8"/>
  <c r="AT248" i="8"/>
  <c r="AN248" i="8"/>
  <c r="AM248" i="8"/>
  <c r="AU247" i="8"/>
  <c r="AT247" i="8"/>
  <c r="AN247" i="8"/>
  <c r="AM247" i="8"/>
  <c r="AU246" i="8"/>
  <c r="AT246" i="8"/>
  <c r="AN246" i="8"/>
  <c r="AM246" i="8"/>
  <c r="AU245" i="8"/>
  <c r="AT245" i="8"/>
  <c r="AN245" i="8"/>
  <c r="AM245" i="8"/>
  <c r="AU244" i="8"/>
  <c r="AT244" i="8"/>
  <c r="AN244" i="8"/>
  <c r="AM244" i="8"/>
  <c r="AU243" i="8"/>
  <c r="AT243" i="8"/>
  <c r="AN243" i="8"/>
  <c r="AM243" i="8"/>
  <c r="AU242" i="8"/>
  <c r="AT242" i="8"/>
  <c r="AN242" i="8"/>
  <c r="AM242" i="8"/>
  <c r="AU241" i="8"/>
  <c r="AT241" i="8"/>
  <c r="AN241" i="8"/>
  <c r="AM241" i="8"/>
  <c r="AU240" i="8"/>
  <c r="AT240" i="8"/>
  <c r="AN240" i="8"/>
  <c r="AM240" i="8"/>
  <c r="AU239" i="8"/>
  <c r="AT239" i="8"/>
  <c r="AN239" i="8"/>
  <c r="AM239" i="8"/>
  <c r="AU238" i="8"/>
  <c r="AT238" i="8"/>
  <c r="AN238" i="8"/>
  <c r="AM238" i="8"/>
  <c r="AU237" i="8"/>
  <c r="AT237" i="8"/>
  <c r="AN237" i="8"/>
  <c r="AM237" i="8"/>
  <c r="AU236" i="8"/>
  <c r="AT236" i="8"/>
  <c r="AN236" i="8"/>
  <c r="AM236" i="8"/>
  <c r="AU235" i="8"/>
  <c r="AT235" i="8"/>
  <c r="AN235" i="8"/>
  <c r="AM235" i="8"/>
  <c r="AU234" i="8"/>
  <c r="AT234" i="8"/>
  <c r="AN234" i="8"/>
  <c r="AM234" i="8"/>
  <c r="AU233" i="8"/>
  <c r="AT233" i="8"/>
  <c r="AN233" i="8"/>
  <c r="AU232" i="8"/>
  <c r="AT232" i="8"/>
  <c r="AN232" i="8"/>
  <c r="AU231" i="8"/>
  <c r="AT231" i="8"/>
  <c r="AN231" i="8"/>
  <c r="AM231" i="8"/>
  <c r="AU230" i="8"/>
  <c r="AT230" i="8"/>
  <c r="AN230" i="8"/>
  <c r="AM230" i="8"/>
  <c r="AU229" i="8"/>
  <c r="AT229" i="8"/>
  <c r="AN229" i="8"/>
  <c r="AM229" i="8"/>
  <c r="AU228" i="8"/>
  <c r="AT228" i="8"/>
  <c r="AN228" i="8"/>
  <c r="AM228" i="8"/>
  <c r="AU227" i="8"/>
  <c r="AT227" i="8"/>
  <c r="AN227" i="8"/>
  <c r="AM227" i="8"/>
  <c r="AU226" i="8"/>
  <c r="AT226" i="8"/>
  <c r="AN226" i="8"/>
  <c r="AM226" i="8"/>
  <c r="AU225" i="8"/>
  <c r="AT225" i="8"/>
  <c r="AN225" i="8"/>
  <c r="AM225" i="8"/>
  <c r="AU224" i="8"/>
  <c r="AT224" i="8"/>
  <c r="AN224" i="8"/>
  <c r="AM224" i="8"/>
  <c r="AU223" i="8"/>
  <c r="AT223" i="8"/>
  <c r="AN223" i="8"/>
  <c r="AM223" i="8"/>
  <c r="AU222" i="8"/>
  <c r="AT222" i="8"/>
  <c r="AN222" i="8"/>
  <c r="AM222" i="8"/>
  <c r="AU221" i="8"/>
  <c r="AT221" i="8"/>
  <c r="AN221" i="8"/>
  <c r="AM221" i="8"/>
  <c r="AU220" i="8"/>
  <c r="AT220" i="8"/>
  <c r="AN220" i="8"/>
  <c r="AM220" i="8"/>
  <c r="AU219" i="8"/>
  <c r="AT219" i="8"/>
  <c r="AN219" i="8"/>
  <c r="AM219" i="8"/>
  <c r="AU218" i="8"/>
  <c r="AT218" i="8"/>
  <c r="AN218" i="8"/>
  <c r="AM218" i="8"/>
  <c r="AU217" i="8"/>
  <c r="AT217" i="8"/>
  <c r="AN217" i="8"/>
  <c r="AM217" i="8"/>
  <c r="AU216" i="8"/>
  <c r="AT216" i="8"/>
  <c r="AN216" i="8"/>
  <c r="AM216" i="8"/>
  <c r="AU215" i="8"/>
  <c r="AT215" i="8"/>
  <c r="AN215" i="8"/>
  <c r="AM215" i="8"/>
  <c r="AU214" i="8"/>
  <c r="AT214" i="8"/>
  <c r="AN214" i="8"/>
  <c r="AM214" i="8"/>
  <c r="AU213" i="8"/>
  <c r="AT213" i="8"/>
  <c r="AN213" i="8"/>
  <c r="AM213" i="8"/>
  <c r="AU212" i="8"/>
  <c r="AT212" i="8"/>
  <c r="AN212" i="8"/>
  <c r="AM212" i="8"/>
  <c r="AU211" i="8"/>
  <c r="AT211" i="8"/>
  <c r="AN211" i="8"/>
  <c r="AM211" i="8"/>
  <c r="AU210" i="8"/>
  <c r="AT210" i="8"/>
  <c r="AN210" i="8"/>
  <c r="AM210" i="8"/>
  <c r="AU209" i="8"/>
  <c r="AT209" i="8"/>
  <c r="AN209" i="8"/>
  <c r="AM209" i="8"/>
  <c r="AU208" i="8"/>
  <c r="AT208" i="8"/>
  <c r="AN208" i="8"/>
  <c r="AM208" i="8"/>
  <c r="AU207" i="8"/>
  <c r="AT207" i="8"/>
  <c r="AN207" i="8"/>
  <c r="AM207" i="8"/>
  <c r="AU206" i="8"/>
  <c r="AT206" i="8"/>
  <c r="AN206" i="8"/>
  <c r="AM206" i="8"/>
  <c r="AU205" i="8"/>
  <c r="AT205" i="8"/>
  <c r="AN205" i="8"/>
  <c r="AM205" i="8"/>
  <c r="AU204" i="8"/>
  <c r="AT204" i="8"/>
  <c r="AN204" i="8"/>
  <c r="AM204" i="8"/>
  <c r="AU203" i="8"/>
  <c r="AT203" i="8"/>
  <c r="AN203" i="8"/>
  <c r="AM203" i="8"/>
  <c r="AU202" i="8"/>
  <c r="AT202" i="8"/>
  <c r="AN202" i="8"/>
  <c r="AM202" i="8"/>
  <c r="AU201" i="8"/>
  <c r="AT201" i="8"/>
  <c r="AN201" i="8"/>
  <c r="AM201" i="8"/>
  <c r="AU200" i="8"/>
  <c r="AT200" i="8"/>
  <c r="AN200" i="8"/>
  <c r="AM200" i="8"/>
  <c r="AU199" i="8"/>
  <c r="AT199" i="8"/>
  <c r="AN199" i="8"/>
  <c r="AM199" i="8"/>
  <c r="AU198" i="8"/>
  <c r="AT198" i="8"/>
  <c r="AN198" i="8"/>
  <c r="AM198" i="8"/>
  <c r="AU197" i="8"/>
  <c r="AT197" i="8"/>
  <c r="AN197" i="8"/>
  <c r="AM197" i="8"/>
  <c r="AU196" i="8"/>
  <c r="AT196" i="8"/>
  <c r="AN196" i="8"/>
  <c r="AM196" i="8"/>
  <c r="AU195" i="8"/>
  <c r="AT195" i="8"/>
  <c r="AU194" i="8"/>
  <c r="AT194" i="8"/>
  <c r="AN194" i="8"/>
  <c r="AM194" i="8"/>
  <c r="AU193" i="8"/>
  <c r="AT193" i="8"/>
  <c r="AN193" i="8"/>
  <c r="AM193" i="8"/>
  <c r="AU192" i="8"/>
  <c r="AT192" i="8"/>
  <c r="AN192" i="8"/>
  <c r="AM192" i="8"/>
  <c r="AU191" i="8"/>
  <c r="AT191" i="8"/>
  <c r="AN191" i="8"/>
  <c r="AM191" i="8"/>
  <c r="AU190" i="8"/>
  <c r="AT190" i="8"/>
  <c r="AN190" i="8"/>
  <c r="AM190" i="8"/>
  <c r="AU189" i="8"/>
  <c r="AT189" i="8"/>
  <c r="AN189" i="8"/>
  <c r="AM189" i="8"/>
  <c r="AU188" i="8"/>
  <c r="AT188" i="8"/>
  <c r="AN188" i="8"/>
  <c r="AM188" i="8"/>
  <c r="AU187" i="8"/>
  <c r="AT187" i="8"/>
  <c r="AN187" i="8"/>
  <c r="AM187" i="8"/>
  <c r="AU186" i="8"/>
  <c r="AT186" i="8"/>
  <c r="AN186" i="8"/>
  <c r="AM186" i="8"/>
  <c r="AU185" i="8"/>
  <c r="AT185" i="8"/>
  <c r="AN185" i="8"/>
  <c r="AM185" i="8"/>
  <c r="AU184" i="8"/>
  <c r="AT184" i="8"/>
  <c r="AN184" i="8"/>
  <c r="AM184" i="8"/>
  <c r="AU183" i="8"/>
  <c r="AT183" i="8"/>
  <c r="AN183" i="8"/>
  <c r="AM183" i="8"/>
  <c r="AU182" i="8"/>
  <c r="AT182" i="8"/>
  <c r="AN182" i="8"/>
  <c r="AM182" i="8"/>
  <c r="AU181" i="8"/>
  <c r="AT181" i="8"/>
  <c r="AN181" i="8"/>
  <c r="AM181" i="8"/>
  <c r="AU180" i="8"/>
  <c r="AT180" i="8"/>
  <c r="AN180" i="8"/>
  <c r="AM180" i="8"/>
  <c r="AU179" i="8"/>
  <c r="AT179" i="8"/>
  <c r="AN179" i="8"/>
  <c r="AM179" i="8"/>
  <c r="AU178" i="8"/>
  <c r="AT178" i="8"/>
  <c r="AN178" i="8"/>
  <c r="AM178" i="8"/>
  <c r="AU177" i="8"/>
  <c r="AT177" i="8"/>
  <c r="AN177" i="8"/>
  <c r="AM177" i="8"/>
  <c r="AU176" i="8"/>
  <c r="AT176" i="8"/>
  <c r="AN176" i="8"/>
  <c r="AM176" i="8"/>
  <c r="AU175" i="8"/>
  <c r="AT175" i="8"/>
  <c r="AN175" i="8"/>
  <c r="AM175" i="8"/>
  <c r="AU174" i="8"/>
  <c r="AT174" i="8"/>
  <c r="AN174" i="8"/>
  <c r="AM174" i="8"/>
  <c r="AU173" i="8"/>
  <c r="AT173" i="8"/>
  <c r="AN173" i="8"/>
  <c r="AM173" i="8"/>
  <c r="AU172" i="8"/>
  <c r="AT172" i="8"/>
  <c r="AN172" i="8"/>
  <c r="AM172" i="8"/>
  <c r="AU171" i="8"/>
  <c r="AT171" i="8"/>
  <c r="AN171" i="8"/>
  <c r="AM171" i="8"/>
  <c r="AU170" i="8"/>
  <c r="AT170" i="8"/>
  <c r="AN170" i="8"/>
  <c r="AM170" i="8"/>
  <c r="AU169" i="8"/>
  <c r="AT169" i="8"/>
  <c r="AN169" i="8"/>
  <c r="AM169" i="8"/>
  <c r="AU168" i="8"/>
  <c r="AT168" i="8"/>
  <c r="AN168" i="8"/>
  <c r="AM168" i="8"/>
  <c r="AU167" i="8"/>
  <c r="AT167" i="8"/>
  <c r="AN167" i="8"/>
  <c r="AM167" i="8"/>
  <c r="AU166" i="8"/>
  <c r="AT166" i="8"/>
  <c r="AN166" i="8"/>
  <c r="AM166" i="8"/>
  <c r="AU165" i="8"/>
  <c r="AT165" i="8"/>
  <c r="AN165" i="8"/>
  <c r="AM165" i="8"/>
  <c r="AU164" i="8"/>
  <c r="AT164" i="8"/>
  <c r="AN164" i="8"/>
  <c r="AM164" i="8"/>
  <c r="AU163" i="8"/>
  <c r="AT163" i="8"/>
  <c r="AN163" i="8"/>
  <c r="AM163" i="8"/>
  <c r="AU162" i="8"/>
  <c r="AT162" i="8"/>
  <c r="AN162" i="8"/>
  <c r="AM162" i="8"/>
  <c r="AU161" i="8"/>
  <c r="AT161" i="8"/>
  <c r="AN161" i="8"/>
  <c r="AM161" i="8"/>
  <c r="AU160" i="8"/>
  <c r="AT160" i="8"/>
  <c r="AN160" i="8"/>
  <c r="AM160" i="8"/>
  <c r="AU159" i="8"/>
  <c r="AT159" i="8"/>
  <c r="AN159" i="8"/>
  <c r="AM159" i="8"/>
  <c r="AU158" i="8"/>
  <c r="AT158" i="8"/>
  <c r="AN158" i="8"/>
  <c r="AM158" i="8"/>
  <c r="AU157" i="8"/>
  <c r="AT157" i="8"/>
  <c r="AN157" i="8"/>
  <c r="AM157" i="8"/>
  <c r="AU156" i="8"/>
  <c r="AT156" i="8"/>
  <c r="AN156" i="8"/>
  <c r="AM156" i="8"/>
  <c r="AU155" i="8"/>
  <c r="AT155" i="8"/>
  <c r="AN155" i="8"/>
  <c r="AM155" i="8"/>
  <c r="AU154" i="8"/>
  <c r="AT154" i="8"/>
  <c r="AN154" i="8"/>
  <c r="AM154" i="8"/>
  <c r="AU153" i="8"/>
  <c r="AT153" i="8"/>
  <c r="AN153" i="8"/>
  <c r="AM153" i="8"/>
  <c r="AU152" i="8"/>
  <c r="AT152" i="8"/>
  <c r="AN152" i="8"/>
  <c r="AM152" i="8"/>
  <c r="AU151" i="8"/>
  <c r="AT151" i="8"/>
  <c r="AN151" i="8"/>
  <c r="AM151" i="8"/>
  <c r="AU150" i="8"/>
  <c r="AT150" i="8"/>
  <c r="AN150" i="8"/>
  <c r="AM150" i="8"/>
  <c r="AU149" i="8"/>
  <c r="AT149" i="8"/>
  <c r="AU148" i="8"/>
  <c r="AT148" i="8"/>
  <c r="AN148" i="8"/>
  <c r="AM148" i="8"/>
  <c r="AU147" i="8"/>
  <c r="AT147" i="8"/>
  <c r="AN147" i="8"/>
  <c r="AU146" i="8"/>
  <c r="AT146" i="8"/>
  <c r="AN146" i="8"/>
  <c r="AM146" i="8"/>
  <c r="AU145" i="8"/>
  <c r="AT145" i="8"/>
  <c r="AN145" i="8"/>
  <c r="AM145" i="8"/>
  <c r="AU144" i="8"/>
  <c r="AT144" i="8"/>
  <c r="AN144" i="8"/>
  <c r="AM144" i="8"/>
  <c r="AU143" i="8"/>
  <c r="AT143" i="8"/>
  <c r="AN143" i="8"/>
  <c r="AM143" i="8"/>
  <c r="AU142" i="8"/>
  <c r="AT142" i="8"/>
  <c r="AN142" i="8"/>
  <c r="AM142" i="8"/>
  <c r="AU141" i="8"/>
  <c r="AT141" i="8"/>
  <c r="AN141" i="8"/>
  <c r="AM141" i="8"/>
  <c r="AU140" i="8"/>
  <c r="AT140" i="8"/>
  <c r="AN140" i="8"/>
  <c r="AM140" i="8"/>
  <c r="AU139" i="8"/>
  <c r="AT139" i="8"/>
  <c r="AN139" i="8"/>
  <c r="AM139" i="8"/>
  <c r="AU138" i="8"/>
  <c r="AT138" i="8"/>
  <c r="AN138" i="8"/>
  <c r="AM138" i="8"/>
  <c r="AU137" i="8"/>
  <c r="AT137" i="8"/>
  <c r="AN137" i="8"/>
  <c r="AM137" i="8"/>
  <c r="AU136" i="8"/>
  <c r="AT136" i="8"/>
  <c r="AN136" i="8"/>
  <c r="AM136" i="8"/>
  <c r="AU135" i="8"/>
  <c r="AT135" i="8"/>
  <c r="AN135" i="8"/>
  <c r="AM135" i="8"/>
  <c r="AU134" i="8"/>
  <c r="AT134" i="8"/>
  <c r="AN134" i="8"/>
  <c r="AM134" i="8"/>
  <c r="AU133" i="8"/>
  <c r="AT133" i="8"/>
  <c r="AN133" i="8"/>
  <c r="AM133" i="8"/>
  <c r="AU132" i="8"/>
  <c r="AT132" i="8"/>
  <c r="AN132" i="8"/>
  <c r="AM132" i="8"/>
  <c r="AU131" i="8"/>
  <c r="AT131" i="8"/>
  <c r="AN131" i="8"/>
  <c r="AM131" i="8"/>
  <c r="AU130" i="8"/>
  <c r="AT130" i="8"/>
  <c r="AN130" i="8"/>
  <c r="AM130" i="8"/>
  <c r="AU129" i="8"/>
  <c r="AT129" i="8"/>
  <c r="AN129" i="8"/>
  <c r="AM129" i="8"/>
  <c r="AU128" i="8"/>
  <c r="AT128" i="8"/>
  <c r="AN128" i="8"/>
  <c r="AM128" i="8"/>
  <c r="AU127" i="8"/>
  <c r="AT127" i="8"/>
  <c r="AN127" i="8"/>
  <c r="AM127" i="8"/>
  <c r="AU126" i="8"/>
  <c r="AT126" i="8"/>
  <c r="AN126" i="8"/>
  <c r="AM126" i="8"/>
  <c r="AU125" i="8"/>
  <c r="AT125" i="8"/>
  <c r="AN125" i="8"/>
  <c r="AM125" i="8"/>
  <c r="AU124" i="8"/>
  <c r="AT124" i="8"/>
  <c r="AN124" i="8"/>
  <c r="AM124" i="8"/>
  <c r="AU123" i="8"/>
  <c r="AT123" i="8"/>
  <c r="AN123" i="8"/>
  <c r="AM123" i="8"/>
  <c r="AU122" i="8"/>
  <c r="AT122" i="8"/>
  <c r="AN122" i="8"/>
  <c r="AM122" i="8"/>
  <c r="AU121" i="8"/>
  <c r="AT121" i="8"/>
  <c r="AN121" i="8"/>
  <c r="AM121" i="8"/>
  <c r="AU120" i="8"/>
  <c r="AT120" i="8"/>
  <c r="AN120" i="8"/>
  <c r="AM120" i="8"/>
  <c r="AU119" i="8"/>
  <c r="AT119" i="8"/>
  <c r="AN119" i="8"/>
  <c r="AM119" i="8"/>
  <c r="AU118" i="8"/>
  <c r="AT118" i="8"/>
  <c r="AN118" i="8"/>
  <c r="AM118" i="8"/>
  <c r="AU117" i="8"/>
  <c r="AT117" i="8"/>
  <c r="AN117" i="8"/>
  <c r="AU116" i="8"/>
  <c r="AT116" i="8"/>
  <c r="AN116" i="8"/>
  <c r="AM116" i="8"/>
  <c r="AU115" i="8"/>
  <c r="AT115" i="8"/>
  <c r="AN115" i="8"/>
  <c r="AM115" i="8"/>
  <c r="AU114" i="8"/>
  <c r="AT114" i="8"/>
  <c r="AN114" i="8"/>
  <c r="AM114" i="8"/>
  <c r="AU113" i="8"/>
  <c r="AT113" i="8"/>
  <c r="AN113" i="8"/>
  <c r="AM113" i="8"/>
  <c r="AU112" i="8"/>
  <c r="AT112" i="8"/>
  <c r="AN112" i="8"/>
  <c r="AM112" i="8"/>
  <c r="AU111" i="8"/>
  <c r="AT111" i="8"/>
  <c r="AN111" i="8"/>
  <c r="AM111" i="8"/>
  <c r="AU110" i="8"/>
  <c r="AT110" i="8"/>
  <c r="AN110" i="8"/>
  <c r="AM110" i="8"/>
  <c r="AU109" i="8"/>
  <c r="AT109" i="8"/>
  <c r="AN109" i="8"/>
  <c r="AM109" i="8"/>
  <c r="AU108" i="8"/>
  <c r="AT108" i="8"/>
  <c r="AN108" i="8"/>
  <c r="AM108" i="8"/>
  <c r="AU107" i="8"/>
  <c r="AT107" i="8"/>
  <c r="AU106" i="8"/>
  <c r="AT106" i="8"/>
  <c r="AN106" i="8"/>
  <c r="AM106" i="8"/>
  <c r="AU105" i="8"/>
  <c r="AT105" i="8"/>
  <c r="AN105" i="8"/>
  <c r="AM105" i="8"/>
  <c r="AU104" i="8"/>
  <c r="AT104" i="8"/>
  <c r="AN104" i="8"/>
  <c r="AM104" i="8"/>
  <c r="AU103" i="8"/>
  <c r="AT103" i="8"/>
  <c r="AN103" i="8"/>
  <c r="AM103" i="8"/>
  <c r="AU102" i="8"/>
  <c r="AT102" i="8"/>
  <c r="AN102" i="8"/>
  <c r="AM102" i="8"/>
  <c r="AU101" i="8"/>
  <c r="AT101" i="8"/>
  <c r="AN101" i="8"/>
  <c r="AM101" i="8"/>
  <c r="AU100" i="8"/>
  <c r="AT100" i="8"/>
  <c r="AN100" i="8"/>
  <c r="AM100" i="8"/>
  <c r="AU99" i="8"/>
  <c r="AT99" i="8"/>
  <c r="AU98" i="8"/>
  <c r="AT98" i="8"/>
  <c r="AN98" i="8"/>
  <c r="AM98" i="8"/>
  <c r="AU97" i="8"/>
  <c r="AT97" i="8"/>
  <c r="AN97" i="8"/>
  <c r="AM97" i="8"/>
  <c r="AU96" i="8"/>
  <c r="AT96" i="8"/>
  <c r="AN96" i="8"/>
  <c r="AM96" i="8"/>
  <c r="AU95" i="8"/>
  <c r="AT95" i="8"/>
  <c r="AU94" i="8"/>
  <c r="AT94" i="8"/>
  <c r="AU93" i="8"/>
  <c r="AT93" i="8"/>
  <c r="AN93" i="8"/>
  <c r="AM93" i="8"/>
  <c r="AU92" i="8"/>
  <c r="AT92" i="8"/>
  <c r="AN92" i="8"/>
  <c r="AM92" i="8"/>
  <c r="AU91" i="8"/>
  <c r="AT91" i="8"/>
  <c r="AN91" i="8"/>
  <c r="AM91" i="8"/>
  <c r="AU90" i="8"/>
  <c r="AT90" i="8"/>
  <c r="AN90" i="8"/>
  <c r="AM90" i="8"/>
  <c r="AU89" i="8"/>
  <c r="AT89" i="8"/>
  <c r="AN89" i="8"/>
  <c r="AM89" i="8"/>
  <c r="AU88" i="8"/>
  <c r="AT88" i="8"/>
  <c r="AN88" i="8"/>
  <c r="AM88" i="8"/>
  <c r="AU87" i="8"/>
  <c r="AT87" i="8"/>
  <c r="AN87" i="8"/>
  <c r="AM87" i="8"/>
  <c r="AU86" i="8"/>
  <c r="AT86" i="8"/>
  <c r="AN86" i="8"/>
  <c r="AM86" i="8"/>
  <c r="AU85" i="8"/>
  <c r="AT85" i="8"/>
  <c r="AN85" i="8"/>
  <c r="AM85" i="8"/>
  <c r="AU84" i="8"/>
  <c r="AT84" i="8"/>
  <c r="AU83" i="8"/>
  <c r="AT83" i="8"/>
  <c r="AN83" i="8"/>
  <c r="AM83" i="8"/>
  <c r="AU82" i="8"/>
  <c r="AT82" i="8"/>
  <c r="AN82" i="8"/>
  <c r="AM82" i="8"/>
  <c r="AU81" i="8"/>
  <c r="AT81" i="8"/>
  <c r="AN81" i="8"/>
  <c r="AM81" i="8"/>
  <c r="AU80" i="8"/>
  <c r="AT80" i="8"/>
  <c r="AN80" i="8"/>
  <c r="AM80" i="8"/>
  <c r="AU79" i="8"/>
  <c r="AT79" i="8"/>
  <c r="AN79" i="8"/>
  <c r="AM79" i="8"/>
  <c r="AU78" i="8"/>
  <c r="AT78" i="8"/>
  <c r="AN78" i="8"/>
  <c r="AM78" i="8"/>
  <c r="AU77" i="8"/>
  <c r="AT77" i="8"/>
  <c r="AN77" i="8"/>
  <c r="AM77" i="8"/>
  <c r="AU76" i="8"/>
  <c r="AT76" i="8"/>
  <c r="AN76" i="8"/>
  <c r="AM76" i="8"/>
  <c r="AU75" i="8"/>
  <c r="AT75" i="8"/>
  <c r="AN75" i="8"/>
  <c r="AM75" i="8"/>
  <c r="AU74" i="8"/>
  <c r="AT74" i="8"/>
  <c r="AN74" i="8"/>
  <c r="AM74" i="8"/>
  <c r="AU73" i="8"/>
  <c r="AT73" i="8"/>
  <c r="AN73" i="8"/>
  <c r="AM73" i="8"/>
  <c r="AU72" i="8"/>
  <c r="AT72" i="8"/>
  <c r="AN72" i="8"/>
  <c r="AM72" i="8"/>
  <c r="AU71" i="8"/>
  <c r="AT71" i="8"/>
  <c r="AN71" i="8"/>
  <c r="AM71" i="8"/>
  <c r="AU70" i="8"/>
  <c r="AT70" i="8"/>
  <c r="AN70" i="8"/>
  <c r="AM70" i="8"/>
  <c r="AU69" i="8"/>
  <c r="AT69" i="8"/>
  <c r="AN69" i="8"/>
  <c r="AM69" i="8"/>
  <c r="AU68" i="8"/>
  <c r="AT68" i="8"/>
  <c r="AN68" i="8"/>
  <c r="AM68" i="8"/>
  <c r="AU67" i="8"/>
  <c r="AT67" i="8"/>
  <c r="AN67" i="8"/>
  <c r="AM67" i="8"/>
  <c r="AU66" i="8"/>
  <c r="AT66" i="8"/>
  <c r="AN66" i="8"/>
  <c r="AM66" i="8"/>
  <c r="AU65" i="8"/>
  <c r="AT65" i="8"/>
  <c r="AN65" i="8"/>
  <c r="AM65" i="8"/>
  <c r="AU64" i="8"/>
  <c r="AT64" i="8"/>
  <c r="AN64" i="8"/>
  <c r="AM64" i="8"/>
  <c r="AU63" i="8"/>
  <c r="AT63" i="8"/>
  <c r="AN63" i="8"/>
  <c r="AM63" i="8"/>
  <c r="AU62" i="8"/>
  <c r="AT62" i="8"/>
  <c r="AN62" i="8"/>
  <c r="AM62" i="8"/>
  <c r="AU61" i="8"/>
  <c r="AT61" i="8"/>
  <c r="AN61" i="8"/>
  <c r="AM61" i="8"/>
  <c r="AU60" i="8"/>
  <c r="AT60" i="8"/>
  <c r="AN60" i="8"/>
  <c r="AM60" i="8"/>
  <c r="AU59" i="8"/>
  <c r="AT59" i="8"/>
  <c r="AN59" i="8"/>
  <c r="AM59" i="8"/>
  <c r="AU58" i="8"/>
  <c r="AT58" i="8"/>
  <c r="AN58" i="8"/>
  <c r="AM58" i="8"/>
  <c r="AU57" i="8"/>
  <c r="AT57" i="8"/>
  <c r="AN57" i="8"/>
  <c r="AM57" i="8"/>
  <c r="AU56" i="8"/>
  <c r="AT56" i="8"/>
  <c r="AN56" i="8"/>
  <c r="AM56" i="8"/>
  <c r="AU55" i="8"/>
  <c r="AT55" i="8"/>
  <c r="AN55" i="8"/>
  <c r="AM55" i="8"/>
  <c r="AU54" i="8"/>
  <c r="AT54" i="8"/>
  <c r="AN54" i="8"/>
  <c r="AM54" i="8"/>
  <c r="AU53" i="8"/>
  <c r="AT53" i="8"/>
  <c r="AU52" i="8"/>
  <c r="AT52" i="8"/>
  <c r="AN52" i="8"/>
  <c r="AM52" i="8"/>
  <c r="AU51" i="8"/>
  <c r="AT51" i="8"/>
  <c r="AN51" i="8"/>
  <c r="AM51" i="8"/>
  <c r="AU50" i="8"/>
  <c r="AT50" i="8"/>
  <c r="AN50" i="8"/>
  <c r="AM50" i="8"/>
  <c r="AU49" i="8"/>
  <c r="AT49" i="8"/>
  <c r="AN49" i="8"/>
  <c r="AM49" i="8"/>
  <c r="AU48" i="8"/>
  <c r="AT48" i="8"/>
  <c r="AN48" i="8"/>
  <c r="AM48" i="8"/>
  <c r="AU47" i="8"/>
  <c r="AT47" i="8"/>
  <c r="AN47" i="8"/>
  <c r="AM47" i="8"/>
  <c r="AU46" i="8"/>
  <c r="AT46" i="8"/>
  <c r="AN46" i="8"/>
  <c r="AM46" i="8"/>
  <c r="AU45" i="8"/>
  <c r="AT45" i="8"/>
  <c r="AN45" i="8"/>
  <c r="AM45" i="8"/>
  <c r="AU44" i="8"/>
  <c r="AT44" i="8"/>
  <c r="AN44" i="8"/>
  <c r="AM44" i="8"/>
  <c r="AU43" i="8"/>
  <c r="AT43" i="8"/>
  <c r="AN43" i="8"/>
  <c r="AM43" i="8"/>
  <c r="AU42" i="8"/>
  <c r="AT42" i="8"/>
  <c r="AN42" i="8"/>
  <c r="AM42" i="8"/>
  <c r="AU41" i="8"/>
  <c r="AT41" i="8"/>
  <c r="AN41" i="8"/>
  <c r="AM41" i="8"/>
  <c r="AU40" i="8"/>
  <c r="AT40" i="8"/>
  <c r="AN40" i="8"/>
  <c r="AM40" i="8"/>
  <c r="AU39" i="8"/>
  <c r="AT39" i="8"/>
  <c r="AN39" i="8"/>
  <c r="AM39" i="8"/>
  <c r="AU38" i="8"/>
  <c r="AT38" i="8"/>
  <c r="AN38" i="8"/>
  <c r="AM38" i="8"/>
  <c r="AU37" i="8"/>
  <c r="AT37" i="8"/>
  <c r="AN37" i="8"/>
  <c r="AM37" i="8"/>
  <c r="AU36" i="8"/>
  <c r="AT36" i="8"/>
  <c r="AN36" i="8"/>
  <c r="AM36" i="8"/>
  <c r="AU35" i="8"/>
  <c r="AT35" i="8"/>
  <c r="AN35" i="8"/>
  <c r="AM35" i="8"/>
  <c r="AU34" i="8"/>
  <c r="AT34" i="8"/>
  <c r="AN34" i="8"/>
  <c r="AM34" i="8"/>
  <c r="AU33" i="8"/>
  <c r="AT33" i="8"/>
  <c r="AN33" i="8"/>
  <c r="AM33" i="8"/>
  <c r="AU32" i="8"/>
  <c r="AT32" i="8"/>
  <c r="AN32" i="8"/>
  <c r="AM32" i="8"/>
  <c r="AU31" i="8"/>
  <c r="AT31" i="8"/>
  <c r="AN31" i="8"/>
  <c r="AM31" i="8"/>
  <c r="AU30" i="8"/>
  <c r="AT30" i="8"/>
  <c r="AN30" i="8"/>
  <c r="AM30" i="8"/>
  <c r="AU29" i="8"/>
  <c r="AT29" i="8"/>
  <c r="AN29" i="8"/>
  <c r="AM29" i="8"/>
  <c r="AU28" i="8"/>
  <c r="AT28" i="8"/>
  <c r="AN28" i="8"/>
  <c r="AM28" i="8"/>
  <c r="AU27" i="8"/>
  <c r="AT27" i="8"/>
  <c r="AN27" i="8"/>
  <c r="AM27" i="8"/>
  <c r="AU26" i="8"/>
  <c r="AT26" i="8"/>
  <c r="AN26" i="8"/>
  <c r="AM26" i="8"/>
  <c r="AU25" i="8"/>
  <c r="AT25" i="8"/>
  <c r="AN25" i="8"/>
  <c r="AM25" i="8"/>
  <c r="AU24" i="8"/>
  <c r="AT24" i="8"/>
  <c r="AN24" i="8"/>
  <c r="AM24" i="8"/>
  <c r="AU23" i="8"/>
  <c r="AT23" i="8"/>
  <c r="AN23" i="8"/>
  <c r="AM23" i="8"/>
  <c r="AU22" i="8"/>
  <c r="AT22" i="8"/>
  <c r="AN22" i="8"/>
  <c r="AM22" i="8"/>
  <c r="AU21" i="8"/>
  <c r="AT21" i="8"/>
  <c r="AN21" i="8"/>
  <c r="AM21" i="8"/>
  <c r="AU20" i="8"/>
  <c r="AT20" i="8"/>
  <c r="AN20" i="8"/>
  <c r="AM20" i="8"/>
  <c r="AU19" i="8"/>
  <c r="AT19" i="8"/>
  <c r="AN19" i="8"/>
  <c r="AM19" i="8"/>
  <c r="AU18" i="8"/>
  <c r="AT18" i="8"/>
  <c r="AN18" i="8"/>
  <c r="AM18" i="8"/>
  <c r="AU17" i="8"/>
  <c r="AT17" i="8"/>
  <c r="AN17" i="8"/>
  <c r="AM17" i="8"/>
  <c r="AU16" i="8"/>
  <c r="AT16" i="8"/>
  <c r="AN16" i="8"/>
  <c r="AM16" i="8"/>
  <c r="AU15" i="8"/>
  <c r="AT15" i="8"/>
  <c r="AN15" i="8"/>
  <c r="AM15" i="8"/>
  <c r="AU14" i="8"/>
  <c r="AT14" i="8"/>
  <c r="AN14" i="8"/>
  <c r="AM14" i="8"/>
  <c r="AU13" i="8"/>
  <c r="AT13" i="8"/>
  <c r="AN13" i="8"/>
  <c r="AU12" i="8"/>
  <c r="AT12" i="8"/>
  <c r="AN12" i="8"/>
  <c r="AM12" i="8"/>
  <c r="AU11" i="8"/>
  <c r="AT11" i="8"/>
  <c r="AN11" i="8"/>
  <c r="AM11" i="8"/>
  <c r="AU10" i="8"/>
  <c r="AT10" i="8"/>
  <c r="AN10" i="8"/>
  <c r="AM10" i="8"/>
  <c r="AU9" i="8"/>
  <c r="AT9" i="8"/>
  <c r="AN9" i="8"/>
  <c r="AM9" i="8"/>
  <c r="AU8" i="8"/>
  <c r="AT8" i="8"/>
  <c r="AN8" i="8"/>
  <c r="AM8" i="8"/>
  <c r="AU7" i="8"/>
  <c r="AT7" i="8"/>
  <c r="AN7" i="8"/>
  <c r="AM7" i="8"/>
  <c r="AU6" i="8"/>
  <c r="AT6" i="8"/>
  <c r="AN6" i="8"/>
  <c r="AM6" i="8"/>
  <c r="AU5" i="8"/>
  <c r="AT5" i="8"/>
  <c r="AN5" i="8"/>
  <c r="AM5" i="8"/>
  <c r="AU4" i="8"/>
  <c r="AT4" i="8"/>
  <c r="AN4" i="8"/>
  <c r="AM4" i="8"/>
  <c r="AU3" i="8"/>
  <c r="AT3" i="8"/>
  <c r="AN3" i="8"/>
  <c r="AM3" i="8"/>
  <c r="K1" i="8"/>
  <c r="L1" i="8" s="1"/>
  <c r="M1" i="8" s="1"/>
  <c r="N1" i="8" s="1"/>
  <c r="O1" i="8" s="1"/>
  <c r="P1" i="8" s="1"/>
  <c r="Q1" i="8" s="1"/>
  <c r="R1" i="8" s="1"/>
  <c r="S1" i="8" s="1"/>
  <c r="T1" i="8" s="1"/>
  <c r="U1" i="8" s="1"/>
  <c r="V1" i="8" s="1"/>
  <c r="W1" i="8" s="1"/>
  <c r="X1" i="8" s="1"/>
  <c r="Y1" i="8" s="1"/>
  <c r="Z1" i="8" s="1"/>
  <c r="AA1" i="8" s="1"/>
  <c r="AB1" i="8" s="1"/>
  <c r="AC1" i="8" s="1"/>
  <c r="AD1" i="8" s="1"/>
  <c r="AE1" i="8" s="1"/>
  <c r="AF1" i="8" s="1"/>
  <c r="AG1" i="8" s="1"/>
  <c r="AH1" i="8" s="1"/>
  <c r="AI1" i="8" s="1"/>
  <c r="AJ1" i="8" s="1"/>
  <c r="AK1" i="8" s="1"/>
  <c r="AL1" i="8" s="1"/>
  <c r="AM1" i="8" s="1"/>
  <c r="AN1" i="8" s="1"/>
  <c r="AO1" i="8" s="1"/>
  <c r="AP1" i="8" s="1"/>
  <c r="AQ1" i="8" s="1"/>
  <c r="AR1" i="8" s="1"/>
  <c r="AS1" i="8" s="1"/>
  <c r="AT1" i="8" s="1"/>
  <c r="AU1" i="8" s="1"/>
  <c r="AV1" i="8" s="1"/>
  <c r="AW1" i="8" s="1"/>
  <c r="AX1" i="8" s="1"/>
  <c r="AY1" i="8" s="1"/>
  <c r="AZ1" i="8" s="1"/>
  <c r="BA1" i="8" s="1"/>
  <c r="BB1" i="8" s="1"/>
  <c r="BC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Felipe Montes Castano</author>
  </authors>
  <commentList>
    <comment ref="I311" authorId="0" shapeId="0" xr:uid="{00000000-0006-0000-0100-000001000000}">
      <text>
        <r>
          <rPr>
            <b/>
            <sz val="9"/>
            <color indexed="81"/>
            <rFont val="Tahoma"/>
            <family val="2"/>
          </rPr>
          <t>Felipe Montes Castano:</t>
        </r>
        <r>
          <rPr>
            <sz val="9"/>
            <color indexed="81"/>
            <rFont val="Tahoma"/>
            <family val="2"/>
          </rPr>
          <t xml:space="preserve">
CAMBIA NOMBRE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o de dato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<sst xmlns="http://schemas.openxmlformats.org/spreadsheetml/2006/main" count="25353" uniqueCount="3344">
  <si>
    <t>ETAPA ACTUAL</t>
  </si>
  <si>
    <t>INSTANCIA</t>
  </si>
  <si>
    <t>FONDO FINANCIERO DE PROYECTOS DE DESARROLLO</t>
  </si>
  <si>
    <t/>
  </si>
  <si>
    <t>Ordinario Laboral</t>
  </si>
  <si>
    <t>FALLO</t>
  </si>
  <si>
    <t>Reparacion Directa</t>
  </si>
  <si>
    <t>FALLO DEL RECURSO</t>
  </si>
  <si>
    <t>Nulidad y restablecimiento del derecho</t>
  </si>
  <si>
    <t>SOTELO CASTIBLANCO GINA PAOLA</t>
  </si>
  <si>
    <t>TORRES RAMIREZ LUIS FERNANDO</t>
  </si>
  <si>
    <t>25000232600020060225201</t>
  </si>
  <si>
    <t>Controversias Contractuales</t>
  </si>
  <si>
    <t>HERRERA ZAPATA LUZ MONICA</t>
  </si>
  <si>
    <t>PRUEBAS</t>
  </si>
  <si>
    <t>Proteccion de los Derechos e Intereses Colectivos (Accion Popular)</t>
  </si>
  <si>
    <t>SALAZAR GONZALEZ JOHN JAIRO</t>
  </si>
  <si>
    <t>JUZGADO 1 ADMINISTRATIVO DE FLORENCIA</t>
  </si>
  <si>
    <t>05001233100020090052700</t>
  </si>
  <si>
    <t>CASTRO ROJAS JOHANNA MELISSA</t>
  </si>
  <si>
    <t>25000232600020080044501</t>
  </si>
  <si>
    <t>INICIO Y FIJACION DEL LITIGIO</t>
  </si>
  <si>
    <t>DESPACHO DE LA SALA CONTENCIOSO ADMINISTRATIVA SECCION TERCERA DEL CONSEJO DE ESTADO DE BOGOTA</t>
  </si>
  <si>
    <t>ORDINARIO CIVIL</t>
  </si>
  <si>
    <t>25000232600020080018801</t>
  </si>
  <si>
    <t>13001233100020100006400</t>
  </si>
  <si>
    <t>MENDOZA JIMENEZ ANTONIO ELIAS</t>
  </si>
  <si>
    <t>25000232600020100092701</t>
  </si>
  <si>
    <t>LIZARAZO OCAMPO HENRY</t>
  </si>
  <si>
    <t>25000232400020100071401</t>
  </si>
  <si>
    <t>TRIBUNAL ADMINISTRATIVO DE CUNDINAMARCA</t>
  </si>
  <si>
    <t>PRESENTACION DEL RECURSO</t>
  </si>
  <si>
    <t>25000232600020110089001</t>
  </si>
  <si>
    <t>SANDOVAL DAZA JORGE MARIO</t>
  </si>
  <si>
    <t>88001233100020110001500</t>
  </si>
  <si>
    <t>DESPACHO SIN SECCIONES DEL TRIBUNAL ADMINISTRATIVO DE SAN ANDRES Y PROVIDENCIA</t>
  </si>
  <si>
    <t>Ejecutivo Singular</t>
  </si>
  <si>
    <t>JUZGADO 32 ADMINISTRATIVO DE BOGOTA</t>
  </si>
  <si>
    <t>11001333103120090023700</t>
  </si>
  <si>
    <t>OLIVEROS RODRIGUEZ JUAN DAVID</t>
  </si>
  <si>
    <t>JUZGADO 6 LABORAL DEL CIRCUITO DE BOGOTA</t>
  </si>
  <si>
    <t>Reparacion de los perjuicios causados a un grupo (Accion de Grupo)</t>
  </si>
  <si>
    <t>25000232400020100071701</t>
  </si>
  <si>
    <t>18001333100120080026000</t>
  </si>
  <si>
    <t>13001233100020100071500</t>
  </si>
  <si>
    <t>LAMADRID LUENGAS MIGUEL ANGEL</t>
  </si>
  <si>
    <t>13001233100020080071900</t>
  </si>
  <si>
    <t>MAYORGA PATARROYO CARLOS FELIPE</t>
  </si>
  <si>
    <t>25000232600020110119301</t>
  </si>
  <si>
    <t>11001310501320100061100</t>
  </si>
  <si>
    <t>FORERO VARGAS ERNESTO</t>
  </si>
  <si>
    <t>JUZGADO 16 LABORAL DEL CIRCUITO DE BOGOTA</t>
  </si>
  <si>
    <t>JUZGADO 9 LABORAL DEL CIRCUITO DE BOGOTA</t>
  </si>
  <si>
    <t>18001233100020100046800</t>
  </si>
  <si>
    <t>TRIBUNAL ADMINISTRATIVO DE CAQUETA</t>
  </si>
  <si>
    <t>Ejecutivo</t>
  </si>
  <si>
    <t>JUZGADO 11 LABORAL DEL CIRCUITO DE BOGOTA</t>
  </si>
  <si>
    <t>63001333100320110076700</t>
  </si>
  <si>
    <t>LOPEZ LOPEZ MARTHA LUCIA</t>
  </si>
  <si>
    <t>11001310503620110005900</t>
  </si>
  <si>
    <t>11001310500620100031800</t>
  </si>
  <si>
    <t>LOPEZ ROMERO DIEGO FERNADO</t>
  </si>
  <si>
    <t>11001310502920100021400</t>
  </si>
  <si>
    <t>11001310500420100034400</t>
  </si>
  <si>
    <t>11001310503220110008100</t>
  </si>
  <si>
    <t>73001230000020120024100</t>
  </si>
  <si>
    <t>DESPACHO DE LA SALA DE CASACION CIVIL DE LA CORTE SUPREMA DE JUSTICIA DE BOGOTA</t>
  </si>
  <si>
    <t>Reivindicatorio de accion de dominio</t>
  </si>
  <si>
    <t>MINISTERIO DE COMERCIO, INDUSTRIA Y TURISMO</t>
  </si>
  <si>
    <t>DESPACHO SIN SECCIONES DEL TRIBUNAL ADMINISTRATIVO DE BOLIVAR- ORAL</t>
  </si>
  <si>
    <t>JUZGADO 3 CIVIL DEL CIRCUITO DE CARTAGENA</t>
  </si>
  <si>
    <t>LOZANO VILLEGAS GERMAN</t>
  </si>
  <si>
    <t>25000233600020120033800</t>
  </si>
  <si>
    <t>DESPACHO SECCION TERCERA DEL TRIBUNAL ADMINISTRATIVO DE CUNDINAMARCA - ORAL</t>
  </si>
  <si>
    <t>13001310300220090067900</t>
  </si>
  <si>
    <t>JUZGADO 2 CIVIL DEL CIRCUITO DE CARTAGENA</t>
  </si>
  <si>
    <t>19001333170220120005000</t>
  </si>
  <si>
    <t>JUZGADO 5 ADMINISTRATIVO DE SANTA MARTA- ORAL</t>
  </si>
  <si>
    <t>JUZGADO 9 ADMINISTRATIVO DE TUNJA- ORAL</t>
  </si>
  <si>
    <t>76001233100020100051700</t>
  </si>
  <si>
    <t>66001233100020090015000</t>
  </si>
  <si>
    <t>88001233100020110002300</t>
  </si>
  <si>
    <t>JUZGADO 2 ADMINISTRATIVO DE FLORENCIA</t>
  </si>
  <si>
    <t>Indemnizacion por responsabilidad civil</t>
  </si>
  <si>
    <t>JUZGADO 35 LABORAL DEL CIRCUITO DE BOGOTA</t>
  </si>
  <si>
    <t>47001233100020070041500</t>
  </si>
  <si>
    <t>JUZGADO 4 ADMINISTRATIVO DE CARTAGENA</t>
  </si>
  <si>
    <t>23001233100020080023301</t>
  </si>
  <si>
    <t>44001233100020110020400</t>
  </si>
  <si>
    <t>25000232600020060077901</t>
  </si>
  <si>
    <t>DIAZ SUAREZ MARIA JESUS</t>
  </si>
  <si>
    <t>54001333100520100005800</t>
  </si>
  <si>
    <t>JUZGADO 5 ADMINISTRATIVO DE CUCUTA</t>
  </si>
  <si>
    <t>JUZGADO 9 ADMINISTRATIVO ORAL DE CUCUTA â MIXTO</t>
  </si>
  <si>
    <t>YAÃEZ RABELO CARMEN LUCERO</t>
  </si>
  <si>
    <t>27001233100020090002400</t>
  </si>
  <si>
    <t>66001233100020110025500</t>
  </si>
  <si>
    <t>25000232600020080047500</t>
  </si>
  <si>
    <t>25000232600020080041100</t>
  </si>
  <si>
    <t>FONDO NACIONAL DE VIVIENDA</t>
  </si>
  <si>
    <t>13001333100420110003400</t>
  </si>
  <si>
    <t>25000233600020120066000</t>
  </si>
  <si>
    <t>ARBOLEDA PERDOMO ENRIQUE JOSE</t>
  </si>
  <si>
    <t>JUZGADO 32 ADMINISTRATIVO SECCION TERCERA DE BOGOTA- ORAL</t>
  </si>
  <si>
    <t>JUZGADO 3 ADMINISTRATIVO DE CUCUTA- ORAL</t>
  </si>
  <si>
    <t>11001333603620120013700</t>
  </si>
  <si>
    <t>27001333300220130018100</t>
  </si>
  <si>
    <t>JUZGADO 19 LABORAL DEL CIRCUITO DE BOGOTA</t>
  </si>
  <si>
    <t>11001310503220130059300</t>
  </si>
  <si>
    <t>54001233300020130005500</t>
  </si>
  <si>
    <t>41001233300020130037700</t>
  </si>
  <si>
    <t>11001310502320130065600</t>
  </si>
  <si>
    <t>25000233600020130170500</t>
  </si>
  <si>
    <t>11001310501420130074000</t>
  </si>
  <si>
    <t>11001310503620130051700</t>
  </si>
  <si>
    <t>05001333302620130111500</t>
  </si>
  <si>
    <t>18001333300220120048300</t>
  </si>
  <si>
    <t>JUZGADO 2 ADMINISTRATIVO DE FLORENCIA- ORAL</t>
  </si>
  <si>
    <t>81001333100220110001800</t>
  </si>
  <si>
    <t>JUZGADO 2 ADMINISTRATIVO DE NEIVA- ORAL</t>
  </si>
  <si>
    <t>JUZGADO 38 ADMINISTRATIVO SECCION TERCERA DE BOGOTA- ORAL</t>
  </si>
  <si>
    <t>SANABRIA SANTOS HENRY NORBERTO</t>
  </si>
  <si>
    <t>25000233600020130202800</t>
  </si>
  <si>
    <t>11001310501220130060500</t>
  </si>
  <si>
    <t>68001233300020140000500</t>
  </si>
  <si>
    <t>DESPACHO SIN SECCIONES DEL TRIBUNAL ADMINISTRATIVO DE SANTANDER- ORAL</t>
  </si>
  <si>
    <t>TRIBUNAL ADMINISTRATIVO DE SANTANDER</t>
  </si>
  <si>
    <t>11001310500220130053400</t>
  </si>
  <si>
    <t>11001032600020120014300</t>
  </si>
  <si>
    <t>05001333301620130108700</t>
  </si>
  <si>
    <t>05001333301620130112200</t>
  </si>
  <si>
    <t>25000233600020140014500</t>
  </si>
  <si>
    <t>JUZGADO 4 ADMINISTRATIVO DE MEDELLIN</t>
  </si>
  <si>
    <t>54001333300620140064400</t>
  </si>
  <si>
    <t>54001233300020140020700</t>
  </si>
  <si>
    <t>73001333300620130071500</t>
  </si>
  <si>
    <t>73001333300620140019000</t>
  </si>
  <si>
    <t>41001333300320140033300</t>
  </si>
  <si>
    <t>JUZGADO 3 ADMINISTRATIVO DE NEIVA- ORAL</t>
  </si>
  <si>
    <t>MINISTERIO DE VIVIENDA, CIUDAD Y TERRITORIO</t>
  </si>
  <si>
    <t>44650310500120140026900</t>
  </si>
  <si>
    <t>JUZGADO 1 LABORAL DEL CIRCUITO DE SAN JUAN DEL CESAR</t>
  </si>
  <si>
    <t>CARO FORERO DIANA PAOLA</t>
  </si>
  <si>
    <t>68001233300020140010400</t>
  </si>
  <si>
    <t>VELASQUEZ TURBAY CAMILO</t>
  </si>
  <si>
    <t>DESPACHO SIN SECCIONES DEL TRIBUNAL ADMINISTRATIVO DE BOYACA- ORAL</t>
  </si>
  <si>
    <t>44650310500120140024600</t>
  </si>
  <si>
    <t>44650310500120140027500</t>
  </si>
  <si>
    <t>44650310500120140025100</t>
  </si>
  <si>
    <t>44650310500120140025200</t>
  </si>
  <si>
    <t>44650310500120140031200</t>
  </si>
  <si>
    <t>44650310500120140031100</t>
  </si>
  <si>
    <t>44650310500120140028900</t>
  </si>
  <si>
    <t>44650310500120140026100</t>
  </si>
  <si>
    <t>44650310500120140024300</t>
  </si>
  <si>
    <t>44650310500120140026300</t>
  </si>
  <si>
    <t>44650310500120140031600</t>
  </si>
  <si>
    <t>44650310500120140028200</t>
  </si>
  <si>
    <t>44650310500120140027800</t>
  </si>
  <si>
    <t>44650310500120140028100</t>
  </si>
  <si>
    <t>44650310500120140030000</t>
  </si>
  <si>
    <t>44650310500120140000500</t>
  </si>
  <si>
    <t>44650310500120140030600</t>
  </si>
  <si>
    <t>44650310500120140034800</t>
  </si>
  <si>
    <t>44650310500120140024800</t>
  </si>
  <si>
    <t>44650310500120140024700</t>
  </si>
  <si>
    <t>MARIN LOPEZ JUAN DAVID</t>
  </si>
  <si>
    <t>63001233300020140009500</t>
  </si>
  <si>
    <t>44650310500120140016700</t>
  </si>
  <si>
    <t>DESPACHO SIN SECCIONES DEL TRIBUNAL ADMINISTRATIVO DE CORDOBA- ORAL</t>
  </si>
  <si>
    <t>JUZGADO 20 CIVIL DEL CIRCUITO DE BOGOTA</t>
  </si>
  <si>
    <t>13001233300020140026800</t>
  </si>
  <si>
    <t>47001333300420140025600</t>
  </si>
  <si>
    <t>76001233300820140111800</t>
  </si>
  <si>
    <t>EXPOSITO VELEZ JUAN CARLOS</t>
  </si>
  <si>
    <t>44650310500120140321000</t>
  </si>
  <si>
    <t>44650310500120140324000</t>
  </si>
  <si>
    <t>44650310500120140323000</t>
  </si>
  <si>
    <t>44650310500120140320000</t>
  </si>
  <si>
    <t>44650310500120140339000</t>
  </si>
  <si>
    <t>44650310500120140340000</t>
  </si>
  <si>
    <t>44650310500120140337000</t>
  </si>
  <si>
    <t>44650310500120140341000</t>
  </si>
  <si>
    <t>44650310500120140308000</t>
  </si>
  <si>
    <t>44650310500120140309000</t>
  </si>
  <si>
    <t>44650310500120140313000</t>
  </si>
  <si>
    <t>44650310500120143100000</t>
  </si>
  <si>
    <t>44650310500120143190000</t>
  </si>
  <si>
    <t>44650310500120143180000</t>
  </si>
  <si>
    <t>44650310500120153420000</t>
  </si>
  <si>
    <t>44650310500120140034600</t>
  </si>
  <si>
    <t>73001233300420140046000</t>
  </si>
  <si>
    <t>DESPACHO 4 SIN SECCIONES DEL TRIBUNAL ADMINISTRATIVO DE TOLIMA- ORAL</t>
  </si>
  <si>
    <t>11001333603120140018900</t>
  </si>
  <si>
    <t>JUZGADO 31 ADMINISTRATIVO SECCION TERCERA DE BOGOTA- ORAL</t>
  </si>
  <si>
    <t>DESPACHO 6 SIN SECCIONES DEL TRIBUNAL ADMINISTRATIVO DE TOLIMA- ORAL</t>
  </si>
  <si>
    <t>25000233600020140093200</t>
  </si>
  <si>
    <t>20001233300320130035100</t>
  </si>
  <si>
    <t>44650310500120140011900</t>
  </si>
  <si>
    <t>44650310500120140013900</t>
  </si>
  <si>
    <t>44650310500120140014100</t>
  </si>
  <si>
    <t>44650310500120140014400</t>
  </si>
  <si>
    <t>44650310500120140015900</t>
  </si>
  <si>
    <t>44650310500120140016100</t>
  </si>
  <si>
    <t>44650310500120140016000</t>
  </si>
  <si>
    <t>44650310500120140011800</t>
  </si>
  <si>
    <t>44650310500120140011300</t>
  </si>
  <si>
    <t>44650310500120140032600</t>
  </si>
  <si>
    <t>44650310500120140032700</t>
  </si>
  <si>
    <t>44650310500120140014200</t>
  </si>
  <si>
    <t>81736318900120140023800</t>
  </si>
  <si>
    <t>JUZGADO 1 PROMISCUO DEL CIRCUITO DE SARAVENA</t>
  </si>
  <si>
    <t>81736318900120140017400</t>
  </si>
  <si>
    <t>81736318900120140017300</t>
  </si>
  <si>
    <t>81736318900120140017500</t>
  </si>
  <si>
    <t>81736318900120140017200</t>
  </si>
  <si>
    <t>81736318900120140017600</t>
  </si>
  <si>
    <t>81736318900120140023700</t>
  </si>
  <si>
    <t>44650310500120140034700</t>
  </si>
  <si>
    <t>81736318900120140023600</t>
  </si>
  <si>
    <t>44650310500120140034400</t>
  </si>
  <si>
    <t>81736318900120140024100</t>
  </si>
  <si>
    <t>44650310500120150072000</t>
  </si>
  <si>
    <t>44650310500120140034300</t>
  </si>
  <si>
    <t>81736318900120140026800</t>
  </si>
  <si>
    <t>44650310500120150091000</t>
  </si>
  <si>
    <t>81736318900120140023900</t>
  </si>
  <si>
    <t>44650310500120150073000</t>
  </si>
  <si>
    <t>44650310500120150086000</t>
  </si>
  <si>
    <t>81736318900120140023100</t>
  </si>
  <si>
    <t>81736318900120140018100</t>
  </si>
  <si>
    <t>81736318900120140012400</t>
  </si>
  <si>
    <t>81736318900120140026700</t>
  </si>
  <si>
    <t>81736318900120140017100</t>
  </si>
  <si>
    <t>81736318900120140024000</t>
  </si>
  <si>
    <t>81736318900120140027500</t>
  </si>
  <si>
    <t>81736318900120140011200</t>
  </si>
  <si>
    <t>81736318900120140018000</t>
  </si>
  <si>
    <t>23001310500320140005000</t>
  </si>
  <si>
    <t>47001333300720140028400</t>
  </si>
  <si>
    <t>BRUZON  ENRIQUE ANTONIO</t>
  </si>
  <si>
    <t>25000233600020150105000</t>
  </si>
  <si>
    <t>ALARIO MENDEZ MARIO RAFAEL</t>
  </si>
  <si>
    <t>08001233300120130001400</t>
  </si>
  <si>
    <t>81736318900120140012600</t>
  </si>
  <si>
    <t>81736318900120140012700</t>
  </si>
  <si>
    <t>81736318900120140017000</t>
  </si>
  <si>
    <t>81736318900120140023500</t>
  </si>
  <si>
    <t>81736318900120140017800</t>
  </si>
  <si>
    <t>81736318900120140017900</t>
  </si>
  <si>
    <t>81736318900120140022100</t>
  </si>
  <si>
    <t>81736318900120140022200</t>
  </si>
  <si>
    <t>81736318900120140022300</t>
  </si>
  <si>
    <t>81736318900120140022900</t>
  </si>
  <si>
    <t>81736318900120140023200</t>
  </si>
  <si>
    <t>81736318900120140023300</t>
  </si>
  <si>
    <t>81736318900120140023400</t>
  </si>
  <si>
    <t>81736318900120140016900</t>
  </si>
  <si>
    <t>73001333300520130091800</t>
  </si>
  <si>
    <t>73001333300520140015700</t>
  </si>
  <si>
    <t>44650310500120140034900</t>
  </si>
  <si>
    <t>44650310500120140032200</t>
  </si>
  <si>
    <t>44650310500120140024100</t>
  </si>
  <si>
    <t>44650310500120140033300</t>
  </si>
  <si>
    <t>44650310500120140031700</t>
  </si>
  <si>
    <t>44650310500120150008300</t>
  </si>
  <si>
    <t>44650310500120150007600</t>
  </si>
  <si>
    <t>44650310500120150007800</t>
  </si>
  <si>
    <t>DESPACHO SIN SECCIONES DEL TRIBUNAL ADMINISTRATIVO DE RISARALDA- ORAL</t>
  </si>
  <si>
    <t>25000234100020140145000</t>
  </si>
  <si>
    <t>13001310300320150025100</t>
  </si>
  <si>
    <t>73001333375120150010900</t>
  </si>
  <si>
    <t>13001233300020140042300</t>
  </si>
  <si>
    <t>44650310500120150018800</t>
  </si>
  <si>
    <t>44650310500120140027600</t>
  </si>
  <si>
    <t>44650310500120140025000</t>
  </si>
  <si>
    <t>44650310500120140025300</t>
  </si>
  <si>
    <t>44650310500120140025700</t>
  </si>
  <si>
    <t>44650310500120140025600</t>
  </si>
  <si>
    <t>44650310500120140030200</t>
  </si>
  <si>
    <t>44650310500120140028300</t>
  </si>
  <si>
    <t>44650310500120140026000</t>
  </si>
  <si>
    <t>44650310500120140025900</t>
  </si>
  <si>
    <t>44650310500120140025800</t>
  </si>
  <si>
    <t>44650310500120140027300</t>
  </si>
  <si>
    <t>44650310500120150020500</t>
  </si>
  <si>
    <t>44650310500120150020300</t>
  </si>
  <si>
    <t>44650310500120150021100</t>
  </si>
  <si>
    <t>44650310500120150019400</t>
  </si>
  <si>
    <t>44650310500120150021300</t>
  </si>
  <si>
    <t>44650310500120150008700</t>
  </si>
  <si>
    <t>44650310500120150008500</t>
  </si>
  <si>
    <t>44650310500120150008800</t>
  </si>
  <si>
    <t>44650310500120150008400</t>
  </si>
  <si>
    <t>44650310500120150010000</t>
  </si>
  <si>
    <t>44650310500120150009900</t>
  </si>
  <si>
    <t>44650310500120150009800</t>
  </si>
  <si>
    <t>44650310500120150007000</t>
  </si>
  <si>
    <t>44650310500120150008900</t>
  </si>
  <si>
    <t>44650310500120150007400</t>
  </si>
  <si>
    <t>44650310500120150009100</t>
  </si>
  <si>
    <t>44650310500120150008100</t>
  </si>
  <si>
    <t>44650310500120150023100</t>
  </si>
  <si>
    <t>44650310500120150027000</t>
  </si>
  <si>
    <t>44650310500120150022200</t>
  </si>
  <si>
    <t>44650310500120150023000</t>
  </si>
  <si>
    <t>44650310500120150023300</t>
  </si>
  <si>
    <t>44650310500120150025700</t>
  </si>
  <si>
    <t>44650310500120150030800</t>
  </si>
  <si>
    <t>44650310500120150022600</t>
  </si>
  <si>
    <t>44650310500120150022000</t>
  </si>
  <si>
    <t>44650310500120150023500</t>
  </si>
  <si>
    <t>44650310500120150020000</t>
  </si>
  <si>
    <t>44650310500120150020900</t>
  </si>
  <si>
    <t>44650310500120150018900</t>
  </si>
  <si>
    <t>44650310500120150021800</t>
  </si>
  <si>
    <t>44650310500120150028800</t>
  </si>
  <si>
    <t>44650310500120150030600</t>
  </si>
  <si>
    <t>44650310500120150022700</t>
  </si>
  <si>
    <t>44650310500120150030500</t>
  </si>
  <si>
    <t>44650310500120150027200</t>
  </si>
  <si>
    <t>44650310500120150027100</t>
  </si>
  <si>
    <t>44650310500120150030700</t>
  </si>
  <si>
    <t>44650310500120150028700</t>
  </si>
  <si>
    <t>44650310500120150030200</t>
  </si>
  <si>
    <t>44650310500120150047600</t>
  </si>
  <si>
    <t>44650310500120150048900</t>
  </si>
  <si>
    <t>44650310500120150047500</t>
  </si>
  <si>
    <t>44650310500120150047400</t>
  </si>
  <si>
    <t>44650310500120150046600</t>
  </si>
  <si>
    <t>44650310500120150006900</t>
  </si>
  <si>
    <t>05308310300120140045800</t>
  </si>
  <si>
    <t>44650310500120150046800</t>
  </si>
  <si>
    <t>44650310500120150046900</t>
  </si>
  <si>
    <t>44650310500120150046700</t>
  </si>
  <si>
    <t>44650310500120150045400</t>
  </si>
  <si>
    <t>44650310500120150020700</t>
  </si>
  <si>
    <t>44650310500120150045600</t>
  </si>
  <si>
    <t>44650310500120150045900</t>
  </si>
  <si>
    <t>44650310500120150046200</t>
  </si>
  <si>
    <t>44650310500120150044200</t>
  </si>
  <si>
    <t>44650310500120150040200</t>
  </si>
  <si>
    <t>44650310500120150039800</t>
  </si>
  <si>
    <t>44650310500120150043100</t>
  </si>
  <si>
    <t>44650310500120150036100</t>
  </si>
  <si>
    <t>44650310500120150048500</t>
  </si>
  <si>
    <t>44650310500120150043800</t>
  </si>
  <si>
    <t>44650310500120150050400</t>
  </si>
  <si>
    <t>44650310500120150050300</t>
  </si>
  <si>
    <t>44650310500120150050500</t>
  </si>
  <si>
    <t>44650310500120150042600</t>
  </si>
  <si>
    <t>44650310500120150043900</t>
  </si>
  <si>
    <t>44650310500120150039600</t>
  </si>
  <si>
    <t>44650310500120150043400</t>
  </si>
  <si>
    <t>44650310500120150044400</t>
  </si>
  <si>
    <t>44650310500120150044600</t>
  </si>
  <si>
    <t>44650310500120150037300</t>
  </si>
  <si>
    <t>44650310500120150037800</t>
  </si>
  <si>
    <t>44650310500120150039200</t>
  </si>
  <si>
    <t>44650310500120150043500</t>
  </si>
  <si>
    <t>44650310500120150039400</t>
  </si>
  <si>
    <t>44650310500120150040300</t>
  </si>
  <si>
    <t>44650310500120150044500</t>
  </si>
  <si>
    <t>44650310500120150040000</t>
  </si>
  <si>
    <t>44650310500120150043000</t>
  </si>
  <si>
    <t>44650310500120150040100</t>
  </si>
  <si>
    <t>44650310500120150045200</t>
  </si>
  <si>
    <t>44650310500120150045800</t>
  </si>
  <si>
    <t>44650310500120150044300</t>
  </si>
  <si>
    <t>44650310500120150045700</t>
  </si>
  <si>
    <t>44650310500120150046500</t>
  </si>
  <si>
    <t>44650310500120150047900</t>
  </si>
  <si>
    <t>44650310500120150044000</t>
  </si>
  <si>
    <t>44650310500120150042700</t>
  </si>
  <si>
    <t>44650310500120150047700</t>
  </si>
  <si>
    <t>44650310500120150046400</t>
  </si>
  <si>
    <t>44650310500120150046300</t>
  </si>
  <si>
    <t>44650310500120150045500</t>
  </si>
  <si>
    <t>44650310500120150045100</t>
  </si>
  <si>
    <t>44650310500120150046000</t>
  </si>
  <si>
    <t>44650310500120150044900</t>
  </si>
  <si>
    <t>44650310500120150045300</t>
  </si>
  <si>
    <t>44650310500120150039100</t>
  </si>
  <si>
    <t>44650310500120150038900</t>
  </si>
  <si>
    <t>44650310500120150039300</t>
  </si>
  <si>
    <t>44650310500120150042900</t>
  </si>
  <si>
    <t>44650310500120150039500</t>
  </si>
  <si>
    <t>44650310500120150043200</t>
  </si>
  <si>
    <t>44650310500120150043600</t>
  </si>
  <si>
    <t>44650310500120150037400</t>
  </si>
  <si>
    <t>44650310500120150007700</t>
  </si>
  <si>
    <t>44650310500120150019200</t>
  </si>
  <si>
    <t>44650310500120150021700</t>
  </si>
  <si>
    <t>44650310500120150019000</t>
  </si>
  <si>
    <t>44650310500120150019900</t>
  </si>
  <si>
    <t>44650310500120150018700</t>
  </si>
  <si>
    <t>44650310500120150018600</t>
  </si>
  <si>
    <t>44650310500120150029600</t>
  </si>
  <si>
    <t>44650310500120150029100</t>
  </si>
  <si>
    <t>44650310500120150023600</t>
  </si>
  <si>
    <t>44650310500120150019600</t>
  </si>
  <si>
    <t>44650310500120150020400</t>
  </si>
  <si>
    <t>44650310500120150020800</t>
  </si>
  <si>
    <t>44650310500120150018500</t>
  </si>
  <si>
    <t>44650310500120150020100</t>
  </si>
  <si>
    <t>Ejecutivo Laboral</t>
  </si>
  <si>
    <t>44650310500120150019100</t>
  </si>
  <si>
    <t>44650310500120150030000</t>
  </si>
  <si>
    <t>44650310500120150027600</t>
  </si>
  <si>
    <t>44650310500120150028000</t>
  </si>
  <si>
    <t>44650310500120150035500</t>
  </si>
  <si>
    <t>44650310500120150031700</t>
  </si>
  <si>
    <t>44650310500120150034500</t>
  </si>
  <si>
    <t>44650310500120150031800</t>
  </si>
  <si>
    <t>44650310500120150034600</t>
  </si>
  <si>
    <t>44650310500120150035400</t>
  </si>
  <si>
    <t>44650310500120150025800</t>
  </si>
  <si>
    <t>44650310500120150023400</t>
  </si>
  <si>
    <t>44650310500120150022300</t>
  </si>
  <si>
    <t>44650310500120150030300</t>
  </si>
  <si>
    <t>44650310500120150028500</t>
  </si>
  <si>
    <t>44650310500120150021900</t>
  </si>
  <si>
    <t>44650310500120150023200</t>
  </si>
  <si>
    <t>44650310500120150022100</t>
  </si>
  <si>
    <t>44650310500120150026100</t>
  </si>
  <si>
    <t>44650310500120150021000</t>
  </si>
  <si>
    <t>44650310500120150027700</t>
  </si>
  <si>
    <t>44650310500120150008600</t>
  </si>
  <si>
    <t>44650310500120150015500</t>
  </si>
  <si>
    <t>44650310500120150009200</t>
  </si>
  <si>
    <t>44650310500120150015700</t>
  </si>
  <si>
    <t>44650310500120150015600</t>
  </si>
  <si>
    <t>44650310500120150015300</t>
  </si>
  <si>
    <t>44650310500120150015400</t>
  </si>
  <si>
    <t>44650310500120150015800</t>
  </si>
  <si>
    <t>44650310500120150007300</t>
  </si>
  <si>
    <t>44650310500120150007200</t>
  </si>
  <si>
    <t>44650310500120150007100</t>
  </si>
  <si>
    <t>44650310500120150008200</t>
  </si>
  <si>
    <t>44650310500120150022900</t>
  </si>
  <si>
    <t>44650310500120150026500</t>
  </si>
  <si>
    <t>44650310500120150029000</t>
  </si>
  <si>
    <t>44650310500120150021600</t>
  </si>
  <si>
    <t>44650310500120150028900</t>
  </si>
  <si>
    <t>44650310500120150029800</t>
  </si>
  <si>
    <t>44650310500120150030100</t>
  </si>
  <si>
    <t>44650310500120150029900</t>
  </si>
  <si>
    <t>44650310500120150035600</t>
  </si>
  <si>
    <t>44650310500120150028200</t>
  </si>
  <si>
    <t>44650310500120150029200</t>
  </si>
  <si>
    <t>44650310500120150026300</t>
  </si>
  <si>
    <t>44650310500120150022800</t>
  </si>
  <si>
    <t>44650310500120150019700</t>
  </si>
  <si>
    <t>44650310500120150019800</t>
  </si>
  <si>
    <t>44650310500120150019500</t>
  </si>
  <si>
    <t>44650310500120150020200</t>
  </si>
  <si>
    <t>44650310500120150018400</t>
  </si>
  <si>
    <t>44650310500120150026600</t>
  </si>
  <si>
    <t>44650310500120150026900</t>
  </si>
  <si>
    <t>44650310500120150025900</t>
  </si>
  <si>
    <t>44650310500120150027500</t>
  </si>
  <si>
    <t>44650310500120150030900</t>
  </si>
  <si>
    <t>44650310500120150029500</t>
  </si>
  <si>
    <t>44650310500120150022400</t>
  </si>
  <si>
    <t>44650310500120150034300</t>
  </si>
  <si>
    <t>44650310500120150035900</t>
  </si>
  <si>
    <t>44650310500120150022500</t>
  </si>
  <si>
    <t>44650310500120150031600</t>
  </si>
  <si>
    <t>44650310500120150026200</t>
  </si>
  <si>
    <t>44650310500120150028100</t>
  </si>
  <si>
    <t>44650310500120150027900</t>
  </si>
  <si>
    <t>44650310500120150026800</t>
  </si>
  <si>
    <t>44650310500120150034800</t>
  </si>
  <si>
    <t>44650310500120150031200</t>
  </si>
  <si>
    <t>44650310500120150026400</t>
  </si>
  <si>
    <t>44650310500120150030400</t>
  </si>
  <si>
    <t>44650310500120150029700</t>
  </si>
  <si>
    <t>44650310500120150028300</t>
  </si>
  <si>
    <t>44650310500120150029400</t>
  </si>
  <si>
    <t>44650310500120150034400</t>
  </si>
  <si>
    <t>44650310500120150028400</t>
  </si>
  <si>
    <t>44650310500120150034200</t>
  </si>
  <si>
    <t>44650310500120150027800</t>
  </si>
  <si>
    <t>44650310500120150031000</t>
  </si>
  <si>
    <t>25000233600020150202400</t>
  </si>
  <si>
    <t>44650310500120150045000</t>
  </si>
  <si>
    <t>44650310500120150033000</t>
  </si>
  <si>
    <t>44650310500120150027300</t>
  </si>
  <si>
    <t>11001310500820150058000</t>
  </si>
  <si>
    <t>44650310500120150049500</t>
  </si>
  <si>
    <t>44650310500120150041700</t>
  </si>
  <si>
    <t>ARGUMENTA EL DEMANDANTE QUE LA SEÃORA EDUVILIA MARÃA FUENTES BERMUDEZ PROPIETARIA DEL COLEGIO GABRIELA MISTRAL SUSCRIBIÃ EL CONVENIO INTERADMINISTRATIVO N 211034 CON FONADE, PARA EL DESARROLLO DE DICHO CONVENIO LA DEMANDANTE CELEBRO CONTRATO DE TRABAJO EL DÃA 2 DE JULIO DE 2012, QUE AL TERMINO DE LA RELACIÃN LABORAL, EL PATRONO NO PAGO LAS PRESTACIONES SOCIALES DEBIDAS AL TRABAJADOR CORRESPONDIENTE AL PERIODO DEL 1 DE JULIO AL 30 DE SEPTIEMBRE DE 2012</t>
  </si>
  <si>
    <t>44650310500120150037100</t>
  </si>
  <si>
    <t>44650310500120150036600</t>
  </si>
  <si>
    <t>44650310500120150036500</t>
  </si>
  <si>
    <t>44650310500120150036900</t>
  </si>
  <si>
    <t>44650310500120150040500</t>
  </si>
  <si>
    <t>44650310500120150042200</t>
  </si>
  <si>
    <t>44650310500120150042400</t>
  </si>
  <si>
    <t>76001333301220130029600</t>
  </si>
  <si>
    <t>44650310500120150051400</t>
  </si>
  <si>
    <t>44650310500120150047200</t>
  </si>
  <si>
    <t>44650310500120150040800</t>
  </si>
  <si>
    <t>44650310500120150036200</t>
  </si>
  <si>
    <t>44650310500120150037000</t>
  </si>
  <si>
    <t>44650310500120150036800</t>
  </si>
  <si>
    <t>44650310500120150042300</t>
  </si>
  <si>
    <t>44650310500120150041000</t>
  </si>
  <si>
    <t>44650310500120150041900</t>
  </si>
  <si>
    <t>44650310500120150040400</t>
  </si>
  <si>
    <t>44650310500120150041800</t>
  </si>
  <si>
    <t>44650310500120150041500</t>
  </si>
  <si>
    <t>44650310500120150051000</t>
  </si>
  <si>
    <t>44650310500120150051700</t>
  </si>
  <si>
    <t>EL APODERADO DE LA DEMANDANTE MANIFIESTA QUE EL MINISTERIO DE EDUCACIÃN NACIONAL SUSCRIBIÃ EL CONVENIO INTERADMINISTRATIVO DE GERENCIA DE PROYECTOS NO. 212019 â 1710 LO CUAL NO ES REAL YA QUE SE PUEDE OBSERVAR CLARAMENTE EN LA PARTE FINAL DE DICHO CONVENIO DONDE FIRMAN LAS PARTES, Y ESTAS SON EL INSTITUTO COLOMBIANO DE BIENESTAR FAMILIAR Y FONADE.</t>
  </si>
  <si>
    <t>44650310500120150051300</t>
  </si>
  <si>
    <t>44650310500120150047000</t>
  </si>
  <si>
    <t>44650310500120150051500</t>
  </si>
  <si>
    <t>44650310500120150041100</t>
  </si>
  <si>
    <t>44650310500120150041600</t>
  </si>
  <si>
    <t>44650310500120150040700</t>
  </si>
  <si>
    <t>44650310500120150036700</t>
  </si>
  <si>
    <t>44650310500120150041200</t>
  </si>
  <si>
    <t>44650310500120150036300</t>
  </si>
  <si>
    <t>44650310500120150036400</t>
  </si>
  <si>
    <t>44650310500120150041400</t>
  </si>
  <si>
    <t>11001333603220150013700</t>
  </si>
  <si>
    <t>05001333300420160036400</t>
  </si>
  <si>
    <t>44650310500120150042000</t>
  </si>
  <si>
    <t>44650310500120150055000</t>
  </si>
  <si>
    <t>44650310500120150053100</t>
  </si>
  <si>
    <t>44650310500120150038200</t>
  </si>
  <si>
    <t>44650310500120150048200</t>
  </si>
  <si>
    <t>44650310500120150043300</t>
  </si>
  <si>
    <t>44650310500120150038700</t>
  </si>
  <si>
    <t>44650310500120150028600</t>
  </si>
  <si>
    <t>44650310500120150037600</t>
  </si>
  <si>
    <t>44650310500120140032100</t>
  </si>
  <si>
    <t>44650310500120150000100</t>
  </si>
  <si>
    <t>44650310500120150043700</t>
  </si>
  <si>
    <t>44650310500120150055400</t>
  </si>
  <si>
    <t>44650310500120150046100</t>
  </si>
  <si>
    <t>44650310500120140034200</t>
  </si>
  <si>
    <t>44650310500120140026200</t>
  </si>
  <si>
    <t>44650310500120140026700</t>
  </si>
  <si>
    <t>44650310500120140035100</t>
  </si>
  <si>
    <t>44650310500120140033700</t>
  </si>
  <si>
    <t>44650310500120140034000</t>
  </si>
  <si>
    <t>1.	LA DEMANDANTE PRESTÃ SUS SERVICIOS DE MANERA PERSONAL, BAJO SUBORDINACIÃN Y DEVENGANDO UN SALARIO, CON LA ENTIDAD DEMANDADA MEDIANTE CONTRATOS DE PRESTACIÃN DE SERVICIOS. 2. EL HOY ACCIONANTE ELEVÃ SOLICITUD PARA QUE SE RECONOCIERA LA EXISTENCIA DE LA RELACIÃN LABORAL ENTRE LAS PARTES. 3. LA ENTIDAD DEMANDA NEGÃ LA SOLICITUD PROPUESTA. 4. ARGUMENTA EL DEMANDANTE QUE DICHA ACTUACIÃN ES CONTRARIA AL ARTÃCULO 53 DE LA CONSTITUCIÃN POLÃTICA Y A LA LEY, TODA VEZ QUE SE CUMPLEN LOS ELEMENTOS ESENCIALES DE TODA RELACIÃN LABORAL CONTEMPLADOS EN EL ARTÃCULO 21 DEL CÃDIGO SUSTANTIVO DEL TRABAJO, POR LO ANTERIOR SOLICITA EL PAGO DE LOS VALORES QUE POR CONCEPTO DE PRESTACIONES SOCIALES TENÃA DERECHO EL DEMANDANTE DURANTE LA VIGENCIA DEL CONTRATO LABORAL.</t>
  </si>
  <si>
    <t>44650310500120140032500</t>
  </si>
  <si>
    <t>44650310500120140032300</t>
  </si>
  <si>
    <t>44650310500120140036100</t>
  </si>
  <si>
    <t>44650310500120140033900</t>
  </si>
  <si>
    <t>44650310500120140032400</t>
  </si>
  <si>
    <t>44650310500120140035900</t>
  </si>
  <si>
    <t>44650310500120140028800</t>
  </si>
  <si>
    <t>44650310500120140027200</t>
  </si>
  <si>
    <t>44650310500120140026500</t>
  </si>
  <si>
    <t>25000233600020150125000</t>
  </si>
  <si>
    <t>81736318900120140024200</t>
  </si>
  <si>
    <t>81736318900120140012500</t>
  </si>
  <si>
    <t>81736318900120140026900</t>
  </si>
  <si>
    <t>25000234200020150339300</t>
  </si>
  <si>
    <t>DESPACHO SECCION SEGUNDA DEL TRIBUNAL ADMINISTRATIVO DE CUNDINAMARCA - ORAL</t>
  </si>
  <si>
    <t>18001333300220160006300</t>
  </si>
  <si>
    <t>18001333300220160007100</t>
  </si>
  <si>
    <t>44650310500120140028700</t>
  </si>
  <si>
    <t>44650310500120140028400</t>
  </si>
  <si>
    <t>44650310500120140030400</t>
  </si>
  <si>
    <t>44650310500120140031000</t>
  </si>
  <si>
    <t>44650310500120150037900</t>
  </si>
  <si>
    <t>44650310500120140027100</t>
  </si>
  <si>
    <t>44650310500120140030100</t>
  </si>
  <si>
    <t>44650310500120140033600</t>
  </si>
  <si>
    <t>44650310500120140030300</t>
  </si>
  <si>
    <t>44650310500120140026400</t>
  </si>
  <si>
    <t>44650310500120140024400</t>
  </si>
  <si>
    <t>44650310500120150026700</t>
  </si>
  <si>
    <t>44650310500120140035200</t>
  </si>
  <si>
    <t>44650310500120140030800</t>
  </si>
  <si>
    <t>44650310500120140027700</t>
  </si>
  <si>
    <t>44650310500120140028500</t>
  </si>
  <si>
    <t>44650310500120150052500</t>
  </si>
  <si>
    <t>44650310500120150052800</t>
  </si>
  <si>
    <t>44650310500120150052900</t>
  </si>
  <si>
    <t>44650310500120150053300</t>
  </si>
  <si>
    <t>44650310500120150044100</t>
  </si>
  <si>
    <t>44650310500120140034500</t>
  </si>
  <si>
    <t>44650310500120140033500</t>
  </si>
  <si>
    <t>44650310500120140033800</t>
  </si>
  <si>
    <t>44650310500120150040900</t>
  </si>
  <si>
    <t>44650310500120150053200</t>
  </si>
  <si>
    <t>44650310500120150052000</t>
  </si>
  <si>
    <t>44650310500120140034100</t>
  </si>
  <si>
    <t>44650310500120140024900</t>
  </si>
  <si>
    <t>44650310500120140025500</t>
  </si>
  <si>
    <t>FABIANA PAOLA PAREJA GUERRA</t>
  </si>
  <si>
    <t>44650310500120140030500</t>
  </si>
  <si>
    <t>44650310500120140030700</t>
  </si>
  <si>
    <t>44650310500120140024200</t>
  </si>
  <si>
    <t>44650310500120150048600</t>
  </si>
  <si>
    <t>44650310500120150037500</t>
  </si>
  <si>
    <t>44650310500120150037700</t>
  </si>
  <si>
    <t>44650310500120150042100</t>
  </si>
  <si>
    <t>18001333300220160018000</t>
  </si>
  <si>
    <t>44650310500120150041300</t>
  </si>
  <si>
    <t>18001333300120160008000</t>
  </si>
  <si>
    <t>JUZGADO 1 ADMINISTRATIVO DE FLORENCIA- ORAL</t>
  </si>
  <si>
    <t>18001333300120160006800</t>
  </si>
  <si>
    <t>44650310500120140026600</t>
  </si>
  <si>
    <t>11001310500920150105700</t>
  </si>
  <si>
    <t>44650310500120140028600</t>
  </si>
  <si>
    <t>44650310500120150000500</t>
  </si>
  <si>
    <t>44650310500120140027400</t>
  </si>
  <si>
    <t>44650310500120140031400</t>
  </si>
  <si>
    <t>44650310500120140033400</t>
  </si>
  <si>
    <t>JUZGADO 4 ADMINISTRATIVO DE FLORENCIA</t>
  </si>
  <si>
    <t>44650310500120140031300</t>
  </si>
  <si>
    <t>44650310500120140032000</t>
  </si>
  <si>
    <t>44650310500120140027900</t>
  </si>
  <si>
    <t>44650310500120160009900</t>
  </si>
  <si>
    <t>44650310500120160008100</t>
  </si>
  <si>
    <t>44650310500120160001300</t>
  </si>
  <si>
    <t>44650310500120160009500</t>
  </si>
  <si>
    <t>44650310500120160003500</t>
  </si>
  <si>
    <t>25000233600020160086100</t>
  </si>
  <si>
    <t>44650310500120160010800</t>
  </si>
  <si>
    <t>44650310500120160008300</t>
  </si>
  <si>
    <t>44650310500120160009300</t>
  </si>
  <si>
    <t>44650310500120160001200</t>
  </si>
  <si>
    <t>18001333300120160007900</t>
  </si>
  <si>
    <t>05001333301120150135500</t>
  </si>
  <si>
    <t>18001333300120160007200</t>
  </si>
  <si>
    <t>44650310500120160033100</t>
  </si>
  <si>
    <t>44650310500120160033000</t>
  </si>
  <si>
    <t>44650310500120150050700</t>
  </si>
  <si>
    <t>44650310500120160048900</t>
  </si>
  <si>
    <t>EL INSTITUTO COLOMBIANO DE BIENESTAR FAMILIAR CELEBRA CONVENIO CON FONADE Y EL MINISTERIO DE EDUCACIÃN PARA IMPLEMENTAR EL PROGRAMA DE ATENCIÃN INTEGRAL A LA PRIMERA INFANCIA PAIPI. FONADE ERA LA ENTIDAD ENCARGADA DE LA EJECUCIÃN Y SEGUIMIENTO DEL PAIPI, Y CONTRATA AL COLEGIO GABRIELA MISTRAL REPRESENTADO POR EDUVILIA FUENTES BERMUDEZ, PARA LA EJECUCIÃN DEL PAIPI EN MUNICIPIOS DEL DEPARTAMENTO DEL CESAR Y GUAJIRA. EL COLEGIO GABRIELA MISTRAL CONTRATA LABORALMENTE A LA PARTE DEMANDANTE Y LE QUEDA ADEUDANDO SALARIOS Y PRESTACIONES SOCIALES.</t>
  </si>
  <si>
    <t>44650310500120160049000</t>
  </si>
  <si>
    <t>52001333300620160014800</t>
  </si>
  <si>
    <t>44650310500120160050900</t>
  </si>
  <si>
    <t>44650310500120160050500</t>
  </si>
  <si>
    <t>44650310500120160051600</t>
  </si>
  <si>
    <t>44650310500120150039700</t>
  </si>
  <si>
    <t>44650310500120150042500</t>
  </si>
  <si>
    <t>18001333300120160006900</t>
  </si>
  <si>
    <t>44650310500120150044700</t>
  </si>
  <si>
    <t>44650310500120150047800</t>
  </si>
  <si>
    <t>44650310500120150048000</t>
  </si>
  <si>
    <t>44650310500120160006800</t>
  </si>
  <si>
    <t>1.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</si>
  <si>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44650310500120160007300</t>
  </si>
  <si>
    <t>44650310500120160007600</t>
  </si>
  <si>
    <t>44650310500120160006600</t>
  </si>
  <si>
    <t>44650310500120160001900</t>
  </si>
  <si>
    <t>44650310500120160002400</t>
  </si>
  <si>
    <t>44650310500120150054800</t>
  </si>
  <si>
    <t>44650310500120150054400</t>
  </si>
  <si>
    <t>44650310500120150053900</t>
  </si>
  <si>
    <t>44650310500120160006100</t>
  </si>
  <si>
    <t>44650310500120160007400</t>
  </si>
  <si>
    <t>44650310500120160008600</t>
  </si>
  <si>
    <t>44650310500120160003100</t>
  </si>
  <si>
    <t>11001310500720160049400</t>
  </si>
  <si>
    <t>44650310500120150048400</t>
  </si>
  <si>
    <t>44650310500120150044800</t>
  </si>
  <si>
    <t>44650310500120150039900</t>
  </si>
  <si>
    <t>44650310500120150038600</t>
  </si>
  <si>
    <t>44650310500120150042800</t>
  </si>
  <si>
    <t>54001233300020130021600</t>
  </si>
  <si>
    <t>18001334000420160007300</t>
  </si>
  <si>
    <t>44650310500120150038400</t>
  </si>
  <si>
    <t>44650310500120150038300</t>
  </si>
  <si>
    <t>44650310500120150038500</t>
  </si>
  <si>
    <t>44650310500120150038800</t>
  </si>
  <si>
    <t>44650310500120150038100</t>
  </si>
  <si>
    <t>76001333301020160021500</t>
  </si>
  <si>
    <t>44650310500120150048300</t>
  </si>
  <si>
    <t>18001334000320160006600</t>
  </si>
  <si>
    <t>JUZGADO 3 ADMINISTRATIVO DE FLORENCIA-ORAL</t>
  </si>
  <si>
    <t>18001334000420160023200</t>
  </si>
  <si>
    <t>18001334000320160007100</t>
  </si>
  <si>
    <t>44650310500120150048100</t>
  </si>
  <si>
    <t>85001333300120160010800</t>
  </si>
  <si>
    <t>JUZGADO 1 ADMINISTRATIVO DE YOPAL- ORAL</t>
  </si>
  <si>
    <t>DESPACHO SIN SECCIONES DEL TRIBUNAL ADMINISTRATIVO DE ATLANTICO- ORAL</t>
  </si>
  <si>
    <t>18001334000420160007200</t>
  </si>
  <si>
    <t>44650310500120160008000</t>
  </si>
  <si>
    <t>44650310500120160007800</t>
  </si>
  <si>
    <t>44650310500120150038000</t>
  </si>
  <si>
    <t>18001333300220150083700</t>
  </si>
  <si>
    <t>18001334000320160006700</t>
  </si>
  <si>
    <t>18001334000320160019100</t>
  </si>
  <si>
    <t>11001310500320160056500</t>
  </si>
  <si>
    <t>18001333300220160006400</t>
  </si>
  <si>
    <t>18001333300220160007000</t>
  </si>
  <si>
    <t>11001310502020160032701</t>
  </si>
  <si>
    <t>44650310500120160005400</t>
  </si>
  <si>
    <t>18001310500120110074100</t>
  </si>
  <si>
    <t>18001310500120120005600</t>
  </si>
  <si>
    <t>44650310500120150052700</t>
  </si>
  <si>
    <t>44650310500120150053400</t>
  </si>
  <si>
    <t>44650310500120160008500</t>
  </si>
  <si>
    <t>44650310500120150053700</t>
  </si>
  <si>
    <t>44650310500120160002500</t>
  </si>
  <si>
    <t>44650310500120160005000</t>
  </si>
  <si>
    <t>44650310500120140028000</t>
  </si>
  <si>
    <t>44650310500120160005200</t>
  </si>
  <si>
    <t>44650310500120160004800</t>
  </si>
  <si>
    <t>44650310500120160005300</t>
  </si>
  <si>
    <t>44650310500120160005700</t>
  </si>
  <si>
    <t>44650310500120160005500</t>
  </si>
  <si>
    <t>44650310500120150055300</t>
  </si>
  <si>
    <t>44650310500120160005600</t>
  </si>
  <si>
    <t>50001233300020150046600</t>
  </si>
  <si>
    <t>DESPACHO SIN SECCIONES DEL TRIBUNAL ADMINISTRATIVO DE META- ORAL</t>
  </si>
  <si>
    <t>MONCADA ZAPATA JUAN CARLOS</t>
  </si>
  <si>
    <t>13001233300020160026700</t>
  </si>
  <si>
    <t>DESPACHO 1 SIN SECCIONES DEL TRIBUNAL ADMINISTRATIVO DE TOLIMA- ORAL</t>
  </si>
  <si>
    <t>68001310500620160027800</t>
  </si>
  <si>
    <t>JUZGADO 6 LABORAL DEL CIRCUITO DE BUCARAMANGA</t>
  </si>
  <si>
    <t>44650310500120160005100</t>
  </si>
  <si>
    <t>44650310500120160004700</t>
  </si>
  <si>
    <t>44650310500120150055500</t>
  </si>
  <si>
    <t>44650310500120150053600</t>
  </si>
  <si>
    <t>44650310500120160002800</t>
  </si>
  <si>
    <t>44650310500120160006200</t>
  </si>
  <si>
    <t>44650310500120160002700</t>
  </si>
  <si>
    <t>44650310500120160003200</t>
  </si>
  <si>
    <t>44650310500120160006500</t>
  </si>
  <si>
    <t>44650310500120160002600</t>
  </si>
  <si>
    <t>44650310500120160003000</t>
  </si>
  <si>
    <t>44650310500120150053500</t>
  </si>
  <si>
    <t>44650310500120150052100</t>
  </si>
  <si>
    <t>44650310500120150052400</t>
  </si>
  <si>
    <t>44650310500120160002300</t>
  </si>
  <si>
    <t>44650310500120150055200</t>
  </si>
  <si>
    <t>44650310500120150054200</t>
  </si>
  <si>
    <t>44650310500120150054900</t>
  </si>
  <si>
    <t>44650310500120150055100</t>
  </si>
  <si>
    <t>44650310500120160008900</t>
  </si>
  <si>
    <t>44650310500120160007500</t>
  </si>
  <si>
    <t>44650310500120160007200</t>
  </si>
  <si>
    <t>44650310500120160007000</t>
  </si>
  <si>
    <t>44650310500120160008400</t>
  </si>
  <si>
    <t>44650310500120160007900</t>
  </si>
  <si>
    <t>44650310500120160002200</t>
  </si>
  <si>
    <t>44650310500120160007700</t>
  </si>
  <si>
    <t>44650310500120160006900</t>
  </si>
  <si>
    <t>44650310500120160010000</t>
  </si>
  <si>
    <t>44650310500120150052300</t>
  </si>
  <si>
    <t>44650310500120160009400</t>
  </si>
  <si>
    <t>44650310500120160006700</t>
  </si>
  <si>
    <t>44650310500120160010600</t>
  </si>
  <si>
    <t>44650310500120160000900</t>
  </si>
  <si>
    <t>44650310500120160000800</t>
  </si>
  <si>
    <t>44650310500120160011000</t>
  </si>
  <si>
    <t>44650310500120160000100</t>
  </si>
  <si>
    <t>44650310500120160001800</t>
  </si>
  <si>
    <t>44650310500120160001600</t>
  </si>
  <si>
    <t>44650310500120160001700</t>
  </si>
  <si>
    <t>44650310500120160051900</t>
  </si>
  <si>
    <t>44650310500120160050800</t>
  </si>
  <si>
    <t>44650310500120160034100</t>
  </si>
  <si>
    <t>25000234200020150339200</t>
  </si>
  <si>
    <t>15001333300620170001100</t>
  </si>
  <si>
    <t>JUZGADO 6 ADMINISTRATIVO DE TUNJA- ORAL</t>
  </si>
  <si>
    <t>44650310500120160063400</t>
  </si>
  <si>
    <t>.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</si>
  <si>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44650310500120160006000</t>
  </si>
  <si>
    <t>44650310500120160019000</t>
  </si>
  <si>
    <t>15001233300020160038700</t>
  </si>
  <si>
    <t>73001333300720160035200</t>
  </si>
  <si>
    <t>JUZGADO 7 ADMINISTRATIVO DE IBAGUE- ORAL</t>
  </si>
  <si>
    <t>15001233300020170009000</t>
  </si>
  <si>
    <t>PEREZ PORTACIO CAMILO ERNESTO</t>
  </si>
  <si>
    <t>JUZGADO 35 ADMINISTRATIVO SECCION TERCERA DE BOGOTA- ORAL</t>
  </si>
  <si>
    <t>JUZGADO 4 ADMINISTRATIVO DE PEREIRA- ORAL</t>
  </si>
  <si>
    <t>15001310500220140009800</t>
  </si>
  <si>
    <t>JUZGADO 2 LABORAL DEL CIRCUITO DE TUNJA</t>
  </si>
  <si>
    <t>05615310500120160008200</t>
  </si>
  <si>
    <t>44650310500120160050300</t>
  </si>
  <si>
    <t>44650310500120160052000</t>
  </si>
  <si>
    <t>05579310500120170006900</t>
  </si>
  <si>
    <t>JUZGADO 1 LABORAL DEL CIRCUITO DE PUERTO BERRIO</t>
  </si>
  <si>
    <t>23001233300020150028500</t>
  </si>
  <si>
    <t>44650310500120160054600</t>
  </si>
  <si>
    <t>44650310500120160053200</t>
  </si>
  <si>
    <t>44650310500120160002000</t>
  </si>
  <si>
    <t>44650310500120150054000</t>
  </si>
  <si>
    <t>44650310500120140031500</t>
  </si>
  <si>
    <t>05001333302820170010100</t>
  </si>
  <si>
    <t>JUZGADO 28 ADMINISTRATIVO DE MEDELLIN- ORAL</t>
  </si>
  <si>
    <t>25000233600020170074100</t>
  </si>
  <si>
    <t>11001310302120170020900</t>
  </si>
  <si>
    <t>JUZGADO 21 CIVIL DEL CIRCUITO DE BOGOTA</t>
  </si>
  <si>
    <t>11001020300020090187700</t>
  </si>
  <si>
    <t>11001310501920140065201</t>
  </si>
  <si>
    <t>15001233300020150070000</t>
  </si>
  <si>
    <t>11001333603220150037900</t>
  </si>
  <si>
    <t>27001233300320140017200</t>
  </si>
  <si>
    <t>68001233300020160002800</t>
  </si>
  <si>
    <t>LOPEZ GUZMAN FABIAN</t>
  </si>
  <si>
    <t>08001233300020170073800</t>
  </si>
  <si>
    <t>81736318900120140014500</t>
  </si>
  <si>
    <t>81736318900120140016700</t>
  </si>
  <si>
    <t>81736318900120140014400</t>
  </si>
  <si>
    <t>81736318900120140014300</t>
  </si>
  <si>
    <t>81736318900120140005300</t>
  </si>
  <si>
    <t>81736318900120140004400</t>
  </si>
  <si>
    <t>81736318900120140016800</t>
  </si>
  <si>
    <t>81736318900120140005100</t>
  </si>
  <si>
    <t>MINISTERIO DEL INTERIOR</t>
  </si>
  <si>
    <t>JUZGADO 14 ADMINISTRATIVO ORAL DE BARRANQUILLA</t>
  </si>
  <si>
    <t>11001334305820160023500</t>
  </si>
  <si>
    <t>JUZGADO 58 ADMINISTRATIVO SECCION TERCERA DE BOGOTA- ORAL</t>
  </si>
  <si>
    <t>25000233600020170074900</t>
  </si>
  <si>
    <t>88001233100020170003300</t>
  </si>
  <si>
    <t>25000232600020040170102</t>
  </si>
  <si>
    <t>DEL CASTILLO RESTREPO GABRIEL</t>
  </si>
  <si>
    <t>JUZGADO 11 CIVIL DEL CIRCUITO DE BOGOTA</t>
  </si>
  <si>
    <t>JUZGADO 3 ADMINISTRATIVO DE PEREIRA- ORAL</t>
  </si>
  <si>
    <t>73001233300120170017000</t>
  </si>
  <si>
    <t>11001310502620170033800</t>
  </si>
  <si>
    <t>JUZGADO 26 LABORAL DEL CIRCUITO DE BOGOTA</t>
  </si>
  <si>
    <t>25000233600020170163100</t>
  </si>
  <si>
    <t>11001310503520170029600</t>
  </si>
  <si>
    <t>11001333605920160033400</t>
  </si>
  <si>
    <t>JUZGADO 59 ADMINISTRATIVO SECCION TERCERA DE BOGOTA- ORAL</t>
  </si>
  <si>
    <t>11001310303720160021100</t>
  </si>
  <si>
    <t>JUZGADO 37 CIVIL DEL CIRCUITO DE BOGOTA</t>
  </si>
  <si>
    <t>73001333300420160021200</t>
  </si>
  <si>
    <t>54001333300320170028200</t>
  </si>
  <si>
    <t>11001310501120170048800</t>
  </si>
  <si>
    <t>11001334306020170028000</t>
  </si>
  <si>
    <t>JUZGADO 60 ADMINISTRATIVO SECCION TERCERA DE BOGOTA- ORAL</t>
  </si>
  <si>
    <t>25000233600020160165500</t>
  </si>
  <si>
    <t>25000233600020170024200</t>
  </si>
  <si>
    <t>ESCUELA SUPERIOR DE ADMINISTRACION PUBLICA</t>
  </si>
  <si>
    <t>66001333300320170026600</t>
  </si>
  <si>
    <t>66001333300320170027500</t>
  </si>
  <si>
    <t>66001333300320170027600</t>
  </si>
  <si>
    <t>66001333300320170027400</t>
  </si>
  <si>
    <t>44650310500120160001500</t>
  </si>
  <si>
    <t>66001333300420170025900</t>
  </si>
  <si>
    <t>66001333300420170026100</t>
  </si>
  <si>
    <t>85001333300120150039600</t>
  </si>
  <si>
    <t>66001233300020170064600</t>
  </si>
  <si>
    <t>15238333300220170027000</t>
  </si>
  <si>
    <t>JUZGADO 2 ADMINISTRATIVO DE DUITAMA- ORAL</t>
  </si>
  <si>
    <t>JUZGADO 2 ADMINISTRATIVO DE DUITAMA</t>
  </si>
  <si>
    <t>VULNERACIÃN A LOS DERECHOS COLECTIVOS DE UN AMBIENTE SANO Y SALUBRIDAD PÃBLICA DE LOS HABITANTES DEL BARRIO LOS ALPES DE LA CIUDAD DE DUITAMA POR LA FALTA DE LA INSTALACIÃN DE RED DE ALCANTARILLADO Y A LA FECHA SE VIERTEN LAS AGUAS RESIDUALES EN EL POZO SÃPTIMO DEL PREDIO DE LA POLICÃA NACIONAL DONDE EN LA ACTUALIDAD SE ADELANTA LA CONSTRUCCIÃN DEL COMANDO DE DISTRITO DE LA CIUDAD DE DUITAMA Y EN VIRTUD DE ESTA CONSTRUCCIÃN LA POLICÃA NACIONAL QUIERE CERRAR DICHO POZO SÃPTICO Y NO HABRÃA DONDE VERTER LAS AGUAS RESIDUALES LO QUE GENERARÃA UN PROBLEMA DE SALUBRIDAD PÃBLICA, POR LO QUE SOLICITAN LA PROTECCIÃN DE ESTOS DERECHOS ORDENANDO A LA EMPRESA DE SERVICIOS PÃBLICOS LA CONSTRUCCIÃN DE LA RED DE ALCANTARILLADO Y COMO MEDIDA CAUTELAR LA SUSPENSIÃN DE LA OBRA QUE SE ADELANTA PARA LA CONSTRUCCIÃN DEL COMANDO DE DISTRITO DE LA CIUDAD DE DUITAMA PARA QUE NO SE CLAUSURE EL POZO SÃPTICO.</t>
  </si>
  <si>
    <t>44650310500120160061200</t>
  </si>
  <si>
    <t>44650310500120160065500</t>
  </si>
  <si>
    <t>44650310500120160038300</t>
  </si>
  <si>
    <t>66001333300220170026000</t>
  </si>
  <si>
    <t>JUZGADO 2 ADMINISTRATIVO DE PEREIRA- ORAL</t>
  </si>
  <si>
    <t>66001333300320170026500</t>
  </si>
  <si>
    <t>44650310500120160018900</t>
  </si>
  <si>
    <t>44650310500120160065700</t>
  </si>
  <si>
    <t>66001333300220170027000</t>
  </si>
  <si>
    <t>66001333300220170026800</t>
  </si>
  <si>
    <t>66001333300220170026300</t>
  </si>
  <si>
    <t>44650310500120160056100</t>
  </si>
  <si>
    <t>76001233300420170006100</t>
  </si>
  <si>
    <t>DESPACHO 4  SIN SECCIONES DEL TRIBUNAL ADMINISTRATIVO DE VALLE DEL CAUCA- ORAL</t>
  </si>
  <si>
    <t>66001333300420170027000</t>
  </si>
  <si>
    <t>JUZGADO 1 CIVIL - LABORAL DEL CIRCUITO DE SANTUARIO ANTIOQUIA</t>
  </si>
  <si>
    <t>25000233600020170233800</t>
  </si>
  <si>
    <t>FONDO DE TECNOLOGIAS DE LA INFORMACION Y LAS COMUNICACIONES</t>
  </si>
  <si>
    <t>44650310500120160065000</t>
  </si>
  <si>
    <t>11001310503120170058500</t>
  </si>
  <si>
    <t>JUZGADO 31 LABORAL DEL CIRCUITO DE BOGOTA</t>
  </si>
  <si>
    <t>50001233300020170037300</t>
  </si>
  <si>
    <t>11001333603820170030100</t>
  </si>
  <si>
    <t>08001333300620150022400</t>
  </si>
  <si>
    <t>JUZGADO 06 ADMINISTRATIVO ORAL DE BARRANQUILLA</t>
  </si>
  <si>
    <t>SE SUSCRIBE CONTRATO DE CONCESIÃN DE UNA INFRAESTRUCTURA EDUCATIVA PARA LA ORGANIZACIÃN, OPERACIÃN Y PRESTACIÃN EN ELLA DEL SERVICIO PÃBLICO DE EDUCACIÃN FORMAL, EL DÃA 30 DE NOVIEMBRE DE 2010, ENTRE EL ALCALDE DEL MUNICIPIO DE MALAMBO DE LA ÃPOCA, DR. ADOLFO BERNAL GUTIÃRREZ, EN CALIDAD DE CONCEDENTE Y EL GIMNASIO CAMPESTRE STHEPHEN HAWKING Y CIA LTDA., REPRESENTADO POR LA SEÃORA SORAYA GONZÃLEZ CIFUENTES, EN CALIDAD DE CONCESIONARIO.  EL MUNICIPIO DE MALAMBO HA INCUMPLIDO EL CONTRATO DE CONCESIÃN, A SABER:  A) OBLIGACIONES DEL CONCEDENTE, CLÃUSULA 16 NUMERALES 1 Y 5, NO HA HECHO ENTREGA DE LA INFRAESTRUCTURA EDUCATIVA Y DOTACIÃN AL CONCESIONARIO Y AL CUMPLIMIENTO DE TODAS LAS OBLIGACIONES A SU CARGO, PARA QUE EL CONCESIONARIO PUEDA CUMPLIR ADECUADAMENTE CON LA GESTIÃN DE SU CARGO.  B) FECHA ESTIMADA DE ENTREGA, CLÃUSULA 30, EL CONCEDENTE SE COMPROMETIÃ A ENTREGAR LA INFRAESTRUCTURA EDUCATIVA Y SU RESPECTIVA DOTACIÃN AL CONCESIONARIO EN ENERO DE 2012.  RECURSOS DESTINADOS A ESTA OBRA ESTABAN GARANTIZADOS A TRAVÃS DE LOS CONVENIOS197060 DE 2007 Y 20936 DE 2009 EN LOS QUE EL MINISTERIO DE EDUCACIÃN NACIONAL, FONADE, EL DEPARTAMENTO DEL ATLÃNTICO Y EL MUNICIPIO DE MALAMBO SE CONVERTÃAN EN PARTES, SIN EMBARGO, POR LOS REPAROS QUE PRESENTÃ EL MINISTERIO DE EDUCACIÃN NACIONAL A LA ADJUDICACIÃN DE LA LICITACIÃN PÃBLICA NO LP 002 -2010 -MM ESTA ENTIDAD CONGELÃ LOS RECURSOS DESTINADOS PARA EL DESARROLLO DEL PROCESO Y CONSE-CUENCIALMENTE FONADE, DIO POR TERMINADO DE FORMA UNILATERAL EL CONVENIO QUE SOSTENÃA CON EL MUNICIPIO DE MALAMBO.  ANTE ESTA SITUACIÃN Y POR LA IMPOSIBILIDAD DE CONTAR CON LOS RECURSOS QUE TAN AMBICIOSO PROYECTO DEMANDA, EL MUNICIPIO DE MALAMBO NO HA PODIDO CONTINUAR CON EL NORMAL DESARROLLO DEL PROCESO, HASTA TANTO MEDIE DECISIÃN DE AUTORIDAD COMPETENTE (â¢ â¢ â¢ .)</t>
  </si>
  <si>
    <t>11001333605920170021800</t>
  </si>
  <si>
    <t>1.	LA PARTE DEMANDANTE PARTICIPÃ DENTRO DEL PROCESO DE SELECCIÃN OPC 032 DE 2015 ADELANTADO POR FONADE, SIENDO SELECCIONADA PARA SER EL CONTRATISTA DE LA CONSTRUCCIÃN DE LA PLATAFORMA FLOTANTE JUNTO AL MUELLE EN JOHNNY CAY EN SAN ANDRÃS ISLAS.  2.	CONFORME A LO ANTES MENCIONADO LA PARTE DEMANDANTE Y LA ENTIDAD CELEBRARON EL CONTRATO NO. 2151817 EL 30 DE SEPTIEMBRE DE 2015.  3.	UNA VEZ INICIADA LA EJECUCIÃN DEL CONTRATO, LA PARTE DEMANDANTE EVIDENCIÃ DIFICULTADES Y VARIABLES REALES DE LA EJECUCIÃN DEL MISMO, SE PERCATÃ DE QUE HABÃAN UNAS FALLAS EN EL DISEÃO DE LA OBRA, QUE DIFICULTABAN SU EJECUCIÃN, Y QUE SIGNIFICARÃAN ADICIONALES EN TIEMPO Y DINERO PARA EL CONTRATO.  4.	LA PARTE DEMANDANTE INFORMÃ A LA ENTIDAD Y AL INTERVENTOR DEL CONTRATO SABER LAS DIFICULTADES QUE SE ESTABAN PRESENTANDO EN LA EJECUCIÃN DE LA OBRA, Y QUE ERA NECESARIO QUE SE REVISARAN LOS DISEÃOS QUE HABÃAN SIDO ENTREGADOS, PUES TENÃAN DEFICIENCIAS ESTRUCTURALES.  5.	MEDIANTE COMUNICADO DEL 10 DE FEBRERO DEL 2016 LA PARTE DEMANDANTE MANIFESTÃ A LA ENTIDAD QUE EL PROYECTO COMO ESTABA DISEÃADO, INCLUSO CON LOS PEQUEÃOS CAMBIOS PROPUESTOS POR FONADE Y EL DISEÃADOR DEL PROYECTO, ERA INVIABLE, Y ANUNCIÃ QUE LA EMPRESA NO SE PODÃA HACER RESPONSABLE DEL FUTURO DE LA OBRA, INCLUSO DE CONTINUAR SU EJECUCIÃN, SI EL CONTRATO NO ERA SUSPENDIDO Y LOS DISEÃOS REVISADOS Y CORREGIDOS A FONDO.  6.	EL INTERVENTOR DE LA OBRA PRESENTÃ UN OFICIO A FONADE, RECOMENDANDO, POR LAS SITUACIONES PRESENTADAS CON EL DISEÃO, QUE SE SUSPENDIERA EL CONTRATO, HASTA QUE SE TUVIERA UNA EVALUACIÃN Y SOLUCIÃN DEFINITIVA POR PARTE DE LOS DISEÃADORES.  7.	DEBIDO A LO ANTES MENCIONADO LA ENTIDAD PROCEDIÃ A SUSPENDER LA EJECUCIÃN DEL CONTRATO POR ACTA SUSCRITA EL 10 DE FEBRERO DE 2016 POR EL TÃRMINO DE 15 DÃAS, TIEMPO QUE SERÃA DESTINADO A LA VERIFICACIÃN TÃCNICA POR PARTE DEL DISEÃADOR DEL PROYECTO Y DE SU RESPECTIVA INTERVENTORÃA.  8.	POSTERIORMENTE, FUE SUSCRITA UN ACTA DE SUSPENSIÃN EL 25 DE FEBRERO DE 2016 POR EL TÃRMINO DE 12 DÃAS, LOS CUALES VENCIERON EL 8 DE MARZO DEL 2016.  9.	DESPUÃS DE ELLO, NI LA ENTIDAD NI EL CONTRATISTA PROPUSIERON PRORROGAR MÃS EL CONTRATO. ASÃ LAS COSAS, NO SE FIRMARON MÃS ACTAS DE PRÃRROGA DE SUSPENSIÃN, POR LO QUE EL CONTRATO SE TERMINÃ, POR VENCIMIENTO DE SU PLAZA DE EJECUCIÃN, EL DÃA 12 DE MARZO DE 2016.  10.	DESDE EL 13 DE MARZO DE 2016, HASTA EL 18 DE ABRIL DEL MISMO AÃO LA PARTE DEMANDANTE PERMANECIÃ EN EL LUGAR DE LA OBRA OR SOLICITUD DE FONADE, Y SIN QUE MEDIARA CONTRATO.  11.	DESPUÃS DEL 26 DE MAYO DE 2016, FECHA EN QUE LA ENTIDAD RECIBIÃ LOS ELEMENTOS EN SAN ANDRÃS ISLAS, ESTA NO RECIBIÃ LOS ELEMENTOS DEL CONTRATO EJECUTADO, QUE SE ENCONTRABAN EN LA CIUDAD DE CARTAGENA, EN LAS INSTALACIONES DE LA PARTE DEMANDANTE YA FABRICADOS Y LISTOS PARA SER TRANSPORTADOS A JHONNY CAY EN SAN ANDRÃS. POR LO ANTERIOR, ESTA EMPRESA SE VIO OBLIGADA A CONTINUAR CON EL ALMACENAMIENTO DE LAS ESTRUCTURAS CONSTRUIDAS, OBLIGANDO A LA PARTE DEMANDANTE A INCURRIR EN GASTO DE ALMACENAJE.  12.	EL CONTRATO NO. 2151817 DEL 30 DE SEPTIEMBRE DEL 2015, QUE SE CELEBRÃ ENTRE LAS PARTES PARA LA CONSTRUCCIÃN DE LA PLATAFORMA FLOTANTE JUNTO AL MUELLE EN JOHNNY CAY EN SAN ANDRÃS ISLAS, FUE LIQUIDADO POR LAS PARTES CONTRATANTES, EL DÃA 20 DE SEPTIEMBRE DEL 2016, QUEDANDO CLARO DENTRO DEL ACTA QUE LA FECHA DE VENCIMIENTO CONTRACTUAL FUE EL 12 DE MARZO DEL 2016. LOS VALORES LIQUIDADOS POR TANTO, CORRESPONDEN A LO EJECUTADO EN EL CONTRATO MENCIONADO, Y EN EL PLAZO EN EL QUE ESTE ESTUVO VIGENTE, PUES SE REFIERE SÃLO A LO EJECUTADO DENTRO DEL MISMO. SIN EMBARGO, QUEDÃ PENDIENTE EL RECONOCIMIENTO DE LOS VALORES ADEUDADOS POR LA ENTIDAD, Y QUE SE OCASIONARON DESPUÃS DEL PLAZO DE EJECUCIÃN DEL CONTRATO.  13.	LA PARTE DEMANDANTE SOLICITA QUE SE LE REPARE POR LOS SIGUIENTES PERJUICIOS:   -	PERJUICIO MATERIAL</t>
  </si>
  <si>
    <t>11001310502720170036500</t>
  </si>
  <si>
    <t>JUZGADO 27 LABORAL DEL CIRCUITO DE BOGOTA</t>
  </si>
  <si>
    <t>1. LA PARTE DEMANDANTE MANIFIESTA HABER PRESTADO SUS SERVICIOS DE MANERA PERSONAL, DIRECTA, BAJO SUBORDINACIÃN Y DEVENGANDO UN SALARIO CON LA ENTIDAD DEMANDADA MEDIANTE CONTRATOS SUCESIVOS DE PRESTACIÃN DE SERVICIOS.   2. LA PARTE DEMANDANTE  ELEVÃ SOLICITUD ANTE LA ENTIDAD DEMANDADA PARA QUE SE RECONOCIERA LA EXISTENCIA DE LA RELACIÃN LABORAL ENTRE LAS PARTES.   3. LA ENTIDAD DEMANDA NEGÃ LA SOLICITUD PROPUESTA.</t>
  </si>
  <si>
    <t>44650310500120160020300</t>
  </si>
  <si>
    <t>11001333603520170017900</t>
  </si>
  <si>
    <t>AMÃZQUITA &amp; CÃA. S.A DESARROLLÃ LAS FUNCIONES LEGALES PROPIAS DEL CARGO DE REVISOR FISCAL EJECUTANDO PUNTUAL Y NORMALMENTE TODAS LAS ACTIVIDADES PROPIAS DEL CARGO, PUES, AMÃZQUITA &amp; CÃA. S.A. HABÃA RECIBIDO NOTIFICACIÃN MEDIANTE LA CUAL LE INFORMABAN HABER SIDO SELECCIONADA A TRAVÃS DEL PROCESO DE SELECCIÃN DE CONTRATISTAS OPC 016-2015 PARA CONTINUAR PRESTANDO LOS SERVICIOS DE REVISORÃA FISCAL A FONADE EN EL PERÃODO 2015-2016. EL CUMPLIMIENTO DE LAS FUNCIONES DE REVISORÃA FISCAL EJECUTADAS POR PARTE DE AMÃZQUITA &amp; CÃA. S.A. DURANTE EL PERÃODO COMPRENDIDO ENTRE EL 29 DE ABRIL Y EL 14 DE SEPTIEMBRE DE 2015.      EL LAPSO TRANSCURRIDO DESDE EL 29 DE ABRIL DE 2015 Y HASTA EL 14 DE SEPTIEMBRE DEL MISMO AÃO AMEZQUITA SE VIO EN OBLIGACIÃN DE ASUMIR UN COSTO DE OCHENTA Y DOS MILLONES DOCIENTOS TREINTA Y TRES MIL TRESCIENTOS SETENTA Y UN PESOS M/CTE. (COP $82â233.371), DERIVADO DEL COSTO DE PERSONAL QUE PERMANECIÃ PRESTANDO SERVICIOS A FONADE Y QUE CORRESPONDIENTE AL VALOR EN QUE LA DEMANDADA SE ENRIQUECIÃ CON OCASIÃN DEL CORRELATIVO EMPOBRECIMIENTO DE LA DEMANDANTE, GENERÃNDOSE POR CIERTO UN DAÃO QUE AMEZQUITA NO ESTÃ EN DEBER JURÃDICO DE SOPORTAR.</t>
  </si>
  <si>
    <t>05154311200120170001800</t>
  </si>
  <si>
    <t>JUZGADO 1 CIVIL LABORAL DEL CIRCUITO DE CAUCASIA</t>
  </si>
  <si>
    <t>PRESENTAN DEMANDA EN CONTRA DEL DEPARTAMENTO DE ANTIOQUIA Y EL CONSORCIO NECOCLÃ CON EL FIN DE RECLAMAR LOS DERECHOS LABORALES A QUE TIENEN DERECHO, COMO CONSECUENCIA DE LA PRESUNTA RELACION LABORAL QUE SE DIO ENTRE EL CONSORCIO DEMANDADO Y LOS DEMANDANTES EN LA CONSTRUCCION DE UN CENTRO DE DESARROLLO INFANTIL PARA 95 NIÃOS EN EL MUNICIPIO DE TARAZA</t>
  </si>
  <si>
    <t>13430310300120130006200</t>
  </si>
  <si>
    <t>JUZGADO 1 CIVIL DEL CIRCUITO DE MAGANGUE</t>
  </si>
  <si>
    <t>SE DEMANDA PARA QUE SE DECLARE UNA RELACIÃN LABORAL ENTRE EL CONSORCIO Y EL DEMANDANTE Y COMO CONSECUENCIA DE LO ANTERIOR SE ORDENE PAGAR TODAS LAS PRESTACIONES SOCIALES A QUE TIENE DERECHO UN EMPLEADO; COMO CONSECUENCIA DE LA CONSTRUCCIÃN DE UN EDIFICIO DEL BIENESTAR FAMILIAR EN EL MUNICIPIO DE PINILLOS (BOLÃVAR)</t>
  </si>
  <si>
    <t>17001333300320170050400</t>
  </si>
  <si>
    <t>JUZGADO 3 ADMINISTRATIVO DE MANIZALES- ORAL</t>
  </si>
  <si>
    <t>1. FONADE Y EL MINISTERIO DE VIVIENDA CELEBRARON CONTRATO INTERADMINISTRATIVO NÂ° 201215 DEL 25 DE JUNIO DEL 2012 DONDE FONADE SE COMPROMETIÃ A EJECUTAR LA GERENCIA INTEGRAL DEL PROGRAMA DE ABASTECIMIENTO DE AGUA Y MANEJO DE AGUAS RESIDUALES EN ZONAS RURALES.  2. EL DÃA 17 DE OCTUBRE DEL 2013 EL FONDO FINANCIERO DE PROYECTOS DE DESARROLLO - FONADE CELEBRÃ CONTRATO DE OBRA NÂ° 2133034 CON LA SOCIEDAD R&amp;U CONSTRUCTORES SAS, CUYO OBJETO ES EL MEJORAMIENTO DEL SISTEMA DE ACUEDUCTO, CENTRO POBLADO BUENAVISTA MUNICIPIO DE LA DORADA DEPARTAMENTO DE CALDAS.  3.  EL ANTERIOR CONTRATO SE EJECUTÃ EN DOS ETAPAS, 1) OBRA; Y 2) ESTRUCTURA Y FORTALECIMIENTO INSTITUCIONAL Y ACOMPAÃAMIENTO POST CONSTRUCCIÃN.  4. EL DÃA 10 DE DICIEMBRE DEL 2015 SE FIRMÃ EL ACTA DE TERMINACIÃN TOTAL DEL CONTRATO.  5. SE SOLICITA EL RECONOCIMIENTO Y PAGO DE LAS CANTIDADES EJECUTADAS Y NO PAGADAS A LA SOCIEDAD DEMANDANTE.</t>
  </si>
  <si>
    <t>VERBAL</t>
  </si>
  <si>
    <t>52001333300920180005600</t>
  </si>
  <si>
    <t>JUZGADO 9 ADMINISTRATIVO DE PASTO- ORAL</t>
  </si>
  <si>
    <t>68001233300020170121500</t>
  </si>
  <si>
    <t>1.	EL 24 DE OCTUBRE DEL 2014, LA PARTE DEMANDANTE Y LA ENTIDAD SUSCRIBIERON EL CONTRATO DE OBRA NO. 2141719 CUYO OBJETO ERA REALIZR LA CONSTRUCCIÃN DE LA ESTACIÃN DE POLICÃA DEL MUNICIPIO DE FLORIAN.  2.	EL 7 DE NOVIEMBRE DEL 2017 SE FIRMÃ EL ACTA DE INICIO DEL MENCIONADO CONTRATO DE OBRA.  3.	EL 2 DE DICIEMBRE DEL 2014 LA PARTE DEMANDANTE LE MANIFESTÃ A LA ENTIDAD LOS DIFERENTES INCONVENIENTES TÃCNICOS QUE SE PRESENTABAN PARA LE EJECUCIÃN DE LA OBRA.  4.	EL 5 DE FEBRERO DEL 2015, LA PARTE DEMANDANTE PRESENTÃ UN ESCRITO ANTE LA INTERVENTORÃA DEL CONTRATO DEBIDO A QUE SE PRESENTABA UN ATRASO POR LA FALTA DE PLANEACIÃN DE LA ENTIDAD Y SOLICITANDO EL REAJUSTE DE LOS PRECIOS DEL PROYECTO.  5.	EL 27 DE FEBRERO DEL 2015 LA PARTE DEMANDANTE SOLICITÃ UNA PRORROGA EN LE PAZO DE LA EJECUCIÃN DEL PROYECTO TENIENDO COMO BASE LA FALTA DE SOLUCIÃN ANTES LOS INCONVENIENTES PRESENTADOS POR PARTE DE LA ENTIDAD.  6.	DEBIDO A LOS DIFERENTES INCONVENIENTES QUE SE PRESENTARON, FUERON REALIZADAS VARIAS PRORROGAS AL CONTRATO, POR LO QUE LA PARTE DEMANDANTE SOLICITÃ UNA RECLAMACIÃN ECONÃMICA DEBIDO AL AUMENTO EN LOS COSTOS DE EJECUCIÃN DEL CONTRATO.  7.	EL CONTRATO TERMINO SU EJECUCIÃN EL 28 DE NOVIEMBRE DEL 2016, SIN QUE A LA FECHA SE HAYA SURTIDO LA LIQUIDACIÃN POR LAS PARTES.  8.	LA ENTIDAD MEDIANTE AUDIENCIA DE CONCILIACIÃN NEGÃ LAS PRETENSIONES DE LA PARTE DEMANDANTE.  9.	LA PARTE DEMANDANTE AFIRMA HABERSE PRESENTADO UN DESEQUILIBRIO ECONÃMICO DEL CONTRATO COMO CONSECUENCIA DE LAS PRORROGAS PRESENTADAS IMPUTABLES A LA ENTIDAD.</t>
  </si>
  <si>
    <t>15001333300120170015900</t>
  </si>
  <si>
    <t>JUZGADO 1 ADMINISTRATIVO DE TUNJA- ORAL</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</si>
  <si>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</si>
  <si>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19001333300420170034600</t>
  </si>
  <si>
    <t>JUZGADO 4 ADMINISTRATIVO DE POPAYAN- ORAL</t>
  </si>
  <si>
    <t>1. EL 31 DE OCTUBRE DEL 2013, EL MUNICIPIO DE FLORENCIA - CAUCA SUSCRIBIÃ CONTRATO INTERADMINISTRATIVO NO. 2133561 CON LA ENTIDAD DEMANDADA CON EL OBJETO DE ELABORAR EL PROYECTO DENOMINADO "CONSTRUCCIÃN DE POLIDEPORTIVO CUBIERTO SOBRE ESTRUCTURA METÃLICA EN EL CORREGIMIENTO DE MARSELLA EN EL MUNICIPO DE FLORENCIA CAUCA.  3. SEGÃN EL NUMERAL 2 DE LA CLÃUSULA TERCERA DEL CONVENIO INTERADMINISTRATIVO NO. 2133561, LA ENTIDAD DEMANDADA SE COMPROMETIÃ A REALIZAR LOS PAGOS Y DESEMBOLSOS DE LOS RECURSOS DEL CONVENIO SUSCRITO.  4. LA ENTIDAD DEMANDADA SE ABSTUVO DE AUTORIZAR EL PAGO Y RESPECTIVO DESEMBOLSO, ADUCIENDO QUE LA ENTIDAD CONTRATISTA SOLO HA EJECUTADO EL 15% DE LAS OBRAS CONTRATADAS.  5. MEDIANTE ACTA DE RECIBO PARCIAL NO. 01 Y FINAL, SE GENERA EL INCUMPLIMIENTO DEL CONTRATANTE DE LAS OBLIGACIONES, RELATIVAS AL PAGO COMO FUE PACTADO EN EL CONTRATO.  6. LA PARTE DEMANDANTE INSISTIÃ PARA EL RECONOCIMIENTO Y PAGO DE SUS DERECHOS CONTRACTUALES A LO QUE LA ENTIDAD DEMANDADA RESPONDE NEGATIVAMENTE.  7.  SOLICITA LA PARTE DEMANDANTE SE DECLARE EL INCUMPLIMIENTO DE LO PACTADO EN EL CONTRATO Y EL PAGO DE DE LA OBRA EJECUTADO Y LOS PERJUICIOS MORALES OCASIONADOS.</t>
  </si>
  <si>
    <t>11001310501620170070300</t>
  </si>
  <si>
    <t>1.	LA PARTE DEMANDANTE FUE VINCULADA A LA ENTIDAD DEMANDADA MEDIANTE CONTRATO DE PRESTACIÃN DE SERVICIOS PERSONALES DESDE EL 31 DE MAYO DEL 2012.  2.	LA PARTE DEMANDANTE ESTABA BAJO CONTINUA SUBORDINACIÃN DE LA ENTIDAD DEMANDADA  3.	LA PARTE DEMANDANTE RECIBÃA UNA REMUNERACIÃN MENSUAL.  4.	LA PARTE DEMANDANTE PRESTÃ SUS SERVICIOS DE FORMA PERSONAL.  5.	LA PARTE DEMANDANTE SOLICITÃ A LA ENTIDAD DEMANDADA EL RECONOCIMIENTO DE LA RELACIÃN LABORAL Y EL PAGO DE LAS PRESTACIONES SOCIALES Y APORTES PARAFISCALES.   6.	LA ENTIDAD DEMANDADA RESOLVIÃ NEGATIVAMENTE LA SOLICITUD.   7.	LA PARTE DEMANDANTE INICIA PROCESO ORDINARIO LABORAL CON EL FIN DE OBTENER EL RECONOCIMIENTO DE LA RELACIÃN LABORAL Y EL PAGO DE LAS PRESTACIONES SOCIALES Y APORTES PARAFISCALES.</t>
  </si>
  <si>
    <t>41001333300220180008200</t>
  </si>
  <si>
    <t>1. EL DÃA 18 DE MARZO DEL 2015, ENTRE APEX LLC ARCHITECTURAL PROJECTS Y ENGINEERIN EU REPRESENTADA LEGALMENTE POR CARLOS ARTURO CEDEÃO CUELLAR Y EL MUNICIPIO DE PALESTINA - HUILA SUSCRIBIERON CONTRATO DE OBRA NO. LP 002 DE 2015.  2. EL 25 DE AGOSTO DEL 2017 SE LEVANTA ACTA DE LIQUIDACIÃN DEL CONTRATO DE LICITACIÃN PUBLICA NO. LP-002 DE 2015, DONDE SE DEJA VALOR A PAGAR DE LA PRESENTE ACTA.  3. EL 01 DE SEPTIEMBRE DEL 2017 MEDIANTE OFICIO NO. OEDGAPPAL17- 010931 EL CONTRATISTA ALLEGA A FONADE LOS DOCUMENTOS Y FORMATOS REQUERIDOS PARA EL PAGO CORRESPONDIENTE AL ACTA FINAL.  4. EL 18 DE SEPTIEMBRE DEL 2017 MEDIANTE OFICIO NO. OEDGAPPAL17- 180938 NUEVAMENTE SE HACE ENTREGA DE LOS DOCUMENTOS Y FORMATOS REQUERIDOS PARA EL PAGO CORRESPONDIENTE AL ACTA FINAL DEL CONTRATO.  5. LAS FACTURAS Y EL CONTRATO DE LICITACIÃN PÃBLICAS SON PRESENTADOS COMO TÃTULO EJECUTIVO PARA LIBRAR MANDAMIENTO POR LAS SUMAS NO PAGADAS POR LA ENTIDAD DEMANDADA.  6. SOLICITA LA PARTE DEMANDANTE SE LIBRE MANDAMIENTO POR LAS OBLIGACIONES CONTENIDAS EN LOS TIÃTULOS EJECUTIVOS.</t>
  </si>
  <si>
    <t>11001310500920170079400</t>
  </si>
  <si>
    <t>LA DEMANDA POR MEDIO DE DEMANDA ORDINARIA LABORAL INSTA AL FONDO FINANCIERO DE PROYECTOS DE DESARROLLO FONADE CON EL FIN DE QUE SE RECONOZCA LA EXISTENCIA DEL CONTRATO REALIDAD Y POR CONSIGUIENTE EL PAGO DE SALARIOS, PRESTACIONES SOCIALES, INDEMNIZACIONES Y BENEFICIOS EXTRALEGALES, SUSTENTANDO QUE SE VINCULÃ CON FONADE MEDIANTE CONTRATOS DE PRESTACIÃN DE SERVICIOS PROFESIONALES PARA "BRINDAR APOYO PROFESIONAL CONTABLE Y FINANCIERO AL ÃREA DE DESARROLLO ECONÃMICO Y SOCIAL" Y QUE CONFORME A ELLOS PREGONA LA EXISTENCIA DE LA PRESTACIÃN PERSONAL DEL SERVICIO, LA REMUNERACIÃN Y SUBORDINACIÃN POR PARTE DE FONADE EN LA EJECUCIÃN DE LA RELACIÃN CONTRACTUAL POR PRESTACIÃN DE SERVICIOS.</t>
  </si>
  <si>
    <t>66001233300020180005900</t>
  </si>
  <si>
    <t>1. EN EL AÃO 2006, MEDIANTE ESCRITURA 330 DEL 29 DE DICIEMBRE, SE LLEVO A CABO COMPRAVENTA POR VALOR DE $45.000.000 ENTRE EL MUNICIPIO DE APIA Y LA ASOCIACIÃN POPULAR DE VIVIENDA SAN DANIEL.  2. MEDIANTE LA RESOLUCIÃN 010 DEL 09 DE JULIO DEL 2008, SE AUTORIZÃ LA LICENCIA DE URBANISMO Y CONSTRUCCIÃN.  3. EL 26 DE DICIEMBRE DEL 2008, SE FIRMO EL CONVENIO DE ASOCIACIÃN 143 ENTRE LA PROMOTORA DE VIVIENDA DE RISARALDA, EL MUNICIPIO DE APIA RISARALDA Y LA ASOCIACIÃN POPULAR DE VIVIENDA SAN DANIEL PARA LA EJECUCIÃN DEL PROYECTO BARRIO SAN DANIEL, EL CUAL CONSTARÃA DE 87 UNIDADES DE VIVIENDA DE INTERÃS SOCIAL URBANO, MODALIDAD DE VIVIENDA NUEVA.   4. EL 31 DE MAYO DEL 2011, LA UNIDAD REGIONAL DE FINDETER, LE INDICÃ AL ALCALDE DE APIA, QUE REVISADA LA DOCUMENTACIÃN APORTADA PARA LA ACTUALIZACIÃN, DEBE TENEREN CUENTA EN CALIDAD DE OFERENTE, 12 OBSERVACIONES Y ADEMÃS LE INFORMA QUE SU PROYECTO SERÃ OBJETO DÃ REVISIÃN.   5. EL 27 DE JULIO DEL 2012, SE INFORMÃ MEDIANTE ACTO ADMINISTRATIVO NÂ° 426 DEL 29 DE JUNIO DEL 2012, FUE PRORROGADO HASTA EL 1 DE OCTUBRE DEL 2012 EL SUBSIDIO FAMILIAR.  6. EL 28 DE MAYO DEL 2013, FONVIVIENDA ADVIRTIÃ QUE LOS SUBSIDIOS SE ENCONTRABAN VIGENTES HASTA EL 31 DE MAYO DEL 2013 Y QUE DE NO EJECUTARSE LAS OBRAS DEL PROYECTO Y APLICAR LOS SUBSIDIOS FAMILIARES DE VIVIENDA, FONVIVIENDA INICIARIA LAS ACCIONES ADMINISTRATIVAS PERTINENTES PARA VENCER LOS SUBSIDIOS Y RESTITUIR LOS RECURSOS.  7. EL 31 DE MAYO DEL 2013, SE SUSCRIBIÃ CONVENIO DE UNIÃN TEMPORAL ENTRE EL MUNICIPIO DE APIA Y LA PROMOTORA DE VIVIENDA DE RISARALDA, CON EL FIN DE PROMOVER ACCIONES TENDIENTES AL DESARROLLO Y EJECUCIÃN DEL PROYECTO DE VIVIENDA SAN DANIEL, CUYA DURACIÃN SE ESTIPULO EN 6 MESES.  8. EL 10 DE JULIO DEL 2013, SE AUTORIZÃ EL GIRO DE LOS RECURSOS DE SUBSIDIO FAMILIAR, CON EL PROPOSITO DE AVANZAR EN LA EJECUCIÃN DEL PROYECTO.  9. EL 02 DE SEPTIEMBRE DEL 2013, SE FIRMÃ EL CONVENIO ASOOCIATIVO 038 ENTRE LA PROMOTORA DE VIVIENDA DE RISARALDA Y EL CONSORCIO SAN DANIEL.  10 EL 11 DE FEBRERO DEL 2015, EL MINISTERIO DE VIVIENDA CIUDAD Y TERRITORIO, INDICÃ QUE EL PROGRAMA DE VIVIENDA GRATUITA ENTRO A FUNCIONAR A PARTIR DEL 2012 Y LOS RECURSOS DEL SUBSIDIO FUERON ASIGNADOS EN DICIEMBRE DEL 2011.  11. EL 01 DE ABRIL DEL 2016, LA PROMOTORA DE RISARALDA NEGÃ LA SOLICITUD DEL NO COBRO PARA EL TRÃMITE DE ESCRITURACIÃN Y REGISTRO DE LOS PREDIOS DE LA URBANIZACIÃN SAN DANIEL.</t>
  </si>
  <si>
    <t>15001333300920170008000</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</si>
  <si>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</si>
  <si>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11001310300920160026200</t>
  </si>
  <si>
    <t>JUZGADO 9 CIVIL DEL CIRCUITO DE BOGOTA</t>
  </si>
  <si>
    <t>1. EL 19 DE DICIEMBRE DE 2011, FONADE Y EL DEPARTAMENTO PARA LA PROSPERIDAD SOCIAL DPS SUSCRIBIERON EL CONVENIO NÂ° 160 DE 2011-DPS, 211041 DE 2011 FONADE, CUYO OBJETO ES: âFONADE SE COMPROMETE CON EL DEPARTAMENTO ADMINISTRATIVO PARA LA PROSPERIDAD SOCIAL FONDO DE INVERSIÃN PARA LA PAZ A ADELANTAR LA GERENCIA INTEGRAL DE LOS PROYECTOS ENTREGADOS POR ÃSTEâ.    2. DE CONFORMIDAD CON LO ESTABLECIDO EN EL MANUAL DE LA ACTIVIDAD PRECONTRACTUAL, CONTRACTUAL Y POST CONTRACTUAL DE DERECHO PRIVADO Y EN EJECUCIÃN DE LAS OBLIGACIONES ASUMIDAS EN VIRTUD DEL CONVENIO 211041, EL 12 DE ABRIL DE 2012 FONADE PUBLICÃ LAS REGLAS DE PARTICIPACIÃN, SUS CORRESPONDIENTES ANEXOS, FORMATOS Y LAS ESPECIFICACIONES TÃCNICAS PARA LA EJECUCIÃN DEL OBJETO DEL PRESENTE CONTRATO A TRAVÃS DEL PROCESO DE SELECCIÃN OCC 026-2012.    3. COMO CONSECUENCIA DEL PROCESO DE EVALUACIÃN Y SELECCIÃN DE LA MEJOR OFERTA, LA SUBGERENCIA DE LA CONTRATACIÃN ACEPTÃ LA OFERTA PRESENTADA POR EL CONTRATISTA INTERSA SA. POR UN VALOR TOTAL DE $322.025.280,OO Y UN PLAZO INICIAL DE DOS (2) MESES CONTADOS A PARTIR DE LA SUSCRIPCIÃN DEL ACTA DE INICIO, SUSCRITA EL 22 DE JUNIO DE 2012.    4. EL 27 DE JULIO DE 2012, SE SUSCRIBIÃ ENTRE LAS PARTES ADICIÃN Y MODIFICACIÃN (SE AMPLÃA EL ALCANCE DEL CONTRATO),     5. MEDIANTE ACTA DE SUSPENSIÃN NO. 1 SE SUSPENDIÃ EL REFERIDO CONTRATO DESDE EL 5 DE SEPTIEMBRE DE 2012 Y POR ESPACIO DE DIEZ (10) DÃAS HÃBILES.    6. MEDIANTE ACTA DE PRÃRROGA A LA SUSPENSIÃN NO. 1, SE AMPLIÃ LA SUSPENSIÃN DEL CONTRATO DESDE EL 14 DE SEPTIEMBRE DE 2012 POR ESPACIO DE OCHO (8) DÃAS CALENDARIO.    7. MEDIANTE ACTA DE PRÃRROGA A LA SUSPENSIÃN NO. 1, SE AMPLIÃ LA SUSPENSIÃN DEL CONTRATO DESDE EL 24 DE SEPTIEMBRE DE 2012 POR ESPACIO DE OCHO (8) DÃAS CALENDARIO.    8. MEDIANTE ACTA DE REINICIO NO. 1 DE 5 DE OCTUBRE DE 2012, SE CONTINÃAN LAS ACTIVIDADES CON NUEVA FECHA DE TERMINACIÃN EL 11 DE OCTUBRE DE 2012.    9. EL 11 DE OCTUBRE DE 2012, FECHA DE LA TERMINACIÃN INICIAL, SE PRORROGÃ EL CONTRATO POR CUARENTA Y CINCO (45) DÃAS CALENDARIO EN ATENCIÃN A LA RECOMENDACIÃN DE LA INTERVENTORÃA TENIENDO EN CUENTA QUE DURANTE EL PLAZO INICIALMENTE PACTADO NO ERA POSIBLE CUMPLIR CON EL OBJETO CONTRACTUAL.    10. EL 26 DE NOVIEMBRE DE 2012, FECHA DE LA TERMINACIÃN DEL CONTRATO SE PRORROGÃ NUEVAMENTE POR EL TÃRMINO DE VEINTE (20) DÃAS CALENDARIO, EN ATENCIÃN A LA RECOMENDACIÃN DE LA INTERVENTORÃA QUE DURANTE EL PLAZO INICIALMENTE PACTADO NO ERA POSIBLE LA REALIZACIÃN DEL OBJETO CONTRACTUAL.     11. MEDIANTE ACTA DE PRORROGA A LA SUSPENSIÃN NO. 4 DEL 14 DE DICIEMBRE DE 2012, SE EXTIENDE LA SUSPENSIÃN POR UN PLAZO DE VEINTISÃIS (8) DÃAS.    12. MEDIANTE ACTA DE PRORROGA A LA SUSPENSIÃN NO. 5 DEL 21 DE DICIEMBRE DE 2012, SE EXTIENDE LA SUSPENSIÃN POR UN PLAZO DE VEINTISÃIS (26) DÃAS CALENDARIO.    12. MEDIANTE ACTA DE PRORROGA A LA SUSPENSIÃN NO. 6 DEL 21 DEL 17 DE ENERO DE 2013, SE EXTIENDE LA SUSPENSIÃN HASTA EL 3 DE FEBRERO DE 2013.    13. MEDIANTE ACTA DE REINICIO NO. 2, SE CONTINÃAN LAS ACTIVIDADES DEL CONTRATO DESDE EL 4 DE FEBRERO DE 2013 Y HASTA EL 5 DE FEBRERO DE 2013, FECHA DE TERMINACIÃN DEL CONTRATO.</t>
  </si>
  <si>
    <t>05088310500120180046400</t>
  </si>
  <si>
    <t>JUZGADO 1 LABORAL DEL CIRCUITO DE BELLO</t>
  </si>
  <si>
    <t>1. LA SEÃORA LYDA MARYELLI ROMAN MEDINA, LABORÃ PARA EL CONSORCIO INTERVIVIENDAS A TRAVÃS DE CONTRATO DE TRABAJO A TÃRMINO FIJO DESDE EL 5 DE SEPTIEMBRE DEL 2017 HASTA EL 5 DE MARZO DEL 2018, EN EL CARGO DE INTERVENTORÃA PARA CUATRO MUNICIPIOS.  2. SE SOLICITA QUE EL FONDO FINANCIERO DE PROYECTOS DE DESARROLLO FONADE EN CALIDAD DE BENEFICIARIO DE LA OBRA EJECUTADA POR EL CONSORCIO, SE A RESPONSABLE MANERA SOLIDARIA EN EL PAGO DE SALARIOS PENDIENTE DE PAGO DE LOS MESES DE DICIEMBRE DEL 2017,ENERO, FEBRERO Y MARZO DEL 2018 A LA DEMANDANTE.  3. EL 9 DE ABRIL DEL 2018 SE RADICÃ SOLICITUD DE PAGO LIQUIDACIÃN DE PRESTACIONES SOCIALES Y SALARIOS PENDIENTES DE PAGO, PERO EL CONSORCIO RESOLVIÃ DE MANERA DESFAVORABLE LO SOLICITADO.  4. SE SOLICITA EL RECONOCIMIENTO Y PAGO DE LOS SALARIOS DEJADOS DE PERCIBIR.</t>
  </si>
  <si>
    <t>19001333300820180008500</t>
  </si>
  <si>
    <t>JUZGADO 8 ADMINISTRATIVO DE POPAYAN- ORAL</t>
  </si>
  <si>
    <t>1. EL  FONADE CELEBRÃ CONTRATO DE ARRENDAMIENTO DE UN PREDIO PROPIEDAD DEL DEMANDANTE PARA INSTALAR UN CAMPAMENTO  PARA LOS MILITARES MIENTRAS SE REALIZABA LA EJECUCIÃN DE UNA OBRA PÃBLICA.  2. EL CONTRATO SE EXTENDIÃ DESDE EL 4 DE DICIEMBRE DEL 2013 AL 17 D MARZO DEL 2016.  3. DURANTE ÃSTE PERIODO SE CELEBRARON 5 CONTRATOS.  4. DURANTE EL REFERIDO TIEMPO HUBO PERIODOS EN LOS QUE NO HABÃA CONTRATO PERO EL PREDIO CONTINUÃ SIENDO OCUPADO.  5. EL DEMANDANTE RECLAMÃ EL PAGO DE DICHOS PERIODOS, SIN EMBARGO, EL FONADE SE NEGÃ A REALIZAR EL REFERIDO PAGO.  6. SE SOLICITA EL PAGO DE LOS CANONES ADEUDADOS.</t>
  </si>
  <si>
    <t>44650310500120150054700</t>
  </si>
  <si>
    <t>05088310500120180052500</t>
  </si>
  <si>
    <t>1. LA PARTE DEMANDANTE CELEBRÃ CONTRATO DE TRABAJO CON EL CONSORCIO INTERVIVIENDAS DESDE EL DÃA 05 DE SEPTIEMBRE DEL 2017 HASTA EL DÃA 04 DE ABRIL DEL 2018, EN EL CARGO DE DIRECTORA DE INTERVENTORÃA.  2. EL DÃA 04 DE ABRIL DEL 2018, LA PARTE DEMANDANTE TERMINÃ LA RELACIÃN LABORAL.  3. EL CONSORCIO INTERVIVIENDAS PRESTÃ SERVICIOS AL FONDO FINANCIERO DE PROYECTOS DE DESARROLLO, EN VIRTUD DE UNA RELACIÃN CONTRACTUAL.  4. AL MOMENTO DE LA TERMINACIÃN DEL CONTRATO, EL CONSORCIO INTERVIVIENDAS NO CANCELÃ UNOS SALARIOS Y PRESTACIONES SOCIALES A LA PARTE DEMANDANTE.  5. LA PARTE DEMANDANTE EN VIRTUD DEL ARTÃCULO 34 DEL CÃDIGO SUSTANTIVO DEL TRABAJO, PRESENTÃ RECLAMACIÃN ADMINISTRATIVA AL CONSORCIO INTERVIVIENDAS Y A LA ENTIDAD DEMANDADA.  6. LA ENTIDAD DEMANDADA NEGÃ EL PAGO RECLAMADO POR LA PARTE DEMANDANTE.</t>
  </si>
  <si>
    <t>05088310500120180047200</t>
  </si>
  <si>
    <t>EL SEÃOR HENRY JOSÃ HERNANDEZ ALMANZA, ADUCE EN EL ESCRITO DE LA DEMANDA QUE LABORÃ PARA EL CONSORCIO INTERVIVIENDAS MEDIANTE CONTRATO DE TRABAJO A TÃRMINO INDEFINIDO DESDE EL 15 DE MAYO DE 2017 Y EL 06 MARZO DE 2018 DESEMPEÃANDO EL CARGO DE GERENTE DE INTERVENTORÃA. CONFORME A LO ANTERIOR, SUSTENTA QUE EL CONSORCIO INTERVIVIENDAS NO CANCELÃ SALARIOS Y PRESTACIONES SOCIALES Y EN VIRTUD DEL ARTÃCULO 34 DEL C.S.T VINCULA A FONADE COMO DEMANDADO SOLIDARIO DE SALARIOS, PRESTACIONES SOCIALES E INDEMNIZACIONES.</t>
  </si>
  <si>
    <t>05088310500120180046300</t>
  </si>
  <si>
    <t>EL SEÃOR ROBINSON PERALTA QUINTANA PROMUEVE DEMANDA ORDINARIA LABORAL DENTRO DE LA CUAL ADUCE QUE LABORÃ PARA EL CONSORCIO INTERVIVIENDAS MEDIANTE CONTRATO A TÃRMINO FIJO EL CUAL TUVO UN LAPSO DE EJECUCIÃN DESDE EL 05 DE SEPTIEMBRE DE 2017 HASTA EL 05 DE MARZO DE 2018 DESEMPEÃANDO EL CARDO DE DIRECTOR DE INTERVENTORÃA PARA LOS MUNICIPIOS DE GUADUAS (CUNDINAMARCA), MALAGA Y SANTA BARBARA (SANTANDER) Y SANTO DOMINGO DE SILOS (NORTE DE SANTANDER).  EL CONSORCIO INTERVIVIENDAS NO CANCELÃ LOS SALARIOS Y PRESTACIONES SOCIALES SURGIDAS DE LA SUPUESTA RELACIÃN LABORAL Y CON FUNDAMENTO EN EL ARTÃCULO 34 DEL C.S.T EL DEMANDANTE POR INTERMEDIO DE SU APODERADA JUDICIAL VINCULA A FONADE COMO RESPONSABLE SOLIDARIO DE LOS SALARIOS DEJADOS DE PERCIBIR, PRESTACIONES SOCIALES E INDEMNIZACIONES.</t>
  </si>
  <si>
    <t>41001333300320180009400</t>
  </si>
  <si>
    <t>PRIMERA.- EL FONDO FINANCIERO DE PROYECTOS DE DESARROLLO FONADEâ Y EL DEPARTAMENTO DEL HUILA, EL 28 DE AGOSTO DEL AÃO 2.013, CELEBRARON CONTRATO INTERADMINISTRATIVO NÃMERO: 2131674 DE APOYO FINANCIERO DE PROYECTOS, CUYO OBJETO FUE DE AUNAR ESFUÃRZOS TECNICOS, ADMINISTRATIVOS Y FINANCIEROS, PARA DESARROLLAR LA EJECUCIÃN DEL PROYECTO DE CONSTRUCCIÃN DE CENTROS DE DESARROLLO INFANTIL EN LOS MUNICIPIOS SELECCIONADOS POR EL ENTE TERRITORIAL EN EL MARCO DEL PROYECTO FND-ICBF, ACORDE CON LA ATENCIÃN INTEGRAL A LA PRIMERA INFANCIA-ESTRATEGIA DE CERO A SIEMPRE.  EN VIRTUD DEL CONTRATO INTERADMINISTRATIVO CELEBRADO, EL DEPARTAMENTO DEL HUILA -. SECRETARIA DE GOBIERNO Y DESARROLLO COMUNITARIO Y EL CONSORCIO CDIS 020, EL DÃA 11 DE SEPTIEMBRE DE 2 014, CELEBRARON CONTRATO DE OBRA PÃBLICA NO 0980, CUYO OBJETO FUE EL AJUSTE A LOS DISEÃOS E IMPLANTACION DE PROTOTIPO DE FONADE Y CONSTRUCCION DE DOS CENTROS DE DESARROLLO INFANTIL PARA EL DEPARTAMENTO DEL HUILA EN LOS MUNICIPIOS DE ALGECIRAS Y TARQUI CON UN VALOR DE DOS MIL CIENTO OCHENTA Y OCHO MILLONES OCHOCIENTOS CINCUENTA Y CUATRO MIL SESENTA Y UN PESOS CON CINCUENTA Y CUATRO CENTAVOS ($2.188.854.061.54) MCTE., CON UN PLAZO DE EJECUCIÃN DE CUATRO (04) MESES.  EL FONDO FINANCIERO DE PROYECTOS DE DESARROLLO FONADE CELEBRÃ CONTRATO DE INTERVENTORÃA CON FABRICA FONADE 2013, REPRESENTADO POR DANIEL TOVAR GONZALEZ QUIEN ES EL ENCARGADO DE LIQUIDAR EL CONTRATO DE OBRA NO 0980 DEL 11 DE SEPTIEMBRE DE 2.014; HECHO ÃSTE QUE PESE A LOS REQUERIMIENTOS LA INTERVENTORÃA NO PRESENTO LA LIQUIDACIÃN EN SU DEBIDA OPORTUNIDAD.  TERMINADOS LOS AJUSTES A LOS DISEÃOS ESTRUCTURAL, HIDROSANITARIOS, ELÃCTRICOS Y ARQUITECTÃNICOS POR PARTE DEL CONTRATISTA DE OBRA EL 20 DE ABRIL DE 2015, SEGÃN INFORMACIÃN ARROJO LA NECESIDAD DE UNA ADICIÃN DE RECURSOS PARA EL CIERRE FINANCIERO DEL PROYECTO, POR VALOR DE $1.073.939.963, ES DECIR, EL PROYECTO TOTAL DE LOS CDS COSTARÃA $3.262.794.031 Y NO LOS $2.188. 854,54 PRESUPUESTADOS INICIALMENTE.   SIN EMBARGO, NO FUERON ADICIONADOS LOS RECURSOS DENTRO DE LA VIGENCIA PRESUPUESTAL, QUEDANDO DESFINANCIADO EL PROYECTO QUE SE HABÃA SUSPENDIDO SUJETO A LA CONDICIÃN DE LA CONSECUCIÃN DE LOS RECURSOS DENTRO DEL PERIODO FISCAL AÃO 2.015; POR CONSIGUIENTE, EL CONTRATO QUEDÃ PARA LA LIQUIDACIÃN DENTRO DE LOS TÃRMINOS ESTABLECIDOS POR LA LEY.   EL FONDO FINANCIERO DE PROYECTOS D DESARROLLO FONADE, DESEMBOLSO EL ANTICIPO DEL CONTRATO NO. 0980 DEL 2014 A LA FIDUCIARIA BANCOLOMBIA SA SOCIEDAD FIDUCIARIA, DESDE EL 7 DE ABRIL DEL 2015 POR LA SUMA DE $765.474.325,23, CUYO PAGO DE ADMINISTRACIÃN ESTABA A CARGO DEL CONTRATISTA CDIS 020.  EL CONTRATISTA CONSORCIO CDIS 020 DE ACUERDO CON EL INFORME EFECTUADO POR LA INTERVENTORÃA, SÃLO EJECUTO LOS AJUSTES A LOS DISEÃOS DEL CONTRATO DE OBRA NO. 0980 DE 2.014, POR CONSIGUIENTE, LOS RECURSOS SE ENCUENTRAN DEPOSITADOS EN LA FIDUCIARIA BANCOLOMBIA SA SOCIEDAD FIDUCIARIA SA.  LA CONDICIÃN MODAL DE SUSPENSIÃN DEL CONTRATO NO SE ENCAJA EN LAS CAUSALES ESTABLECIDAS POR LA JURISPRUDENCIA DEL CONSEJO DE ESTADO EN QUE DEBE DE SER POR FUERZA MAYOR, CASO FORTUITO O EN INTERÃS PÃBLICO. DE ACUERDO CON EL ARTÃCULO 1537 DEL CÃDIGO CIVIL, SE HIZO IMPOSIBLE LA CONSECUCIÃN DEL RECURSO ADICIONAL TENIENDO EN CUENTA LA ANUALIDAD PRESUPUESTAL, POR CONSIGUIENTE, DICHA CONDICIÃN SE ENTIENDE FALLIDA.</t>
  </si>
  <si>
    <t>66001333300520170026500</t>
  </si>
  <si>
    <t>JUZGADO 5 ADMINISTRATIVO DE PEREIRA- ORAL</t>
  </si>
  <si>
    <t>66001333300520170026300</t>
  </si>
  <si>
    <t>66001333300520170026200</t>
  </si>
  <si>
    <t>66001333300520170026400</t>
  </si>
  <si>
    <t>66001333300520170027200</t>
  </si>
  <si>
    <t>15001233300020180044600</t>
  </si>
  <si>
    <t>1. EL FONADE CELEBRO CON LA ANH, EL CONTRATO INTERADMINISTRATIVO 216140, REALIZARA EL PROYECTO DE ADQUISICION SISMICA CORDILLERA 2D 2017.  2. EL FONADE DIO APERTURA DEL PROCESO DE CONVOCATORIA PUBLICA CUYO OBJETO ERA LA PRESTACION DE SERVICIOS PARA LA ADQUISICION DE INFORMCION SISMICA CORDILLERA.  3. EL TIPO DE SISMICA QUE SE DESARROLLARA EN LOS 13 MUNICIPIOS DEL DEPARTAMENTO DE BOYACA, ES EL PASO PRELIMINAR A LA EXTRACCION DE PETROLEO POR EL METODO COMO FRACKING, QUE EN CONCRETA IMPLICA LA UTILIZACION EN FORMA MASIVA DESBORDADA DEL AGUA, LA CUAL REGRESA CON CON QUIMICOS.   4. LOS POBLADORES DE LOS SECTORES Y LOS HABITANTES EN GENERAL SE ENCUENTRAN EN ZONAS EN GRAN ZOZBRA.</t>
  </si>
  <si>
    <t>54001334000920170006300</t>
  </si>
  <si>
    <t>EL DIA 15 DE NOVIEMBRE DEL 2014 EL SEÃOR JESUS ALBETO PACHECO MORA SUFRIO UN TRAUMA EN LA ESPALDA Y RODILLAS AL CAER DESDE 2 METROS DE ALTURA AL PARTIRSE UN PELDAÃO GOLPEANDOSE EN LA ESPALDA Y RODILLAS PRESENTANDO DOLOR, EN MOMENTOS QUE S ENCONTRABA DESEMPEÃANDO SU JORNADA LABORAL, EL SEÃOR EN MENSION FUE DESIGNADO A LABORAR EN EL TRAMO DE LA VIA TIBU LA GABARRA.</t>
  </si>
  <si>
    <t>23001233300020170016600</t>
  </si>
  <si>
    <t>1. LA PARTE  DEMANDANTE  SUSCRIBIÃ CON FONADE  CONTRATO 2111950 DEL 24 DE OCTUBRE DE 2011, CON EL OBJETO DE DISEÃAR ESTUDIOS TÃCNICOS Y CONSTRUCCIÃN DEL PROYECTO  DENOMINADO "GRUPO I: I.E. SAGRADO CORAZÃN DE JESÃS -SEDE PRINCIPAL LOCALIZADA EN EL MUNICIPIO DE BUENAVISTA, EN LA I.E. LAS DELICIAS LOCALIZADA EN EL MUNICIPIO DE TIERRA ALTA Y EN LA I.E. TÃCNICA EN PROMOCIÃN SOCIAL EL ROSARIO - SEDE PRINCIPAL LOCALIZADA EN EL MUNICIPIO DE PUEBLO NUEVO - DEPARTAMENTO DE CÃRDOBA".    2. LA PARTE DEMANDANTE SE OBLIGÃ EN EL CONTRATO A REALIZAR LOS ESTUDIOS, DISEÃOS Y OBRAS, DE LOS CUALES SE REALIZARON, PERO POR CIRCUNSTANCIAS  DE LA INTERVENTORÃA  Y DEL FONADE, NO SE APROBÃ UNA PARTE DEL DISEÃO ESTRUCTURAL, LO CUAL IMPIDIÃ EJECUTAR LA OBRA.  3. MEDIANTE LA  RESOLUCIÃN 031 DEL 20 DE DICIEMBRE DEL  2013 EL FONADE  DECLARÃ EL INCUMPLIMIENTO DEL CONTRATO 2111950 SUSCRITO CON LA PARTE DEMANDANTE, POR LO CUAL HIZO EFECTIVA LA CLAUSULA PENAL PECUNIARIA Y LIQUIDÃ UNILATERALMENTE EL CONTRATO.   4. EN LA LIQUIDACIÃN DEL CONTRATO NO SE TUVO EN CUENTA NINGUNA SUMA DE DINERO POR CONCEPTO DE LAS ACTIVIDADES DE EJECUCIÃN DESARROLLADAS POR LA PARTE DEMANDANTE, SINO QUE SIMPLEMENTE  SE HIZO REFERENCIA AL SUPUESTO INCUMPLIMIENTO.   5. LA PARTE DEMANDANTE PRETENDE SE DECLARE EL INCUMPLIMIENTO DEL CONTRATO 2111950 DEL 24 DE OCTUBRE DE 2011, POR PARTE DEL FONADE Y SE PROCEDA A LA LIQUIDACIÃN DEL CONTRATO EN VÃA JUDICIAL, ASÃ COMO EL RECONOCIMIENTO Y PAGO DE LOS DAÃOS MATERIALES EN LA MODALIDAD DE LUCRO CESANTE Y DAÃO EMERGENTE.</t>
  </si>
  <si>
    <t>05088310500120180046500</t>
  </si>
  <si>
    <t>AFIRMA EL SEÃOR RONAL ALBERTO CAICEDO DIAZ QUE LABORÃ POR MEDIO DE UN CONTRATO A TÃRMINO INDEFINIDO CON EL CONSORCIO INTERVIVIENDAS EN UN CARGO DE DE RESIDENTE DE INTERVENTORÃA.    QUE LABORÃ DESDE EL 14 DE NOVIEMBRE Y EL 14 DE MAYO DE 2018, FECHA EN QUE PRESENTÃ SU RENUNCIA POR EL INCUMPLIMIENTO DE PAGO DEL SALARIO.    SOLICITA QUE SE LE RECONOZCAN Y PAGUEN LOS SALARIOS ADEUDADOS, INDEMNIZACIÃN POR DESPIDO SON JUSTA CAUSA Y LA LIQUIDACIÃN DEFINITIVA DE PRESTACIONES SOCIALES.</t>
  </si>
  <si>
    <t>73001233300020150035501</t>
  </si>
  <si>
    <t>DESPACHO SIN SECCIONES DEL TRIBUNAL ADMINISTRATIVO DE TOLIMA- ORAL</t>
  </si>
  <si>
    <t>1.EL 7 DE DICIEMBRE DEL 2011, LA PARTE DEMÃNDATE CELEBRÃ CONTRATO DE OBRA CON LA PARTE DEMANDADA CON EL OBJETO DE QUE FUERAN CONSTRUIDAS LAS OBRAS COMPLEMENTARIAS PARA EL MEJORAMIENTO DEL TRAMO 2 DE LA VÃA ATACO â PLANADAS.   2.LA PARTE DEMANDADA NO CUMPLIÃ CON LAS OBLIGACIONES CONTRACTUALES, TODA VEZ QUE: NO REALIZÃ LOS ESTUDIOS PREVIOS DIRECTAMENTE, SINO QUE DELEGÃ DICHA FUNCIÃN A LA FEDERACIÃN NACIONAL DE CAFETEROS, NO EJERCIÃ SU FUNCIÃN DE VIGILANCIA, CONTROL E INSPECCIÃN DEL DESARROLLO DEL CONTRATO DE OBRA, NO CONTÃ CON UN INGENIERO DIRECTOR DE INTERVENTORÃA, ENTRE OTRAS.   3.LA PARTE DEMANDANTE PRETENDE LA DECLARATORIA DE INCUMPLIMIENTO DEL CONTRATO DE OBRA 2112231 DEL 7 DE DICIEMBRE DEL 2011, EL PAGO DE LOS PERJUICIOS MATERIALES Y CLAUSULA PENAL.</t>
  </si>
  <si>
    <t>11001310500620180128000</t>
  </si>
  <si>
    <t>1. LA PARTE DEMANDANTE, DESDE EL DÃA4 DE AGOSTO DEL 2015 HASTA EL 4 DE AGOSTO DEL 2017 POR CONTRATO A TÃRMINO FIJO Y DESDE EL 9 DE AGOSTO HASTA EL 25 DE AGOSTO DEL 2017, FUE VINCULADA A LA ENTIDAD DEMANDADA.  2. LA PARTE DEMANDANTE MANIFIESTA QUE TUVO QUE REALIZAR SUS FUNCIONES BAJO UNA CONTINUA SUBORDINACIÃN, EN EL HORARIO ESPECIFICO DETERMINADO POR LA ENTIDAD DEMANDADA.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4. LA ENTIDAD DEMANDADA HA GUARDADO SILENCIO RESPECTO DE LO SOLICITADO POR LA PARTE DEMANDANTE.  5. SOLICITA LA PARTE DEMANDANTE SE RECONOZCA Y PAGUE LOS EMOLUMENTOS SALARIALES.</t>
  </si>
  <si>
    <t>11001310300420180013700</t>
  </si>
  <si>
    <t>JUZGADO 4 CIVIL DEL CIRCUITO DE BOGOTA</t>
  </si>
  <si>
    <t>1.	LA ENTIDAD DEMANDADA INICIÃ PROCESO DE OFERTA PUBLICA DEL CONTRATO OCC-106 CON EL OBJETO DE CONTRATAR LA âFÃBRICA DE DISEÃOS Y DE ESTUDIOS TÃCNICOS QUE PROPORCIONE LOS DISEÃOS Y ESTUDIOS TÃCNICOS REQUERIDOS POR FONADE EN EL DESARROLLO DE SUS PROYECTOS DE INFRAESTRUCTURAâ.  2.	MEDIANTE COMUNICACIÃN 20135100045211, LA ENTIDAD DEMANDADA ACEPTÃ LA OFERTA PRESENTADA POR LA ENTIDAD DEMANDANTE POR UN VALOR DE $474.725.315.  3.	LA ENTIDAD DEMANDANTE Y LA ENTIDAD DEMANDADA SUSCRIBIERON EL CONTRATO 2131063.  4.	SE REALIZARON DIVERSAS ADICIONES Y PRORROGAS AL CONTRATO.   5.	A PESAR DEL CUMPLIMIENTO, LA ENTIDAD DEMANDADA NO PERMITIÃ LA LIQUIDACIÃN DEL CONTRATO.  6.	LA ENTIDAD DEMANDADA SOLICITA LA EXISTENCIA DEL CONTRATO DE INTERVENTORÃA, ASÃ COMO DE LA EXISTENCIA DE LAS PRÃRROGAS Y ADICIONES CELEBRADAS Y EL PAGO DE LOS VALORES ADEUDADOS CON LOS RESPECTIVOS AJUSTES QUE POR LEY HAYA LUGAR.</t>
  </si>
  <si>
    <t>25000233600020180054800</t>
  </si>
  <si>
    <t>1. LA PARTE DEMANDANTE Y EL FONADE  CELEBRARON CONTRATO 2124106 DE 10 DE DICIEMBRE DEL 2012, EL CUAL POR OBJETO LA EJECUCIÃN DE LOS AJUSTES  DISEÃOS Y CONSTRUCCIÃN DEL CENTRO ZONAL DE USME, BOGOTÃ.  2. DURANTE LA EJECUCIÃN DEL CONTRATO, LA PARTE ACCIONANTE EVIDENCIÃ INCONSISTENCIAS EN EL ESTUDIO DE SUELOS, DISEÃOS Y CÃLCULOS DE LA ESTRUCTURA RELACIONADA CON LA CIMENTACIÃN DEL PROYECTO Y LAS NORMAS DE CISMO RESISTENCIA NO SE ENCONTRABAN VIGENTES PARA LA ÃPOCA DE LA CONSTRUCCIÃN, GENERANDO MAYORES COSTOS EN LA EJECUCIÃN DEL CONTRATO.  3. EL  DÃA 13 DE DICIEMBRE DEL 2016, EL FONADE REMITIÃ EL ACTA DE LIQUIDACIÃN DEL CONTRATO A LA PARTE DEMANDANTE, DESCONOCIENDO LAS RECLAMACIONES REALIZADAS, CONSISTENTES EN EL RECONOCIMIENTO Y PAGO DEL DESEQUILIBRIO ECONÃMICO.  4. EL DÃA 3 DE MARZO DEL 2017, MEDIANTE RADICADO 20175400060371 DE 3 DE MARZO DEL 2017, EL FONADE REMITIÃ ACTA DE LIQUIDACIÃN UNILATERAL DEL CONTRATO.  5. A SOLICITUD DE LA PARTE ACCIONANTE, LA ENTIDAD DEMANDADA DEBE INDEMNIZARLO POR LOS PERJUICIOS DE ORDEN MATERIAL CONSISTENTES EN DAÃO EMERGENTE Y LUCRO CESANTE.</t>
  </si>
  <si>
    <t>11001310502720180028100</t>
  </si>
  <si>
    <t>CONFIGURACIÃN CONTRATO REALIDAD. LA DEMANDANTE ASEGURA QUE EN SU CASO, PRESUNTAMENTE, SE CUMPLEN LAS CONDICIONES NORMATIVAS Y JURISPRUDENCIALES PARA INTERPRETAR QUE SE CONFIGURÃ UN CONTRATO REALIDAD, TODA VEZ QUE SE CONFIGURAN LOS TRES ELEMENTOS QUE LA TIPIFICAN, ESTO ES, LA PRESTACIÃN PERSONAL DEL SERVICIO, LA SUBORDINACIÃN Y LA REMUNERACIÃN.</t>
  </si>
  <si>
    <t>15001333300620170011000</t>
  </si>
  <si>
    <t>66001310300520180059800</t>
  </si>
  <si>
    <t>JUZGADO 5 CIVIL DEL CIRCUITO DE PEREIRA</t>
  </si>
  <si>
    <t>ENTRE FONADE Y LA UNIÃN TEMPORAL LA PAZ, SE FIRMO EL CONTRATO DE OBRA 2140680. LA UNIÃN TEMPRORAL AFIRMA HABER CUMPLIDO CON LO ESTIPULADO EN EL CONTRATO DE OBRA Y QUE  ANTE EL INCUMPLIMIENTO POR PARTE DE FONADE EN EL PAGO DE LAS SUMAS ACORDADAS, SOLICITAN SE LIQUIDE EL CONTRATO Y SE ORDENE A LA ENTIDAD RECONOCER Y PAGAR A LAS EMPRESAS DEMANDANTES.</t>
  </si>
  <si>
    <t>44001234000020180006600</t>
  </si>
  <si>
    <t>TRIBUNAL ADMINISTRATIVO DE LA GUAJIRA - PV</t>
  </si>
  <si>
    <t>1.  EL DÃA 28 DE DICIEMBRE DEL AÃO 2012, EL CONSORCIO  DEMANDANTE CELEBRÃ EL CONTRATO DE CONSULTORÃA NÃMERO  212079  CON LA ENTIDAD DEMANDADA  CUYO OBJETO FUE âEJECUTAR LA GERENCIA DEL PROYECTO âACTUALIZACIÃN DE ESTUDIOS Y ELABORACIÃN DE DISEÃOS DETALLADOS A NIVEL PREDIAL DEL PROYECTO RÃO  RANCHERÃA, Y CONSTRUCCIÃN DE LA LÃNEA DE TRANSMISIÃN ELÃCTRICA DESDE LA PRESA EL CERCADO HASTA EL CORREGIMIENTO DE CARACOLÃ, MUNICIPIO DE SAN JUAN DEL  CESAR, DEPARTAMENTO DE LA GUAJIRA".   2.  VENCIDO EL PLAZO DEL CONTRATO Y POR CUANTO âLAS OBLIGACIONES CONTRACTUALES SE CUMPLIERON FONADE DECLARÃ AL CONSORCIO ESTUDIOS RANCHERÃA âA PAZ Y SALVO POR TODO CONCEPTO RELACIONADO CON LA EJECUCIÃN Y LIQUIDACIÃNâ DEL CONTRATO DE CONSULTORÃA NÃMERO 2133563 EL CUAL FUE LIQUIDADO BILATERALMENTE EN ACTA SUSCRITA EL 15 DE OCTUBRE DEL AÃO 2015.   3. UNA VEZ EJECUTADO Y LIQUIDADO EL CONTRATO, EL CONSORCIO  DEMANDANTE SOLICITÃ A LA ENTIDAD  DEMANDANTE EL RECONOCIMIENTO Y PAGO DE LOS GASTOS ADICIONALES EN QUE DEBIÃ INCURRIR.   4. MEDIANTE LA COMUNICACIÃN 20162100004081 DEL DÃA 12 DE ENERO DEL AÃO 2016, EL FONDO FINANCIERO DE PROYECTOS DE DESARROLLO -FONADE NEGÃ LA PETICIÃN DE LA PARTE DEMANDANTE.   5. LA PARTE DEMANDANTE PRETENDE EL RECONOCIMIENTO Y PAGO DE LOS GASTOS ADICIONALES  QUE CUBRIÃ EN DESARROLLO  DEL CONTRATO DE CONSULTORÃA NÃMERO  212079.</t>
  </si>
  <si>
    <t>44650310500120180003500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</si>
  <si>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FONAE CON EL MUNICIPIO DE HATONUEVO NO. 215033 PARA LA EJECUCIÃN DE LA MENCIONADA CONSTRUCCIÃN.</t>
  </si>
  <si>
    <t>44650310500120180003600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</si>
  <si>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</si>
  <si>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44650310500120180003700</t>
  </si>
  <si>
    <t>LA PARTE ACTORA CONVOCA A JUICIO A LA EMPRESA CONSORCIO OBRAS ESTACIONES COMO DEMANDADO PRINCIPAL Y SOLIDARIAMENTE A FONADE Y AL MUNICIPIO DE HATONUEVO, EN RAZÃN A LA VINCULACIÃN QUE SOSTUVO CON EL CONSORCIO OBRAS ESTACIONES  COMO OFICIALDE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</si>
  <si>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44650310500120180003800</t>
  </si>
  <si>
    <t>LA PARTE ACTORA CONVOCA A JUICIO A LA EMPRESA CONSORCIO OBRAS ESTACIONES COMO DEMANDADO PRINCIPAL Y SOLIDARIAMENTE A FONADE Y AL MUNICIPIO DE HATONUEVO, EN RAZÃN A LA VINCULACIÃN QUE SOSTUVO CON EL CONSORCIO OBRAS ESTACIONES  COMO INSPECTOR DE CAMPO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</si>
  <si>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44650310500120180003900</t>
  </si>
  <si>
    <t>44650310500120180004000</t>
  </si>
  <si>
    <t>44650310500120180004100</t>
  </si>
  <si>
    <t>44650310500120180004200</t>
  </si>
  <si>
    <t>44650310500120180004300</t>
  </si>
  <si>
    <t>44650310500120180004400</t>
  </si>
  <si>
    <t>44650310500120180004500</t>
  </si>
  <si>
    <t>LA PARTE ACTORA CONVOCA A JUICIO A LA EMPRESA CONSORCIO OBRAS ESTACIONES COMO DEMANDADO PRINCIPAL Y SOLIDARIAMENTE A FONADE Y AL MUNICIPIO DE HATONUEVO, EN RAZÃN A LA VINCULACIÃN QUE SOSTUVO CON EL CONSORCIO OBRAS ESTACIONES  COMO OFICIAL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</si>
  <si>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44650310500120180004600</t>
  </si>
  <si>
    <t>44650310500120180004700</t>
  </si>
  <si>
    <t>44650310500120180004800</t>
  </si>
  <si>
    <t>13001310300220140022700</t>
  </si>
  <si>
    <t>LOS DEMANDANTES ALFONSO PINEDA JULIO Y OTROS PRETENDEN A TRAVÃS DE ACCIÃN PUBLICIANA QUE SE DECLARE QUE LA PERTENENCIA DE DOMINIO, PLENA Y ABSOLUTO DEL INMUEBLE DENOMINADO "LA PUNTILLA" Y EN CONSECUENCIA, SE ORDENA LA RESTITUCIÃN DEL MISMO. LAS ANTERIORES SOLICITUDES LAS RESPALDAN SEÃALANDO QUE HAN POSEÃDO EL INMUEBLE DESDE EL AÃO 1940 Y QUE DICHA POSESIÃN FUE DESPOJADA EN EL AÃO 2009 POR FONADE, MEDIANTE PROCESO POLICIVO ADELANTADO POR LA ALCALDÃA LOCAL DE CARTAGENA. DICHA PERDIDA DE LA POSESIÃN HAN PACTADO EN QUE LOS DEMANDANTES NO PUEDAN EJERCER LA ACCIÃN PRESCRIPTIVA DE  DOMINIO, POR CUANTO SOLICITAN SU REIVINDICACIÃN POR MEDIO DE LA ACCIÃN PUBLICIANA.</t>
  </si>
  <si>
    <t>05088310500120180087100</t>
  </si>
  <si>
    <t>1. LA PARTE DEMANDANTE FUE VINCULADA MEDIANTE CONTRATO DE PRESTACIÃN DE SERVICIOS, A LA ENTIDAD DEMANDADA, LA CUAL FUE CONTRATADA PARA QUE BRINDARA SERVICIOS EN EL ÃREA DE INTERVENTORÃA DE LA OBRA SANTA SOFIA II.  2. LA PARTE DEMANDANTE MANIFIESTA QUE TUVO QUE REALIZAR SUS FUNCIONES BAJO UNA CONTINUA SUBORDINACIÃN, LO QUE PERMITIÃ QUE SE CONFIGURARA UN CONTRATO REALIDAD DE ACUERDO CON LO SIGNADO EN EL ARTÃCULO 53 DE LA CONSTITUCIÃN POLÃTICA.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NEGÃ LO SOLICITADO POR LA PARTE DEMANDANTE LO QUE HA CAUSADO UN PERJUICIO EN LA PARTE DEMANDANTE.</t>
  </si>
  <si>
    <t>. EL DEMANDANTE PRESTÃ SUS SERVICIOS DE MANERA PERSONAL, BAJO SUBORDINACIÃN Y DEVENGANDO UN SALARIO, CON LA ENTIDAD DEMANDADA MEDIANTE CONTRATO DE PRESTACIÃN DE SERVICIOS, INICIANDO EL 22-08-11 Y FINALIZANDO EL 15-12-11; 2. EL HOY ACCIONANTE ELEVÃ SOLICITUD PARA QUE SE RECONOCIERA LA EXISTENCIA DE LA RELACIÃN LABORAL ENTRE LAS PARTES.; 3. LA ENTIDAD DEMANDADA NEGÃ LA SOLICITUD PROPUESTA. ;4. FUNDAMENTA LAS PRETENSIONES  EN LOS ARTS 43,47,64,65,230,249,143,149,267 DEL CST,LEY 50 DE 1990, LEY 15 DE 1959, D.R 1258 DE 1959 Y D. 25 DE 1963 ARTS 74,239 Y SIGUIENTES DEL CPL.;5. POR LO ANTERIOR SOLICITA EL PAGO DE LOS VALORES POR CONCEPTO DE CESANTÃAS, INTERESES A LAS CESANTÃAS,PRIMA, VACACIONES, SALARIO, INDEMNIZACIÃN Y PRESTACIONES SOCIALES; 6.PIDE SE DECLARE LA INEFICACIA DE LA TERMINACIÃN DEL CONTRATO Y CUESTIONES EXTRA Y ULTRA PETITA.; SUBSIDIARIAMENTE PIDE LA MORATORIA DEL ART 65 CST DE LAS SUMAS PROBADAS EL MINISTERIO DE EDUCACIÃN NACIONAL NO FIRMÃ EL CONVENIO DEMANDADO</t>
  </si>
  <si>
    <t>EL MUNICIPIO DE TUNJA REALIZA PROYECTOS DE VIVIENDA DE NTERES SOCIAL Y POR PROBLEMAS ESTRUCTURALES, NO ES POSIBLE HACER LA ENTEGA DE LAS VIVIENDAS.FONADE INTERVIENE COMO AGENTE SUPERVISOR, SIN QUE TENGA ALGO QUE VER EN LA ENTREGA DE SUBSIDIOS.ES IMPORTANTE DETERMINAR EL ALCANCE DE FONADE, COMO ENTIDAD SUPERVISORA DE LOS SFV OTORGADOS POR EL GOBIERNO NACIONAL A TRAVÃS DE FONVIVIENDA, ENTIDAD RESPONSABLE DE LA POLÃTICA DE VIVIENDA A NIVEL NACIONAL Y QUIEN ES LA ENTIDAD FACULTADA PARA EL OTORGAMIENTO, ASIGNACIÃN, PRÃRROGA Y-O VENCIMIENTO DE LOS SFV; LA FUNCIÃN DE FONADE ESTÃ ENMARCADA DENTRO DE LA NORMATIVIDAD DE VIVIENDA COMO LA ENTIDAD SUPERVISORA.          ES PRECISO DETERMINAR QUE FONADE  NO  TIENE FACULTADES PARA ORDENAR DESEMBOLSOS Y COMO SE HA EXPRESADO ANTERIORMENTE, NO GOZA DE APROPIACIONES POR NINGÃN TIPO DE FUENTE DE RECURSOS PARA OTORGAR SFV, TODA VEZ QUE LA  FACULTAD ES PROPIA DE LA NATURALEZA DE FONVIVIENDA; CONSIDERAMOS QUE SE HIZO UNA ERRADA APRECIACIÃN DE LAS FUNCIONES Y DE LAS OBLIGACIONES DE FONADE COMO ENTIDAD SUPERVISORA</t>
  </si>
  <si>
    <t>CODIGO EKOGUI</t>
  </si>
  <si>
    <t>CODIGO UNICO DEL PROCESO</t>
  </si>
  <si>
    <t>CLASIFICACION PROCESO</t>
  </si>
  <si>
    <t>CLASIFICACION PROCESO EKOGUI</t>
  </si>
  <si>
    <t>DESPACHO JUDICIAL</t>
  </si>
  <si>
    <t>DEPARTAMENTO</t>
  </si>
  <si>
    <t>TERCERO</t>
  </si>
  <si>
    <t>Demandante</t>
  </si>
  <si>
    <t>Demandada</t>
  </si>
  <si>
    <t xml:space="preserve">RESUMEN DE LOS HECHOS </t>
  </si>
  <si>
    <t>% DE PERDIDA 31 DE DICIEMBRE 2016</t>
  </si>
  <si>
    <t>31 DE DICIEMBRE 2016 CALIFICACIÓN DE LA PROVISIÓN BAJO NIIF</t>
  </si>
  <si>
    <t>CALIFICACION DE LA AGENCIA</t>
  </si>
  <si>
    <t xml:space="preserve">% PERDIDA 31 DICIEMBRE 2017 </t>
  </si>
  <si>
    <t>CALIFICACION</t>
  </si>
  <si>
    <t>VALOR PRETENSION 31 DICIEMBRE 2017 ( 12 )</t>
  </si>
  <si>
    <t>PROVISION 31 DICIEMBRE 2017 ( 12 )</t>
  </si>
  <si>
    <t>VARIACION PROVISION</t>
  </si>
  <si>
    <t>OBSERVACION DICIEMBRE</t>
  </si>
  <si>
    <t>% PERDIDA MARZO</t>
  </si>
  <si>
    <t>VALOR PRETENSION MARZO 2018</t>
  </si>
  <si>
    <t>PROVISION MARZO 2018</t>
  </si>
  <si>
    <t>% PERDIDA JUNIO 2018</t>
  </si>
  <si>
    <t>VALOR PRETENSION JUNIO 2018</t>
  </si>
  <si>
    <t>PROVISION JUNIO 2018</t>
  </si>
  <si>
    <t>% PERDIDA SEPTIEMBRE 2018</t>
  </si>
  <si>
    <t>VALOR PRETENSION SEPTIEMBRE 2018</t>
  </si>
  <si>
    <t>PROVISION SEPTIEMBRE 2018</t>
  </si>
  <si>
    <t>VARIACIÓN PROVISION</t>
  </si>
  <si>
    <t>OBSERVACIONES</t>
  </si>
  <si>
    <t>CONTRATO</t>
  </si>
  <si>
    <t>N°. CONVENIO</t>
  </si>
  <si>
    <t>CLIENTE</t>
  </si>
  <si>
    <t>LINEA DE NEGOCIO</t>
  </si>
  <si>
    <t>APODERADO DEL PROCESO</t>
  </si>
  <si>
    <t>ESTADO</t>
  </si>
  <si>
    <t>TERMINADO</t>
  </si>
  <si>
    <t>LABORAL</t>
  </si>
  <si>
    <t>juzgado 3 laboral del circuito de bogota</t>
  </si>
  <si>
    <t>BOGOTA</t>
  </si>
  <si>
    <t>CC23550810</t>
  </si>
  <si>
    <t>Gilma Mateus Caro</t>
  </si>
  <si>
    <t>fonade</t>
  </si>
  <si>
    <t xml:space="preserve">1. Se declare que entre el demandante y FONADE se dio una relación de trabajo del orden  contractual de trabajadores oficiales. 2. Se declare el último sueldo al servicio de FONADE . 3. Se ordene a FONADE pagar al demandante el valor correspondiente a las prestaciones sociales comunes. 4. Se ordene a FONADE pagar los porcentajes de cotización correspondientes a pensión y salud que debio trasladar FONADE a los fondos correspondientes y se compute para efectos pensionales. 5. Se ordene a FONADE a pagar al demandante lo correspondiente a las vacaciones que tuvo derecho durante la vinculación con FONADE. 6. Se ordene al pago de la indemnización correspondiente a la teminación del contrato de trabajo sin justa causa. 7. Se ordene el pago de indemnización moratoria. 8. Se condene extra y ultra petita. </t>
  </si>
  <si>
    <t>PROBABLE</t>
  </si>
  <si>
    <t>ALTA</t>
  </si>
  <si>
    <t>PROCESO TERMINADO. SE AJUSTA EL MONTO DE LA PROVISION, YA QUE SE REALIZO PAGO SOBRE PARTE DE LA SENTENCIA. ES DE ACLARAR QUE EL SALDO PENDIENTE DE PAGO, DEBE ESTAR CERTIFICADO POR EL FONDO DE PENSIONES CORRESPONDIENTE; DE LO CUAL SE ESTA A LA ESPERA PARA CONTINUAR CON EL RESPECTIVO TRAMITE.</t>
  </si>
  <si>
    <t>Variacion debido ha actulizacion del valor de inicial de la demanda.</t>
  </si>
  <si>
    <t>FONADE</t>
  </si>
  <si>
    <t>FUNCIONAMIENTO</t>
  </si>
  <si>
    <t>PRIMERA</t>
  </si>
  <si>
    <t>CONTRACTUAL</t>
  </si>
  <si>
    <t>CUNDINAMARCA</t>
  </si>
  <si>
    <t>Fondo Financiero de Proyectos de Desarrollo -FONADE-</t>
  </si>
  <si>
    <t>Fonade</t>
  </si>
  <si>
    <t>OTROS LITIGIOS</t>
  </si>
  <si>
    <t>BOLIVAR</t>
  </si>
  <si>
    <t>FONADE INVERSION</t>
  </si>
  <si>
    <t>ANTIOQUIA</t>
  </si>
  <si>
    <t>MINISTERIO DE EDUCACION NACIONAL</t>
  </si>
  <si>
    <t>GESTION DE PROYECTOS</t>
  </si>
  <si>
    <t>SEGUNDA</t>
  </si>
  <si>
    <t>ATLANTICO</t>
  </si>
  <si>
    <t>GERENCIA DE PROYECTOS</t>
  </si>
  <si>
    <t xml:space="preserve">Juzgado Sexto Administrativo de Ibague </t>
  </si>
  <si>
    <t>TOLIMA</t>
  </si>
  <si>
    <t>CC1005996127</t>
  </si>
  <si>
    <t>Diego Felipe Garzón</t>
  </si>
  <si>
    <t xml:space="preserve">Fonade, Incoder y otros </t>
  </si>
  <si>
    <t>1. El Día 12 De Enero De 2012, El Señor Luis Guzman, Se Embarcó En Una Balsa Por El Río Saldaña Abajo, Desde Un Puerto Cerca Al Casco Urbano Del Municipio De Ataco Tolima. 2. El Señor Luis Guzman, Se Desplazaban Tranquilamente Por Las Aguas Del Río Saldaña, Hasta Cuando Llegaron A La Confluencia De Las Veredas Meche San Cayetano Y Chenche Buenavista Del Municipio De Coyaima, Donde Hay Una Obra Del Consorcio Triangulo Coyaima 2006; Obra Que Dicho Consorcio La Ha Llamado Con El Nombre De "La Bocatoma". 3. En Ese Momento, Cuando Iban Por El Centro Del Río, Observaron Una Especie De Abismo Que Atravesaba El Río De Una Orilla A La Otra. Los Balseros Trataron De Reaccionar Para Buscar Una Orilla Del Río, Pero De Manera Repentina Cayeron A Un Vacío Que Se Los Tragó Junto Con La Balsa. 4. El Abismo Que Observó El Señor Luis Guzman Y Sus Acompañantes, Instantes Antes De Sufrir El Accidente, Era Un Muro Construido Por El Referido Consorcio El Cual Atraviesa El Río Saldaña De Una Orilla A La Otra, En La Obra Civil. 5. Hasta El Día 12 De Enero De 2012, En El Río Saldaña Y En Particular Y En La Obra Civil Donde El Señor Luis Guzman Sufrió El Accidente, El Consorcio, No Había Instalado Ninguna Clase De señalización, A Pesar Del Grave Riesgo Que Representaba La Misma En Esa Importante Vía Fluvial. 6. Producto De Estos Hechos Se Le Causaron Perjuicios A Los Demandantes.</t>
  </si>
  <si>
    <t>POSIBLE</t>
  </si>
  <si>
    <t>BAJA</t>
  </si>
  <si>
    <t>FONADE OBRA</t>
  </si>
  <si>
    <t>VIGENTE</t>
  </si>
  <si>
    <t>CC1016027961</t>
  </si>
  <si>
    <t xml:space="preserve"> CADENA SASTOQUE ANA MILENA</t>
  </si>
  <si>
    <t xml:space="preserve">1. LAS ENTIDADES DEMANDADAS DIERON APERTURA A UNA CONVOCATORIA A LA CUAL SE PRESENTÓ LA PARTE DEMANDANTE CON
TAN BUENA SUERTE DE QUEDAR SELECCIONADA PARA SER BENEFICIARIA DE UN PROYECTO DE COOPERACIÓN EMPRESARIAL, Y POR
LO CUAL SE SUSCRIBIÓ UN CONTRATO DE COOPERACIÓN EMPRESARIAL DERIVADO N° 201244 DEL CONVENIO INTERADMINISTRATIVO
N° 193048 DEL 22 DE DICIEMBRE DEL AÑO 2003, CELEBRADO ENTRE EL FONADE, EL SENA Y LA PARTE DEMANDANTE.
2. EL DÍA 15 DE DICIEMBRE SE EMITIÓ CONCEPTO TENDIENTE A ORDENAR REMBOLSO O NO CONDONACIÓN DE LOS RECURSOS
ASIGNADOS Y EJECUTADOS DENTRO DEL PROYECTO EMPRESARIAL POR NO CUMPLIR CON PARÁMETROS OBLIGATORIOS PARA LA
CONDONACIÓN DEL CRÉDITO.
3. EL DÍA 30 DE NOVIEMBRE DEL AÑO 2015, LA ENTIDAD SENA, EMITIÓ RESOLUCIÓN N° 00007 DEL AÑO 2015, MEDIANTE LA CUAL
APROBÓ EL REMBOLSO O NO CONDONACIÓN DE RECURSOS ASIGNADOS POR EL FONDO EMPRENDER, LA CUAL LE FUE NOTIFICADA A
LA PARTE DEMANDANTE EL 23 DE ENERO DEL 2017.
4. LA PARTE DEMANDANTE INTERPUSO RECURSO DE APELACIÓN AL CONSIDERAR QUE SE DEBERÍA EFECTUAR LA CONDENACIÓN.
5. LA ENTIDAD DEMANDADA SENA RESOLVIÓ EL RECURSO IMPETRADO POR LA PARTE DEMANDANTE Y COMUNICÓ QUE NEGABA LA
PETICIÓN REALIZADA RESPECTO A LA CONDONACIÓN DE LOS RECURSOS ASIGNADOS.
</t>
  </si>
  <si>
    <t xml:space="preserve">SERVICIO NACIONAL DE APRENDIZAJE </t>
  </si>
  <si>
    <t xml:space="preserve">Fonade </t>
  </si>
  <si>
    <t>REMOTO</t>
  </si>
  <si>
    <t>MINISTERIO DEL INTERIOR Y DE JUSTICIA</t>
  </si>
  <si>
    <t>CC10230160</t>
  </si>
  <si>
    <t xml:space="preserve"> MEJIA JARAMILLO AGUSTIN</t>
  </si>
  <si>
    <t>NUEVO</t>
  </si>
  <si>
    <t>Juzgado Promicuo del Circuito de Saravena</t>
  </si>
  <si>
    <t>ARAUCA</t>
  </si>
  <si>
    <t>CC1033689432</t>
  </si>
  <si>
    <t>Rosa Mirian Argarita Lizarazo</t>
  </si>
  <si>
    <t xml:space="preserve">Fonade y otros </t>
  </si>
  <si>
    <t>El Demandante Solicita El Pago De La Unión Temporal Hvm El Pago De Salarios Y Prestaciones Sociales Adeudados En La Obra De Infraestructura En La Carretera A Cubara, Se Llamo En Solidaridad A Fonade</t>
  </si>
  <si>
    <t xml:space="preserve">INSTITUTO NACIONAL DE VIAS </t>
  </si>
  <si>
    <t>CC1042211697</t>
  </si>
  <si>
    <t>FLOREZ ALMENDRALES TATIANA</t>
  </si>
  <si>
    <t>1. El 11 De Mayo De 2011 Se Suscribió Entre El Ministerio De Educación Nacional Y El Fondo Financiero De Proyectos De Desarrollo -Fonade- El Convenio De Gestión No 211012, Con El Objeto De Adelantar La Gestión Por Parte De Fonade Del Programa De Atención A La Primera Infancia "Paipi".2. La Demandante Afirma Que Laboró Como Auxiliar Pedagógica De Programa De Familia Y Asegura Que No Le Cancelaron Las Acreencias Laborales. 3. La Accionante Asegura Que Tiene Derecho A Obtener El Pago De Los Salarios Y Prestaciones Sociales, Así Como La Indemnización Moratoria.</t>
  </si>
  <si>
    <t>JUZGADO DIECISEIS ADMINISTRATIVO ORAL DE MEDELLIN</t>
  </si>
  <si>
    <t>MEDIA</t>
  </si>
  <si>
    <t>CC1042392812</t>
  </si>
  <si>
    <t>Herley Gamboa Angarita</t>
  </si>
  <si>
    <t>El Demandante Solicita Se ,Le Paguen Acreencias Laborales, Prestaciones Sociales Que Le Dejaron De Pagar En La Obra De Infraestructura De Carretera En Cubara A La Unión Temporal Hvm Y Se Llamo En Solidaridad A Fonade</t>
  </si>
  <si>
    <t>Tribunal Administrativo de Bolívar</t>
  </si>
  <si>
    <t>CC1047374573</t>
  </si>
  <si>
    <t>JORGE LUIS FABRA ZAMORA</t>
  </si>
  <si>
    <t>Vulneración Derechos Colectivos A La Moralidad Administrativa Y Protección Al Patrimonio Público. Dejar Sin Efectos El Proceso De Selección Y Los Contratos Que Se Deriven Del Mismo.  El Señor Jorge Luis Fabra Alzamora, Actuando En Su Propio Nombre, Interpuso Acción Popular Contra, Por La Presunta Vulneración De Los Derechos E Intereses Colectivos Consagrados En La Constitución Y, En ÂLos Literales B Y E Del Artículo 4D De La Ley 472 De 1998.</t>
  </si>
  <si>
    <t>REMOTA</t>
  </si>
  <si>
    <t>2080196, 2080338</t>
  </si>
  <si>
    <t xml:space="preserve">INSTITUTO COLOMBIANO DEL DEPORTE </t>
  </si>
  <si>
    <t>FONADE Y OTROS</t>
  </si>
  <si>
    <t>CC1048014534</t>
  </si>
  <si>
    <t>DEICY LAVERDE MADRID</t>
  </si>
  <si>
    <t>La Entidad Demandada Mediante Resolución No. 2013Ee33874 De Junio 07, Negó Al Accionante Liquidación De Las Prestaciones Sociales A La Cuales Tenía Derecho Conforme A Lo Establecido En La Ley 789 De 2002. Como Consecuencia De Lo Anterior Se Generaron Perjuicios Patrimoniales Al Demandante. Por Lo Que Solicita:  A. Que Se Decrete La Nulidad De Los Siguientes Actos Y Consecuentemente Se Ordene El Restablecimiento Del Derecho A Favor De Mi Poderdante:    - Respuesta Numero 2013Ee33874 Con Fecha De Elaboración De 7 De Junio De 201, Al Derecho De Petición Radicado Bajo El Cordis 2013Er61571, Suscrita Por Ana Beatriz Cardenas Restrepo, Directora De Primera Infancia Del Ministerio De Educación Nacional Y Recibido En Mi Oficina El 14 De Mismo Mes Y Año En Un Total De 2 Folios.    - Respuesta A Reclamaciones Administrativas Con Fecha De Elaboración Del 11 De Junio De 2013 Cuyo Radicado Corresponde Al 20132330128561, Suscrita Por Olga Lucia Velasco Cruz, Gerente De Unidad-Subgerencia Técnica Del Fondo Financiero De Proyectos De Desarrolló-Fonade-, En Un Total De 28 Folios, Y Recibido En Mi Oficina El Día 19 Junio De 2013.    - Respuesta Al Derecho De Petición Del 17 De Junio De 2013, Suscrita Por Germán Darío Gómez Vásquez, Representante Legal De La Cooperativa Multiactiva Integral Coopeducamos, En Un Total De 1 Folios, Recibida En Mi Oficina El 17 De Junio Del Año Que Avanza. A  ÂB. Con Fundamento En Los Hechos Expuestos, Muy Comedidamente Solicito Al Señor Juez, Que Mediante Sentencia Que Haga Tránsito A Cosa Juzgada Se Hagan Las Siguientes Declaraciones Y Condenas:</t>
  </si>
  <si>
    <t>CC1049392453</t>
  </si>
  <si>
    <t>José Julian Jaimes Duran</t>
  </si>
  <si>
    <t>Juzgado Promiscuo del Circuito de Saravena (Arauca)</t>
  </si>
  <si>
    <t>CC1049392560</t>
  </si>
  <si>
    <t>Edgar Mario Mogollon Garcia</t>
  </si>
  <si>
    <t>FONADE Y AULI FERNANDO VELANDIA MEDINA, FERNANDO MORENO RODRÍGUEZ y la sociedad HIFO S.A. —integrantes de la UNIÓN TEMPORAL HVM—</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</si>
  <si>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</si>
  <si>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CC1049393305</t>
  </si>
  <si>
    <t>Edgar Alonso Alvarez Garcia</t>
  </si>
  <si>
    <t>CC1049393936</t>
  </si>
  <si>
    <t>Maria Andrea Gutierrez Bateca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</si>
  <si>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</si>
  <si>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CC1049394683</t>
  </si>
  <si>
    <t>Jose Alberto Moreno Gelvez</t>
  </si>
  <si>
    <t>CC1049395102</t>
  </si>
  <si>
    <t>Alexis Antonio Serpa</t>
  </si>
  <si>
    <t>CC1049395118</t>
  </si>
  <si>
    <t xml:space="preserve">Oscar Yovany Villamizar  </t>
  </si>
  <si>
    <t>CASACION</t>
  </si>
  <si>
    <t>jz 4 Laboral del Ciruito de Bogota</t>
  </si>
  <si>
    <t>CC10519897</t>
  </si>
  <si>
    <t>Jose Santiago Porras Navarrete</t>
  </si>
  <si>
    <t>1. Que El Demandante Celebro Contratos De Prestación De Servicios Con Fonade.   2. Que Los Contratos De Prestación De Servicios Reúne Los Requisitos Para Ser Un Contrato De Trabajo A Termino Indefinido.   3. Que Se Paguen Las Prestaciones Sociales Legales Y Extralegales  4. Se Paguen Las Indemnizaciones A Que Hay Lugar.</t>
  </si>
  <si>
    <t>INSTITUTO COLOMBIANO AGROPECUARIO</t>
  </si>
  <si>
    <t>CC1057587124</t>
  </si>
  <si>
    <t>Jesús Alberto Zabala</t>
  </si>
  <si>
    <t xml:space="preserve">Juzgado Laboral del Circuito San Juan del Cesar </t>
  </si>
  <si>
    <t>GUAJIRA</t>
  </si>
  <si>
    <t>CC1064836740</t>
  </si>
  <si>
    <t>EBELINN KARIME DÍAZ PEREZ</t>
  </si>
  <si>
    <t>EDULVINA MARIA FUENTES, LA NACIÓN, MINISTERIO DE EDUCACIÓN Y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</si>
  <si>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</si>
  <si>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GESTIÓN DE PROYECTOS</t>
  </si>
  <si>
    <t>DIAZ PEREZ EBELINN KARIME</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</si>
  <si>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</si>
  <si>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CC1064836858</t>
  </si>
  <si>
    <t>JHONNY ARGEMIRO URIBE URIBE</t>
  </si>
  <si>
    <t>URIBE URIBE JHONNY ARGEMIRO</t>
  </si>
  <si>
    <t>CC1064837533</t>
  </si>
  <si>
    <t>ROSSANA MELISSA DAZA HERRERA</t>
  </si>
  <si>
    <t xml:space="preserve"> DAZA HERRERA ROSSANA MELISSA</t>
  </si>
  <si>
    <t>CC1064839010</t>
  </si>
  <si>
    <t>KATERINE VANESSA RINCON MADERA</t>
  </si>
  <si>
    <t>CC1065202551</t>
  </si>
  <si>
    <t xml:space="preserve"> OSPINO ARAUJO MADELEINE</t>
  </si>
  <si>
    <t>1. El Demandante Prestó Sus Servicios De Manera Personal, Bajo Subordinación Y Devengando Un Salario, Con La Entidad Demandada Mediante Contrato De Prestación De Servicios, Iniciando El 23-10-12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</si>
  <si>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1. El Demandante Prestó Sus Servicios De Manera Personal, Bajo Subordinación Y Devengando Un Salario, Con La Entidad Demandada Mediante Contrato De Prestación De Servicios, Iniciando El 17-05-12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</si>
  <si>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CC1065203010</t>
  </si>
  <si>
    <t xml:space="preserve"> SIERRA CURVELO FIDEL ERNESTO</t>
  </si>
  <si>
    <t>1. El Demandante Prestó Sus Servicios De Manera Personal, Bajo Subordinación Y Devengando Un Salario, Con La Entidad Demandada Mediante Contrato De Prestación De Servicios, Iniciando El 06-09-11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</si>
  <si>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FIDEL SIERRA CURVELO</t>
  </si>
  <si>
    <t>1. Manifiesta El Demandante Que Fue Contratado Comocoodinador, Para Participar En El Cumplimiento Del Programa De Atención Integral A La Primera Infancia - Paipien El Cual Se Celebró Un Convenio Interadministrativo Entre Las Entidades Demandadas,   2. El Actor menciona Que En El Desarrollo De Su Trabajo Cumplió Con las obligaciones Laborales Asignadas, El Horario De Trabajo establecido Y Se Encontraba bajo Subordinación Laboral .  3. El Accionante Afirma Haber Solicitado Ante La Entidad Demandada El Reconocimiento de La Existencia De La Relación Laboral En Consecuencia El Pago De Los Emolumento Laborales A Los Que Tenía Derecho.  4.Exponeel Demandante Que Recibió "Respuesta Negativa De Lo Solicitado   5. El Actor pretende El Reconocimiento De Una Relación Laboral Y El Reconocimiento Y Pago de Los Emolumentos Laborales dejados De Percibir</t>
  </si>
  <si>
    <t>CC1065203090</t>
  </si>
  <si>
    <t xml:space="preserve"> SIERRA PEÑALOZA CLAUDIA PATRICIA</t>
  </si>
  <si>
    <t>SIERRA PEÃALOZA CLAUDIA PATRICIA</t>
  </si>
  <si>
    <t>CC1065203208</t>
  </si>
  <si>
    <t>QUINTERO SANTANA KELLY PAOLA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</si>
  <si>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</si>
  <si>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KELLYS PAOLA QUINTERO SANTANA</t>
  </si>
  <si>
    <t>KELLY PAOLA QUINTERO SANTANA</t>
  </si>
  <si>
    <t>1. El Demandante Fue Vinculado Laboralmente Mediante Contrato De Prestación De Servicios A La Entidad Demandada.  2. De Acuerdo Con El Sentir Del Demandante Tuvo Que Realizar Sus Funciones Bajo Una Continua Subordinación, Lo Que Permitió Que Se Configurara Un Contrato Realidad De Acuerdo Con Lo Signado En El Artículo 53 De La Constitución Política.   3. El Demandante ha Procedido A Solicitar A La Entidad Demanda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t>
  </si>
  <si>
    <t>CC1065203530</t>
  </si>
  <si>
    <t xml:space="preserve"> VEGA PEREZ KELLYS ENITH</t>
  </si>
  <si>
    <t>CC1065203621</t>
  </si>
  <si>
    <t xml:space="preserve"> PEREZ RODRIGUEZ ROSIRIS ELENA</t>
  </si>
  <si>
    <t>ROSIRIS ELENA PEREZ RODRIGUEZ</t>
  </si>
  <si>
    <t>CC1065203732</t>
  </si>
  <si>
    <t>PAEZ ESCOBAR YESENIA MAILETH</t>
  </si>
  <si>
    <t xml:space="preserve"> PAEZ ESCOBAR YESENIA MAILETH</t>
  </si>
  <si>
    <t>CC1065203883</t>
  </si>
  <si>
    <t xml:space="preserve"> MARTINEZ PACHECO YULMIS</t>
  </si>
  <si>
    <t>MARTINEZ PACHECO YULMIS</t>
  </si>
  <si>
    <t>211012-211034</t>
  </si>
  <si>
    <t>CC1065203934</t>
  </si>
  <si>
    <t>YUSETNY ANGELICA MUEGUES CARDONA</t>
  </si>
  <si>
    <t>Pretende La Demandante Se Declare Que Entre La Señora Eduvilia Maria Fuentes Bermúdez La Señora Yusetny Angelica Muegues Cardona Existió Un Contrato De Trabajo Que Inicio El 06 De Septiembre Y Termino El 15 De Diciembre De 2011, Razón Por La Cual Existe La Obligación De Cancelar A Su Favor Las Prestaciones Sociales De Ley A Que Hubiera Lugar .</t>
  </si>
  <si>
    <t>CC1065204022</t>
  </si>
  <si>
    <t xml:space="preserve"> GALEANO LESMES YULEYDIS</t>
  </si>
  <si>
    <t>CC1065204308</t>
  </si>
  <si>
    <t>SILVA  CARMEN</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</si>
  <si>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</si>
  <si>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CC1065564941</t>
  </si>
  <si>
    <t xml:space="preserve">YARILENIS ABRIL SOTO </t>
  </si>
  <si>
    <t>Que Entre  La Demandante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</si>
  <si>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ABRIL SOTO YARILENIS</t>
  </si>
  <si>
    <t>1. El Demandante Ostenta La Calidad De Docente Oficial. 2. Mediante Derecho De Petición Solicitó La Modificación Del Régimen De Cesantías Con El Fin De Que Se Reconociera El Régimen Retroactivo Delas Mismas Y Se Le Excluyera Del Régimen De Anualidad. 3. Mediante Acto Administrativo La Entidad Demandada Respondió De Manera Negativa La Solicitud Presentada. 4. A Criterio Del Demandante La Decisión De No Modificar El Régimen De Cesantía Es Contraria A La Ley, Toda Vez Que No Se Dio Aplicación A Lo Establecido En La Ley 6 De 1945,Ley 65 De 1946, Ley 344 De 1996 Y Decreto 2693 De 1998.</t>
  </si>
  <si>
    <t>YARILENIS ABRIL SOTO</t>
  </si>
  <si>
    <t>El Apoderado De La Demandante Manifiesta Que El Ministerio De Educación Nacional Suscribió El Convenio Interadministrativo De Gerencia De Proyectos No. 212019 Â 1710 Lo Cual No Es Real Ya Que Se Puede Observar Claramente En La Parte Final De Dicho Convenio Donde Firman Las Partes, Y Estas Son El Instituto Colombiano De Bienestar Familiar Y Fonade.</t>
  </si>
  <si>
    <t>CC1065613277</t>
  </si>
  <si>
    <t>KETTY MARGARITA CARABALI CORONEL</t>
  </si>
  <si>
    <t>CARABALI CORONEL KETTY MARGARITA</t>
  </si>
  <si>
    <t>CC1067719855</t>
  </si>
  <si>
    <t xml:space="preserve"> CASTRO QUINTERO LEIDYS CAROLINA</t>
  </si>
  <si>
    <t>CASTRO QUINTERO LEIDYS CAROLINA</t>
  </si>
  <si>
    <t>CC1072022110</t>
  </si>
  <si>
    <t xml:space="preserve"> RAMIREZ  CRYSTIAN ARMANDO</t>
  </si>
  <si>
    <t>CC1082846734</t>
  </si>
  <si>
    <t>YURANIS RODRIGUEZ</t>
  </si>
  <si>
    <t>RODRIGUEZ  YURANIS</t>
  </si>
  <si>
    <t>CC1090176184</t>
  </si>
  <si>
    <t>Yeimer Ivan Orduz</t>
  </si>
  <si>
    <t>BOYACA</t>
  </si>
  <si>
    <t>CC1090421184</t>
  </si>
  <si>
    <t>LEAL CASTILLO PABLO Y OTROS</t>
  </si>
  <si>
    <t>1. El Día 14 De Diciembre De 2013 Falleció El Señor Nardo Jose Leal Bautista Y Resultó Lesionado El Señor Pablo Abad Leal Castillo Luego De Haber Caído En Una Zanja En Construcción Con Indebida señalización. 2. Los Demandantes Sufrieron Perjuicios Como Consecuencia De La Muerte Del Señor Nardo Jose Leal Bautista Y La Lesión Ocasionada Al Señor Pablo Abad Leal Castillo.</t>
  </si>
  <si>
    <t>Tribunal Administrativo de Norte de Santander. M.P. Edgar enrique Bernal Jáuregui</t>
  </si>
  <si>
    <t>NORTE DE SANTANDER</t>
  </si>
  <si>
    <t>CC1093736645</t>
  </si>
  <si>
    <t>Diana Isabel Ardila y Otros</t>
  </si>
  <si>
    <t>FONADE- MINISTERIO DE DEFENSA- INVIAS- DEPARTAMENTO DE NORTE DE SANTANDER- MUNICIPIO DE TOLEDO- COPETRAN- BENJAMIN ACOSTA- MIGUEL ARDILA ARENAS</t>
  </si>
  <si>
    <t>1. El Día 23 De Junio De 2012 En La Vía Que Del Municipio Que De Toledo Conduce A Arauca, Departamento Norte De Santander, Se Produjo El Volcamiento Del Vehículo De Servicio Público De La Empresa De Transportes Copetran En El Que Se Transportaban Más De 40 Personas, Con Destino A Diferentes Localidades Del Departamento. 2. El Accidente Dejo Como Resultado 4 Victimas Fatales Y 42 Heridos Que Fueron Trasladados Al Centro De Salud Del Corregimiento De San Bernardo De Bata, A Fin De Que Recibieran Atención Primaria Y Posteriormente Fueron Remitidos A Diferentes Hospitales De La Región, Debido A La Gravedad De Las Heridas Que Presentaban, Igualmente Se Procedió A Realizar El Levantamiento De Los Cuerpos. 3. En El Informe De Accidente De Tránsito Se Encuentra El Relato Del Conductor Del Bus Quien Señala Que Al Momento De Desplazarse Por La Vía, Venía Bajando Una Turbo Y Por Lo Estrecho De La Carretera Se Orilla Para Que Pasara; Fue Entonces Cuando La Banca Cedió Y Calló El Bus El Cual Rodó Hacia El Abismo. 4. Como Consecuencia Del Fatal Accidente Se Ocasionaron Perjuicios A Los Familiares De Las Victimas Fatales Y A Los Heridos Quienes Según La Gravedad De Sus Lesiones Fueron Intervenidos, Lo Que Genera Daños Patrimoniales Y Extrapatrimoniales Para Cada Una De Las Partes. El Día 23 De Junio Del año 2012, Siendo Aproximadamente Las 2:30 A.M., En La Vereda Santa Inés, Ubicada En El Sector La Lejía, Kilómetro 60 + 700, En La Vía Que Del Municipio De Toledo Conduce A Arauca, Se Produjo El Volcamiento Del Vehículo De Servicio Público Tipo Bus De La Empresa De Transportes Copetran, En El Que Se Transportaban Más De 40 Personas, Con Destino A Diferentes Localidades Del Departamento En El Que Fallecieron Violentamente 4 Personas, Entre Ellos Un Menor De Edad Y Resultaron Gravemente Lesionadas 42 Personas Más, Los Heridos Fueron Trasladados A Diferentes Centro De Salud, Declaraciones Rendidas Por El Señor Benjamín Acosta Galvis, Conductor Del Bus, Quien Manifiesta Que Al Momento De Desplazarse Por La Vía, Venía Bajando Una Turbo Y Por Lo Estrecho De La Carretera Se Orilla Para Que Pasara; Fue Entonces Cuando La Banca Cedió Y Se Produjo El Volcamiento Del Bus El Cual Rodó Hacia El Abismo¿, Cayendo Hacia El Barranco Unos 33 Metros Aproximadamente.</t>
  </si>
  <si>
    <t>La variacion de la pretension se debe a una corrección en los valores de las pretensiones registradas en EKOGUI</t>
  </si>
  <si>
    <t>CC1094247090</t>
  </si>
  <si>
    <t xml:space="preserve">Maribel Hernandez </t>
  </si>
  <si>
    <t>CC1094266383</t>
  </si>
  <si>
    <t xml:space="preserve">Luis Alfonso Suarez </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</si>
  <si>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</si>
  <si>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CC1094271892</t>
  </si>
  <si>
    <t>Janier Dulfay Caicedo</t>
  </si>
  <si>
    <t>CAQUETA</t>
  </si>
  <si>
    <t>CC1094956751</t>
  </si>
  <si>
    <t>JUAN DAVID MURCIA GARCIA Y OTROS</t>
  </si>
  <si>
    <t>1.	Los Demandante Son Poseedores De Una Vivienda De Interés Social, Afirman Los Demandantes Que Del Día 10 De Diciembre De 2013, La Vivienda Empezó A Presentar Y Evidenciar Graves Fallas Estructurales Como Son Grietas En Las Fachadas De La Vivienda Y En Las Paredes Laterales.    2.En Virtud Al Deterioro Y Ruina En Que Se Encuentra La Casa De Habitación De Los Demandantes Se Ha Evidenciado La Deficiente Calidad En La Construcción Y Por Ende La Vigilancia Y Control Por Parte De Las Entidades Demandadas Le Han Surgido Unos Perjuicios Cuya Reparación Se Reclama.</t>
  </si>
  <si>
    <t>NO APLICA</t>
  </si>
  <si>
    <t>CC1102822353</t>
  </si>
  <si>
    <t xml:space="preserve"> BALZEIRO JULIO MARTHA CECILIA</t>
  </si>
  <si>
    <t>JUEZ PROMISCUO DEL CIRCUITO DE SARAVENA</t>
  </si>
  <si>
    <t>CC1116778140</t>
  </si>
  <si>
    <t xml:space="preserve">YUDI XIOMARA ANGEL SARMIENTO </t>
  </si>
  <si>
    <t xml:space="preserve">liveo bilingüe san juan bosco - Fonade </t>
  </si>
  <si>
    <t>La Demandante Y El Establecimiento Educativo San Juan Bosco Celebraron Un Contrato De Prestación De Servicios, Sin Embargo El Contratante Nunca Le Pago Las Acrecencias Laborales  Se Llama En Solidaridad Al Fondo Financiero De Proyectos De Desarrollo - Fonade En Solidaridad Por Haber Firmado Con La Institución Educativa El Contrato No. 211373</t>
  </si>
  <si>
    <t>CC1116852917</t>
  </si>
  <si>
    <t>Edwin Anibal Rincón Teatin</t>
  </si>
  <si>
    <t>CC1116858221</t>
  </si>
  <si>
    <t>MARLY RODRIGUEZ SANDOVAL</t>
  </si>
  <si>
    <t>CC1116862887</t>
  </si>
  <si>
    <t>LIZETH NADIN MAYA ESLAVA</t>
  </si>
  <si>
    <t>La Demandante Y El Liceo San Juan Bosco Realizaron Contrato De Prestación De Servicios, Sin Embargo La Demandante Quiere Se Le Reconozca Contrato Realidad Y Por Tanto Se Deben Pagar Todas Las Prestaciones Laborales.   En Ese Sentido Llama Al Fondo Financiero De Proyectos De Desarrollo - Fonade En Solidaridad</t>
  </si>
  <si>
    <t>CC1119816032</t>
  </si>
  <si>
    <t>AURORA CUENTAS</t>
  </si>
  <si>
    <t>1. El Demandante Laboraba Para La Entidad Demanda. 2. A Criterio Del Demandante, Tiene Derecho Al Pago De Las Prestaciones Sociales Del Demandante, Teniendo En Cuenta La Relación De Subordinación Con La Entidad Demandada, Por Lo Que Elevó Derecho De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</si>
  <si>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CC1119837486</t>
  </si>
  <si>
    <t xml:space="preserve"> BARROS FORERO MARIANGEL</t>
  </si>
  <si>
    <t>CC1121041117</t>
  </si>
  <si>
    <t xml:space="preserve"> HERNANDEZ  NEILEN</t>
  </si>
  <si>
    <t>1. El Demandante Prestó Sus Servicios De Manera Personal, Bajo Subordinación Y Devengando Un Salario, Con La Entidad Demandada Mediante Contrato De Prestación De Servicios, Iniciando El 19-03-13 Y Finalizando El 28-06-13;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</si>
  <si>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212019-1710</t>
  </si>
  <si>
    <t>CC1121041343</t>
  </si>
  <si>
    <t>OÑATE MENDOZA MILEISIS</t>
  </si>
  <si>
    <t>CC1121042205</t>
  </si>
  <si>
    <t xml:space="preserve"> OÑATE GIL YOHANLYS ESTHER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</si>
  <si>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</si>
  <si>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OÑATE GIL YOHANLYS ESTHER</t>
  </si>
  <si>
    <t>CC1121043159</t>
  </si>
  <si>
    <t xml:space="preserve">MIRLEYDIS OÑATE MENDOZA </t>
  </si>
  <si>
    <t>OÑATE MENDOZA MIRLEIDIS</t>
  </si>
  <si>
    <t xml:space="preserve"> OÑATE MENDOZA MIRLEIDIS</t>
  </si>
  <si>
    <t>CC1121326903</t>
  </si>
  <si>
    <t xml:space="preserve"> POVEDA PEREZ ROSA CAROLINA</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</si>
  <si>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 Expone El A Demandante Que Recibió Respuesta Negativa De Lo Solicitado 5. La Actora Pretende El Reconocimiento De Una Relación Laboral Y El Reconocimiento Y Pago De Los Emolumentos Laborales Dejados De Percibir</t>
  </si>
  <si>
    <t>POVEDA PEREZ ROSA CAROLINA</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</si>
  <si>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</si>
  <si>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1. El Demandante Prestó Sus Servicios De Manera Personal, Bajo Subordinación Y Devengando Un Salario, Con La Entidad Demandada Mediante Contrato De Prestación De Servicios, Iniciando El 09-05-12 Y Finalizando El 29-06-12;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</si>
  <si>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ROSA CAROLINA POVEA PEREZ</t>
  </si>
  <si>
    <t>CC1121331606</t>
  </si>
  <si>
    <t xml:space="preserve"> ARGOTE PADILLA MAYRA ISABEL</t>
  </si>
  <si>
    <t>CC1122398845</t>
  </si>
  <si>
    <t xml:space="preserve"> DAZA PELAEZ MYRIAN AMPARO</t>
  </si>
  <si>
    <t>CC1122399287</t>
  </si>
  <si>
    <t>BLANCHAR CABANA MAILYS PAOLA</t>
  </si>
  <si>
    <t>BLANCHAR CABAÑA MAILYS PAOLA</t>
  </si>
  <si>
    <t>MAILYS PAOLA BLANCHAR CABANA</t>
  </si>
  <si>
    <t>1.	La Parte Demandante Fue Contratada Mediante Contrato Laboral, Para Continuar Con La Ejecución Del Programa Paipi De Acuerdo Conel Convenio Interadministrativo Nâ°211012 (212-2011 Men), Cuyo Objeto Erala Gestión Del Programa De Atención A La Primera Infancia - Paipi, En El Marco De La Estrategia De Atención A Través De Prestadores Del Servicio.  2.	La Parte Demandante Manifiesta Que Trabajo Durante El Periodo Comprendido Entre El 06 De Septiembre De 2011 Al 15 De Diciembre De 2011, Sin Que La Entidad Realizara El Pago De Las Cesantías De Esos Periodos.  3.	La Parte Demandante Considera Que Ha Sufrido Perjuicios, Producto De Los Dineros Dejados De Percibir.</t>
  </si>
  <si>
    <t>CC1122401574</t>
  </si>
  <si>
    <t>MENDOZA BATISTA ESTHEFANI</t>
  </si>
  <si>
    <t>1. El Demandante Presta Sus Servicios De Manera Personal, Bajo Subordinación Y Devengando Un Salario, Con La Entidad Demandada Mediante Contrato De Prestación De Servicios.;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</si>
  <si>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CC1122404035</t>
  </si>
  <si>
    <t>YULIETH VANESA BOLAÑOS GUERRA</t>
  </si>
  <si>
    <t>BOLAÑO GUERRA YULIETH VANESA</t>
  </si>
  <si>
    <t>1. La Demandante Manifiesta Haber Prestado Sus Servicios De Manera Personal, Directa, Bajo Subordinación Y Devengando Un Salario Con Las Entidades Demandadas En Desarrollo Del Programa De Atención Integral A La Primera Infancia. 2. La Hoy Accionante Elevó Solicitud Ante Las Entidades Demandadas Para Que Se Reconociera La Existencia De La Relación Laboral Entre Las Partes Y Las Acreencias Presuntamente Adeudadas A Su Favor. 3. Las Entidades Demandadas Negaron La Solicitud Propuesta. 4. Argumenta La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</si>
  <si>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CC1122404764</t>
  </si>
  <si>
    <t>ISAMAR DELFINA LAGO MARTINEZ</t>
  </si>
  <si>
    <t>LAGO MARTINEZ ISAMAR DELFINA</t>
  </si>
  <si>
    <t>CC1122406374</t>
  </si>
  <si>
    <t xml:space="preserve"> DAZA ROMERO ELVIRA ROSA</t>
  </si>
  <si>
    <t>DAZA ROMERO ELVIRA ROSA</t>
  </si>
  <si>
    <t>CC1122407216</t>
  </si>
  <si>
    <t>LORENYS MARCELA BRITO BRITO</t>
  </si>
  <si>
    <t>BRITO BRITO LORENYS MARCELA</t>
  </si>
  <si>
    <t>CC1122408081</t>
  </si>
  <si>
    <t>BLANCHAR REYES CARMEN MELISA</t>
  </si>
  <si>
    <t>Que Entre La Señora Carmen Melisa Blanchard Reyes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</si>
  <si>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CARMEN MELISA BLANCHAR REYES</t>
  </si>
  <si>
    <t>1.	La Parte Demandante Tenía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</si>
  <si>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CC1122409137</t>
  </si>
  <si>
    <t>GAMEZ FRAGOZO LOREN YISELL</t>
  </si>
  <si>
    <t>1. El Demandante Presta Sus Servicios De Manera Personal, Bajo Subordinación Y Devengando Un Salario, Con La Entidad Demandada Mediante Contrato De Prestación De Servicios, Iniciando El 01-10-12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</si>
  <si>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CC1122809059</t>
  </si>
  <si>
    <t xml:space="preserve">GREIS YOHANA CABRERA RUA </t>
  </si>
  <si>
    <t>CABRERA RUA GREIS YOHANA</t>
  </si>
  <si>
    <t>CC1122810077</t>
  </si>
  <si>
    <t>BELGICA PINTO COBO</t>
  </si>
  <si>
    <t>PINTO COBO BELGICA</t>
  </si>
  <si>
    <t>CC112331738</t>
  </si>
  <si>
    <t>LAGOS ROMERO HELEN</t>
  </si>
  <si>
    <t>JUEZ 26 ADMINISTRATIVO ORAL DE MEDELLIN</t>
  </si>
  <si>
    <t>CC1128437053</t>
  </si>
  <si>
    <t>ELMER MAURICIO CANO FLOREZ</t>
  </si>
  <si>
    <t>El 11 De Mayo De 2011 Se Suscribió Entre El Ministerio De Educación Nacional Y Fonade El Convenio De Gestión No. 211012, Con El Objeto De Adelantar La Gestión Por Parte De Fonade Del Programa De Atención A La Primera Infancia, Sin Embrago, El Demandante Estuvo Vinculado Mediante Una Empresa De Servicios Temporales La Cual Le Adeuda Su Salarios Y Sus Prestaciones De Conformidad Con Lo Establecido La Ley.</t>
  </si>
  <si>
    <t>JUZGADO 10 ADMINISTRATIVO DE CALI</t>
  </si>
  <si>
    <t>VALLE DEL CAUCA</t>
  </si>
  <si>
    <t>CC1144025496</t>
  </si>
  <si>
    <t>ANGELICA SALAZAR Y OTROS</t>
  </si>
  <si>
    <t>1.	La Parte Demandada Junto Con El Departamento Del Valle Del Cauca Celebró Contratos Interadministrativos No. 211041 De 2011 Y No. 212080 De 2012, Para Desarrollar El Proyecto De Pavimentación Vial Y De Construcción Carpeta Asfáltica En Los Diversos Barrios Del Municipio De Cali Valle Del Cauca,   2.	El 29 De Enero De 2015 La Gobernación Del Valle Del Cauca Proceden Adjudicar La Licitación Pública Lpsmit-010-2014 Al Único Proponente Consorcio Vías Santiago De Cali 2015. Pese A Que El Referido Contrato De Obra Pública Fue Suscrito El 05 De Octubre De 2015, A La Fecha Después De Transcurridos 9 Meses Sin Que Se Inicien Las Obras Por La Demora Administrativa De La Gobernación Del Valle.  3.	La Parte Accionante Considera Que La No Ejecución De Las Obras Por Falta De Los Recursos Que Fonade Podría Y Debería Aportar, Ocasione Lesiones ala Moralidad Administrativa Por La Negligencia De Los Funcionarios Públicos Y Termine Lesionando El Patrimonio Publico.</t>
  </si>
  <si>
    <t>DEPARTAMENTO ADMINSTRATIVO PARA LA PROSPERIDAD - FONDO DE INVERSIONES PARA LA PAZ</t>
  </si>
  <si>
    <t>CC12231312</t>
  </si>
  <si>
    <t>LUIS ORLANDO OLARTE GIRALDO</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</si>
  <si>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t>
  </si>
  <si>
    <t>CC12446885</t>
  </si>
  <si>
    <t>JUAN CARLOS BORRERO PADILLA</t>
  </si>
  <si>
    <t>BORRERO PADILLA JUAN CARLOS</t>
  </si>
  <si>
    <t>CC12502647</t>
  </si>
  <si>
    <t xml:space="preserve"> AGUIRRE JIMENEZ PABLO</t>
  </si>
  <si>
    <t>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</si>
  <si>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CC12502799</t>
  </si>
  <si>
    <t xml:space="preserve"> LUNA MIER ISNALDO JAVIER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</si>
  <si>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</si>
  <si>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LUNA MIER ISNALDO JAVIER</t>
  </si>
  <si>
    <t>CC12567024</t>
  </si>
  <si>
    <t>GARCIA ITURRIAGO CARLOS ALBERTO</t>
  </si>
  <si>
    <t>CC13236683</t>
  </si>
  <si>
    <t>WILCHES WILCHES BENITO</t>
  </si>
  <si>
    <t>Primera: Que Se Reconozca Y Declare La Existencia De Un Contrato Verbal Laboral Que Existió Entre Mi Poderdante Y La Parte Demandada.  Segunda: Que Como Consecuencia De Las Anteriores Declaraciones Se Condene Y Ordene A Pagar A Los Demandados; A La Unión Temporal Hvm, Identificada Con Nit. 900.506.908-1, Está Representada Legalmente Por El Señor Auli Fernando Velandia Medina, Identificado Con Cedula No. 19.391.097, O Quien Haga Sus Veces Al Momento De La Notificación De La Presente Demanda, Los Socios De La Unión Temporal Hvm, Responden Solidariamente Según Sus Aportes Así: Auli Fernando Velandia Medina, Identificado Con Cedula No. 19.391.097, Con Participación Equivalente A 60%, (Fernando Moreno Rodriguez), Identificado Con Cedula No. 19.339.972, Con Participación Equivalente A 20%, (Hijo 5. A.) Identificada Con Nit. No. 800.199.185-0, Con Participación Equivalente A 20%. De Igual Manera Llame En Solidaridad Al Fondo Financiero De Proyectos De Desarrollo - Fonade Cuyo Representante Legal, Para Este Contrato Es La Señora Isabel Abello Albino, Identificada Con Cedula No. 35.547.362 De Santa Marta, En Su Calidad De Subgerente De Contratación Y-O Quien Haga Sus Veces Al Momento De La Notificación De La Presente Demanda, Al Reconocimiento Y Pago De Los Salarios Adeudados, Del 01 Al 28 De Febrero Y Del 01 Al 03 De Marzo De 2013, Por Valor De Novecientos Veinticuatro Mil Pesos Mcte $ 924.000.  Tercera: Que Se Condene A Los Demandados Al Pago De Las Prestaciones Sociales (Cesantías, Intereses De Cesantía, Prima De Servicio, Vacaciones, Proporcionales Al Tiempo Laborado), El Auxilio De Transporte De Los Treinta Y Un Día De  Los Meses De Febrero Y Tres Días De Marzo, Por Valor De Ochocientos Ochenta Y Nueve Mil Doscientos Cuarenta Y Cuatro Pesos Mcte $ 889.244.  Cuarta: Que Se Condene A Los Demandados Al Pago De La Indemnización Contemplada En El Artículo 65 De C.S.T. Por El No Pago De Salarios Y Liquidaciones De Las Prestaciones Sociales, Los Cuales Serán Tenidos En Cuenta A Partir Del 04 De Marzo De 2013, Hasta Por Veinticuatro Meses O Hasta Cuando Se Verifique El Pago De Las Pretensiones De Esta Demanda, Que Para Fecha Del Agotamiento De La Vía Gubernativa Se Liquido Del 04 De Marzo De 2013, Hasta El 20 De Febrero De 2014, El Resultado Es La Suma De Nueve Millones Cuatrocientos Treinta Y Seis Mil Pesos Mcte $ 9.436.000, Solicito Al Señor Juez Que En El Momento De Verificarse El Pago Se Realice La Liquidación Correspondiente A La Fecha Del Pago, Es Decir Que Se Actualice Esta Indemnización.  Parágrafo: La Liquidación Que Se Presenta, Hace Claridad A Los Montos Presentados En Las Pretensiones Segunda Tercera Y Cuarta.</t>
  </si>
  <si>
    <t>Tribunal Administrativo de Cundinamarca</t>
  </si>
  <si>
    <t>CC14266629</t>
  </si>
  <si>
    <t>Ismael Ñustes</t>
  </si>
  <si>
    <t xml:space="preserve">Fonade y Municipio de Armero Guayabal. </t>
  </si>
  <si>
    <t>Acción Popular Contra El Municipio De Armero Guayabal, Empresa Regional De Aseo Del Norte Del Tolima Y Otros, Por Relleno Sanitario Acción Popular Contra El Municipio De Armero Guayabal, Empresa Regional De Aseo Del Norte Del Tolima Y Otros, Por Relleno Sanitario Acción Popular Contra El Municipio De Armero Guayabal, Empresa Regional De Aseo Del Norte Del Tolima Y Otros, Por Relleno Sanitario</t>
  </si>
  <si>
    <t>jz 13 Laboral del Ciruito de Bogota</t>
  </si>
  <si>
    <t>CC14321886</t>
  </si>
  <si>
    <t>William Cruz Rodriguez</t>
  </si>
  <si>
    <t>1. Que Entre El Demandante Y Fonade Existió Una Vinculación Laboral Desde El 20-10-2001 Hasta El 8-06-2008.  2. Que El Demandante Firmo Al Menos 20 Contratos De Prestación De Servicios.   3. Contrato Realidad.   4. Se Paguen Las Prestaciones Sociales Legales Y Extralegales.  5. Se Pagan Las Indemnizaciones A Que Tenga Derecho</t>
  </si>
  <si>
    <t>Juzgado Laboral del Circuito de Rionegro</t>
  </si>
  <si>
    <t>CC15429203</t>
  </si>
  <si>
    <t>WILLIAM TEJADA GÓMEZ Y OTROS</t>
  </si>
  <si>
    <t xml:space="preserve">OPTIMIZAR SERVICIOS TEMPORALES S.A. Y FONADE </t>
  </si>
  <si>
    <t>Los Demandantes, Fueron Contratados Por Optimizar Servicios S.A. En El Cargo De Censistas Y Supervisores Con El Objeto De Realizar El Tercer Censo Nacional Agropecuario. Aduce Que Fueron Contratados Mediante La Figura Del Contrato De Trabajo Por Obra O Labor, Peticionan Que El Fondo Financiero De Proyectos De Desarrollo - Fonade Es Solidariamente Responsable De Salarios, Prestaciones Sociales E Indemnizaciones En Virtud Del Reconocimiento De La Relación Laboral Entre Los Demandantes Y Optimizar Servicios Temporales S.A.</t>
  </si>
  <si>
    <t>CC15442158</t>
  </si>
  <si>
    <t>HENAO ORTIZ CORNELIO DE JESUS Y OTROS</t>
  </si>
  <si>
    <t>1. El Día Sábado 8 De Febrero De 2014, El Menor Fraidanil Henao Mesa Se Dirigió Al Parque Principal Del Municipio De Hispania, Con El Fin De Tomar Unas Clases De Ciclismo Que Ofrecía El Municipio A Través De Indeportes, Antioquia. 2. Mientras El Menor Fraidanil Henao Mesa Realizaba Su Actividad Deportiva, Fue Atropellado Por Un Vehículo Tipo Volqueta, De Placas Tba 146, De Propiedad Del Señor Jorge Octavio Restrepo Toro, Que Iba Conducida Por El Señor Jorge Alveiro Montoya Isaza, Quien Laboraba, A Través De La Empresa Gestión Rural Y Urbana Sas; Para El Fonade, Quien Desarrollaba Obras De "Remodelación Del Parque Ambiental Los Samanes". 3. El Menor Fraidanil Henao Mesa Falleció Producto De Las Lesiones Que Sufrió, Lo Que Representó Perjuicios Para Los Demandantes.</t>
  </si>
  <si>
    <t>CC17118218</t>
  </si>
  <si>
    <t xml:space="preserve"> BALLESTEROS MEJÃA JOSÃ FERNANDO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</si>
  <si>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</si>
  <si>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Se constituyó provisión de conformidad con el estudio de los hechos, realizado por el apoderado encargado del caso</t>
  </si>
  <si>
    <t>CC17221002</t>
  </si>
  <si>
    <t>Cupertino Caicedo Antolines</t>
  </si>
  <si>
    <t>CC17586814</t>
  </si>
  <si>
    <t xml:space="preserve">Heriberto Perea </t>
  </si>
  <si>
    <t>Pretende El Demandante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</si>
  <si>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CC17637458</t>
  </si>
  <si>
    <t>Luis Eduardo Bernal</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</si>
  <si>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Cubará, Departamento De Boyacá.</t>
  </si>
  <si>
    <t>JUEZ PRIMERO LABORAL DEL CIRCUITO DE FLORENCIA CAQUETA</t>
  </si>
  <si>
    <t>CC17657121</t>
  </si>
  <si>
    <t xml:space="preserve">WILMAR CLAROS ALONSO </t>
  </si>
  <si>
    <t>LA NACIÓN – MINISTERIO DEL INTERIOR Y DE JUSTICIA, –FONADE- asociados de CONSORCIO KUMBRE</t>
  </si>
  <si>
    <t>El Ministerio Del Interior Y De Justicia Celebro Convenio Interadministrativo 150-05-195073 Con Fonade Para La Ejecución Del Proyecto Construcción Y Dotación De Infraestructura Penitenciaria Y Carcelaria Del Orden Nacional.   Fonade Licito Y Pago El Consorcio Kumbre  El Señor Wilmar Claros Empezó A Laborar El 27 De Noviembre De 2009.   Desarrollaba La Labor De Oficios Varios   Salario Mínimo Mensual   El 09 De Diciembre De 2009 Sufrió Un Grave Accidente Laboral  Desde El 22 De Abril De 2010 El Empleador No Cancela Seguridad Social</t>
  </si>
  <si>
    <t>CC17658223</t>
  </si>
  <si>
    <t xml:space="preserve">LUIS ASDRUBAL RAMIREZ LLANOS </t>
  </si>
  <si>
    <t>El Ministerio Del Interior Y De Justicia Suscribió Convenio Interadministrativo 150-05-195073 Con Fonade Con El Fin De Ejecutar El Proyecto Construcción Y Dotación De Infraestructura Penitenciaria Y Carcelaria Del Orden Nacional.  Fonade Mediante Licitación Le Otorgo El Contrato A Consorcio Kumbre.   Consorcio Kumbre Contrato A John Alexander Sosa Ramirez Y Juan Bautista  El Señor John Alexander Sosa Llevo A Laborar Al Señor Luis Asdrúbal Ramirez   El Señor Asdrúbal Sufrió Accidente Laboral El 01 De Septiembre De 2008 Y No Se Encontraba Afiliadora Seguridad Social.</t>
  </si>
  <si>
    <t>CC17690057</t>
  </si>
  <si>
    <t xml:space="preserve">  CALDERON ROJAS NESTOR y YOLIMED MUÑOZ</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</si>
  <si>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 Urbanización AltaVista. Que Por Su Propia Cuenta Y Peculio solicito Un Estudio Y Análisis Técnico A La Firma Geo con Ingeniería, Quien Emite Su Concepto Técnico Concluyendo Que Efectivamente Sobre El Inmueble Pesan Una Gran Cantidad De Fallas Estructurales que Ponen En Riesgo La Vivienda.</t>
  </si>
  <si>
    <t>CC17971147</t>
  </si>
  <si>
    <t>PACHECO BAQUERO JUAN MANUEL</t>
  </si>
  <si>
    <t xml:space="preserve"> PACHECO BAQUERO JUAN MANUEL</t>
  </si>
  <si>
    <t>CC17973496</t>
  </si>
  <si>
    <t xml:space="preserve"> AMAYA MARTINEZ LUIS RAMON</t>
  </si>
  <si>
    <t>CC17976231</t>
  </si>
  <si>
    <t xml:space="preserve"> HERRERA GUILLEN YERFENSON</t>
  </si>
  <si>
    <t>CC18903562</t>
  </si>
  <si>
    <t xml:space="preserve">ALVEIRO MEDINA HERRERA </t>
  </si>
  <si>
    <t>CC20572565</t>
  </si>
  <si>
    <t xml:space="preserve"> ALGARRA UMBACIA EDYS YADIRA</t>
  </si>
  <si>
    <t>CC22081780</t>
  </si>
  <si>
    <t>GOMEZ BOTERO MARIA LUCIA -  GIRALDO MEJIA LUZ ADENI</t>
  </si>
  <si>
    <t>Las Demandantes Reclaman La Existencia Del Contrato Laboral Con La Empresa Optimizar Servicios Temporales S.A en Virtud De Los Contratos Nos. 2014805,20140791 Y 20140797 En El Cargo De Censistas Con El Objeto De Realizar El Tercer Censo Nacional Agropecuario, Consecuencialmente Establecen Como Pretensiones El Pago De Salarios, Prestaciones Sociales, Aportes En Pensión, Auxilio De Transporte, Desplazamiento, Manutención, Indemnización Del Contrato Sin Justa, Indemnización Por Mora En El Pago De Liquidación De Prestaciones Y Salarios Entre Otros. Se Vincula A Fonade Como Solidario De Las Prestaciones Sociales Y Salarios.</t>
  </si>
  <si>
    <t xml:space="preserve">2014805,20140791 Y 20140797 </t>
  </si>
  <si>
    <t>DEPARTAMENTO ADMINISTRATIVO NACIONAL DE ESTADISTICA</t>
  </si>
  <si>
    <t>RISARALDA</t>
  </si>
  <si>
    <t>CC24928781</t>
  </si>
  <si>
    <t>GUTIERREZ VALENCIA MARIA TERESA  Y OTROS</t>
  </si>
  <si>
    <t>1. Los Demandantes Afirman Que El Inpec Tiene Como Objetivo Realizar La Construcción Y Puesta En Funcionamiento De Un Establecimiento De Reclusión Del Orden Nacional Â En La Ciudad De Pereira.  2. Afirman Los Demandantes Que La Ordenanza006 De 2014, Establece En Su Artículo 1 Parágrafo 3, Que Si En Dos años A Partir De La Sanción De La Respectiva Ordenanza, No Se Ha Iniciado La Ejecución Del Proyecto El Lote Será Revertido A La Gobernación.   3. Manifiestan Los Convocantes Que Por Parte De La Autoridad Ambiental De Risaralda Mediante Resolución N° 0742 Del 09 De Abril De 2015, Se Estableció Que Para El Predio Donde Se Pretende Realizar El Proyecto No Hay Estudios para Garantizar Agua Potable.  4. Afirman Los Demandantes Que De Nada Serviría Efectuar La Construcción Del Centro Carcelario Si No Se Cuenta Con El Servicio De Agua Potable.  5. Consideran Los Demandantes Que Por Parte De Las Entidades Demandadas No Se Ha Realizado Un Buen Uso De Los Recursos Del Estado y Que Se Está Poniendo En Peligro La Vida De Los Reclusos Y Demás Personal Que Ingrese A Dicho Plantel En Caso De Que Se Construya Dicha Edificación.</t>
  </si>
  <si>
    <t>UNIDAD DE SERVICIOS PENITENCIARIOS Y CARCELARIOS - USPEC</t>
  </si>
  <si>
    <t>CC26634793</t>
  </si>
  <si>
    <t>GUERLI LORENA GOMEZ LOPEZ</t>
  </si>
  <si>
    <t>CC26863183</t>
  </si>
  <si>
    <t>SABEIDA BLANCO MANOSALVA</t>
  </si>
  <si>
    <t>BLANCO MANOSALVA SABEIDA</t>
  </si>
  <si>
    <t>BLANCO MANOSALVA SABEIDA Y SOLANO RAMIREZ ERICA PATRICIA</t>
  </si>
  <si>
    <t>CC26863864</t>
  </si>
  <si>
    <t>JAKELINE GUERRERO BOHÓRQUEZ</t>
  </si>
  <si>
    <t>CC26863987</t>
  </si>
  <si>
    <t>DOLEIMA CHACÓN MENESES</t>
  </si>
  <si>
    <t>CHACON  DOLEIMA</t>
  </si>
  <si>
    <t>CC26870764</t>
  </si>
  <si>
    <t>ELIZABETH NIEVES GONZALES</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</si>
  <si>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</si>
  <si>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CC26876346</t>
  </si>
  <si>
    <t>MUEGUES IGLESIA ELEIDA JOSEFINA</t>
  </si>
  <si>
    <t xml:space="preserve"> MUEGUES IGLESIA ELEIDA JOSEFINA</t>
  </si>
  <si>
    <t>CC26916989</t>
  </si>
  <si>
    <t xml:space="preserve"> NIETO GUTIERREZ DANNY MARIA</t>
  </si>
  <si>
    <t>Juzgado Séptimo Administrativo del Circuito de Santa Marta</t>
  </si>
  <si>
    <t>MAGDALENA</t>
  </si>
  <si>
    <t>CC26957622</t>
  </si>
  <si>
    <t>MARIA  MENDOZA ATENCIO  Y OTROS</t>
  </si>
  <si>
    <t xml:space="preserve">FONADE </t>
  </si>
  <si>
    <t>Maria Alejandra Mendoza Atencia Y Otros Formularon Acción De Grupo Contra El Ministerio De Ambiente, Vivienda Y Desarrollo Territorial, Distrito De Santa Marta Y La Empresa Metro agua S.A. E.S.P.; Por Considerar Que Con La Construcción Del Colector Pluvial Utilizaron Dinamita Ocasionando Graves Daños A Las Viviendas De Los Moradores Del Sector.   En La Ciudad De Santa Marta Fue  Construido Un Colector Fluvial Distinguido Como Bastidas-Mar Caribe Etapa 1. El Contratante De Dicha Obra Es Metro agua S.A. Y El Contratista Es Unión Temporal Los Túneles, Los Recursos Para Dicha Obra Son Administrados Por Fonade Que Los Canaliza A Través Del Ministerio Del Medio Ambiente. Para Realizar Las Excavaciones De Terreno, Utilizaron Dinamita Lo Que Genero Gran Explosión En El Sector, Ocasionando Con Ello Grandes Daños A Las Viviendas De Los Accionantes. Las Entidades Accionadas Han Hecho Caso Omiso A Los Daños Que Fueron Ocasionados Con Ocasión De La Construcción Del Mencionado Colector.</t>
  </si>
  <si>
    <t>CC26985330</t>
  </si>
  <si>
    <t>NEIRA LUZ FONTALVO MATHA</t>
  </si>
  <si>
    <t>FONTALVO MATHA NEIRA LUZ</t>
  </si>
  <si>
    <t>CC26987185</t>
  </si>
  <si>
    <t>YEDITH CECICLIA SALTEREN BRITO</t>
  </si>
  <si>
    <t>SALTAREN BRITO YEDITH CECILIA</t>
  </si>
  <si>
    <t>CC26987541</t>
  </si>
  <si>
    <t xml:space="preserve"> NARVAEZ GUERRERO ERIKA ANDREA</t>
  </si>
  <si>
    <t>CC26988716</t>
  </si>
  <si>
    <t>YELESMA MAYELIS VEGA GOMEZ</t>
  </si>
  <si>
    <t>VEGA GOMEZ YELESMA MAYELIS</t>
  </si>
  <si>
    <t>CC26989194</t>
  </si>
  <si>
    <t xml:space="preserve"> ROMERO GAMEZ MARTINA</t>
  </si>
  <si>
    <t>ROMERO GAMEZ MARTINA</t>
  </si>
  <si>
    <t>CC26989197</t>
  </si>
  <si>
    <t>CLARENA LUZ FIGUEROA EPIAYU</t>
  </si>
  <si>
    <t>CC26995413</t>
  </si>
  <si>
    <t xml:space="preserve"> MARTINEZ SOCORRAZ NANCY MARIA</t>
  </si>
  <si>
    <t>CC27002339</t>
  </si>
  <si>
    <t xml:space="preserve">GALA CECILIA DAZA </t>
  </si>
  <si>
    <t>1. El Ministerio De Educación Celebró Con El Fonade Convenio Interadministrativo N° 212 Cuyo Objeto Era La Gestión Del Programa De Atención Integral De La Primera Infancia Paipi. 2. La Demandante Manifiesta Que Celebró Un Contrato De Trabajo Con La Señora Eduvilia Fuentes Quien Había Celebrado Un Contrato Con El Fonade. 3. La Demandante Afirma Que El Contrato De Trabajo Se Terminó El Día 15 De Diciembre Del año 2011, Anudándole Las Prestaciones Sociales</t>
  </si>
  <si>
    <t>DAZA  GALA CECILIA</t>
  </si>
  <si>
    <t>GALA CECILIA DAZA CATAÑO</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</si>
  <si>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</si>
  <si>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CC27003357</t>
  </si>
  <si>
    <t>LUZ NIBIA ROMERO ALVAREZ</t>
  </si>
  <si>
    <t xml:space="preserve"> ROMERO ALVAREZ LUZ NIBIA</t>
  </si>
  <si>
    <t>CC27003441</t>
  </si>
  <si>
    <t>ROSALBA DURAN PLATA</t>
  </si>
  <si>
    <t>DURAN PLATA ROSALBA</t>
  </si>
  <si>
    <t xml:space="preserve"> MENDOZA CARRILLO TRINIDAD MERCEDES</t>
  </si>
  <si>
    <t>CC27004595</t>
  </si>
  <si>
    <t xml:space="preserve"> PELAEZ MOLINA LILIANA LUCILA DE LA MILAGROSA</t>
  </si>
  <si>
    <t>1. El Demandante Prestó Sus Servicios De Manera Personal, Bajo Subordinación Y Devengando Un Salario, Con La Entidad Demandada Mediante Contrato De Prestación De Servicios, Iniciando El 23-08-11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</si>
  <si>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CC27004712</t>
  </si>
  <si>
    <t xml:space="preserve"> JIMENEZ CHAVEZ BLANCA</t>
  </si>
  <si>
    <t>JIMENEZ CHAVEZ BLANCA</t>
  </si>
  <si>
    <t>CC27008374</t>
  </si>
  <si>
    <t>NIEVES  ATENAIDA MARIA</t>
  </si>
  <si>
    <t>1) El Demandante Manifiesta Que La Señora Eduvilia Maria Fuentes Bermudez Se Vinculó Laboralmente Con El  Ministerio De Educación Nacional El Dia 22 De Agosto De 2011, Laborando Con Dicha Entidad Hasta El Día 15  De Diciembre De 2011, Fecha En La Que La Entidad Dio Por Terminada La Relación Laboral, Sin Reconocer La  Totalidad De Las Acreencias Adeudadas A La Señora Fuentes Bermudez. 2) Se Enuncia En La Demanda Que Los  Contratos Bajo Los Cuales Se Vinculó A La Demandante Estaban Subordinados Y Dependían Directamente  De La Voluntad Del Ministerio De Educación Nacional.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</si>
  <si>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ATENAIDA MARIA NIEVES</t>
  </si>
  <si>
    <t>CC27014835</t>
  </si>
  <si>
    <t xml:space="preserve"> QUINTERO DIAZ NILVIA</t>
  </si>
  <si>
    <t>QUINTERO DIAZ NILVIA</t>
  </si>
  <si>
    <t>1. Manifiesta La Parte Demandante Que Las Entidades Demandadas Suscribieron El Convenio Interadministrativo De Gerencia De Proyectos N° 212019-1710, Cuyo Objeto Es "La Gerencia Integral Para La Atención Integral A La Primera Infancia Y Sus Actividades Complementarias.". 2. La Demandante Laboró Desempeñando El Cargo De Auxiliar De Alimentación, En El Colegio Gabriela Mistral, Desarrollando Actividades Sin Las Cuales La Entidad Demandada No Podría Cumplir Su Función Primordial Orientada Al Desarrollo De Labores Tendientes A La Educación, Cuidados Y Nutrición De Los niños Y niñas Menores De 5 año En Situación De Vulnerabilidad, Beneficiarios Del Programa De Atención A La Primera Infancia. 3. Manifiesta La Demandante Que Dadas Las Circunstancias Se Cumplen Los Tres Elementos Indispensables De La Relación Laboral, Al Existir Prestación Personal Del Servicio, La Contraprestación Económica Por Las Funciones Realizadas Y La Subordinación En La Ejecución De Las Labores. 4. Argumenta La Demandante Que Las Entidades Demandadas Son Solidariamente Responsable Del Pago De Las Obligaciones Laborales Derivados Del Contrato De Trabajo Que Existió Entre El Colegio Gabriela Mistral Y La Demandante.</t>
  </si>
  <si>
    <t>CC27015141</t>
  </si>
  <si>
    <t xml:space="preserve"> FRAGOZO  FEBER ESTHER</t>
  </si>
  <si>
    <t>FRAGOZO  FEBER ESTHER</t>
  </si>
  <si>
    <t>CC27015703</t>
  </si>
  <si>
    <t xml:space="preserve"> DANGOND BRUGES BELINDA LEONOR</t>
  </si>
  <si>
    <t>DANGOND BRUGES BELINDA LEONOR</t>
  </si>
  <si>
    <t>CC27015706</t>
  </si>
  <si>
    <t>ACOSTA MENDOZA MELBA</t>
  </si>
  <si>
    <t xml:space="preserve">MELBA ACOSTA MENDOZA  </t>
  </si>
  <si>
    <t>CC27015727</t>
  </si>
  <si>
    <t>BETTY TOMASA DANGOND BARRETO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</si>
  <si>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</si>
  <si>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CC27015842</t>
  </si>
  <si>
    <t>JINETE POVEDA ENILDA LEONOR</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</si>
  <si>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</si>
  <si>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CC27015970</t>
  </si>
  <si>
    <t>DIANA LUZ RUMBO LACOUTURE</t>
  </si>
  <si>
    <t>RUMBO LACOUTURE DIANA LUZ</t>
  </si>
  <si>
    <t>JUZGADO 4 ADMINISTRATIVO DE IBAGUE</t>
  </si>
  <si>
    <t>CC28649138</t>
  </si>
  <si>
    <t>HELDA MARIA TIQUE AROCA</t>
  </si>
  <si>
    <t>Los Hechos Se Sintetizan En Que La Parte Actora Reclama El Reconocimiento Por Los Perjuicios Causados Con Ocasión De La Muerte Del Señor Tobías Tique (Q.E.P.D) Al Caer En Un Canal Que, Según La Parte Demandante, No Contaba Con La Señalizacion. En La Demanda Se Argumentó, Como Fundamentos De Defensa De La Entidad, Que En La Construcción Del Canal Principal No. 2 Se Alzó Una Berma Y Una Vía De Operaciones Y Mantenimiento Para Actividades De Administración, Operación, Y Mantenimiento De Distrito De Riesgo ÂTriangulo Del Tolima, Y En Ningún Momento Para La Circulación De La Comunidad Del Área De Influencia Del Mismo.</t>
  </si>
  <si>
    <t xml:space="preserve">Juzgado Quinto Administrativo del Circuito  de Ibagué – Distrito Judicial del Tolima </t>
  </si>
  <si>
    <t>CC31330898</t>
  </si>
  <si>
    <t>Maria Teresa Cataño</t>
  </si>
  <si>
    <t>El Señor Jose Manuel Bernate Rengifo, Vivía De La Pesca Y Oficios Varios, Entre Otros, La Recolección Y El Transporte En Balsa De Racimos De Plátanos (Sic), Ayudante En Labores De Ganadería, Corte Y Transporte De Guadua Todo Lo Cual Hacia Principalmente Navegando.     El Día 12 De Enero De 2012, El Señor Jose Manuel Bernate Rengifo, Salió De Manera Voluntaria En Compañía Del Señor Eugenio Sanchez Mape Y Luis Guzman A Buscar En La Zona Del Municipio De Ataco El Cuerpo Del Desaparecido Ramiro Perdomo, En Una Balsa, Por Las Aguas Abajo Del Rio (Sic) Saldaña, Hacia El Municipio De Coyaima.    En Desarrollo De Las Labores De Búsqueda, El Señor Jose Manuel Bernate Rengifo, Junto Con Sus Acompañantes Sufre El Accidente Y Pierde La Vida, En El Sector Conocido Como ÂLa Bocatoma Del Proyecto Del Distrito De Riego Triángulo Del Tolima, Construido Por El Consorcio Triangulo Cayaima (Sic) 2006.    Según Se Manifiesta En El Escrito De La Parte Actora, El Día De Ocurrencia De Los Hechos, Esto Es, 12 De Enero De 2012, En El Lugar Y En La Obra Civil Donde El Señor Jose Manuel Bernate Rengifo Perdió La Vida, El Consorcio Triangulo Coyaima 2006 No Había Instalado Ninguna señalización, (Valla, Avisos, Boyas O Vigilancia) Con La Cual Se Hubiera Podido Evitar El Accidente Sufrido Por El Causante.    En El Sitio De Los Hechos Se Hicieron Presentes Varios Funcionarios Del Cuerpo De Bomberos Y De La Defensa Civil Del Municipio De Ataco.    El Cuerpo De Bomberos Voluntarios Del Municipio De Ataco Presentó Informe Técnico Con Fecha 12 De Enero De 2012, Suscrito Por El Señor Juan Pablo Rodriguez, En Donde, Se Deja Constancia De La Ocurrencia Del Accidente, De Las Labores Desarrolladas Por Ese Cuerpo De Bomberos Y De La Ausencia De señales O Avisos, Medidas De Seguridad O Algún Tipo De señalización, Que Advirtieran Sobre El Peligro Que Representa La Bocatoma.    A La Señora Maria Teresa Cataño Gallego, En Su Calidad De Compañera Permanente Del Señor Jose Manuel Bernate Rengifo, El Fallecimiento De Su Compañero, Le Produjo Daños Materiales Al Dejar De Recibir El Sustento Económico Que Proveía El Causante Y Que El Apoderado De Los Demandantes Ha Calculado En Su Escrito, En Un Millán De Pesos Mensuales ($1.000.000), Así Como Daños Morales Por La Ausencia Del Ser Querido.    A Los Hermanos Del Causante, Los Señores Leonor Bernate Rengifo, Fidel Bernate Rengifo, Rosaura Bernate De Vargas Y Teresa Bernate De Alape, Según Manifiesta El Apoderado En Su Escrito Se Les Causa Un Daño Por La Ausencia Del Apoyo Que El Causante Les Brindaba Y Por La Ausencia Del Ser Querido.     Las Personas Jurídicas Convocadas A La Conciliación Extrajudicial Por El Apoderado De Los Demandantes Son Fonade, Incoder Y El Consorcio Coyaima 2006, Teniendo En Cuenta Que:    El Instituto Colombiano De Desarrollo Rural - Incoder Y El Fondo Financiero De Proyectos De Desarrollo - Fonade, Suscribieron En El año 2005, El Convenio  Interadministrativo No. 195040 Para La Gerencia Del Proyecto ÂAdecuación De Tierras Distrito Riego De Triángulo Del Tolima.    El Fondo Financiero De Proyectos De Desarrollo Â Fonade Suscribió Con El Consorcio Coyaima 2006, El Contrato No. 2070394, Fechado 27 De Abril De 2007, (Este Contrato Fue Adicionado, Prorrogado Y Modificado Entre Las Partes) Para La Ejecución De La Fase 1 Y Fase Ii Del Proyecto Denominado Sistema De Conducción Principal Frente 1 Del Distrito De Riego Triangulo (Sic) Del Tolima Y Sus Obras Anexas.    El Consorcio Triangulo Coyaima 2006, Está Integrado Por Las Empresas Conciviles S.A. Y Vicon S.A.    El Consorcio Triangulo Coyaima 2006, Construyó Las Obras Sobre El Rio Saldaña, Donde El Señor Jose Manuel Bernate Rengifo, Sufrió El Accidente Y Perdió La Vida El Día 12 De Enero De 2012.</t>
  </si>
  <si>
    <t>INSTITUTO COLOMBIANO DE DESARROLLO RURAL</t>
  </si>
  <si>
    <t>CC32742713</t>
  </si>
  <si>
    <t xml:space="preserve"> PALOMINO MARTINEZ DANYS DEL CARMEN</t>
  </si>
  <si>
    <t>PALOMINO MARTINEZ DANYS DEL CARMEN</t>
  </si>
  <si>
    <t>CC33916082</t>
  </si>
  <si>
    <t xml:space="preserve"> LADINO TAPASCO  MARÃA NORELIA -  MONTES  JHON ALEXANDER -  LADINO LADINO  JUAN GUILLERMO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</si>
  <si>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2016 Subsidios    Responsable Instituto De Desarrollo Municipal De Dosquebradas Idm Daños Continuos Y Sucesivos Materiales E Inmateriales Ocasionados Da Demandante propietaria De Casa 6 Manzana 3 Urbanización Panorama Country Ii Localizada En Carrera 22B No. 57A-27 Por Incumplimiento al Contrato De Compraventa De Escritura Publica 682 Del 21 De Febrero De 2008, Por Consecuencia De Daños Presentes En Los Diseños, Ejecución Y Reparación Del Inmueble Descrito Como En Estructura En General Y Dadas A Conocer Por Fallo del 12-10-2015 Radicado 2009-00451, Min vivienda Y Fonvivienda Subsidiariamente Por Perjuicios Sufridos</t>
  </si>
  <si>
    <t>CAUCA</t>
  </si>
  <si>
    <t>JUZGADO QUINTO ADMINISTRATIVO DE DESCONGESTION DE POPAYAN</t>
  </si>
  <si>
    <t>CC34565720</t>
  </si>
  <si>
    <t>JOSEFINA VOLVERAS Y OTROS</t>
  </si>
  <si>
    <t>Con La Acción Se Persigue Que Se Declare Administrativa Y Solidariamente Responsable A La Nación, Departamento Del Cauca, Municipio De Popayán, La Entidad De Carácter Social Corporación Minuto De Dios Y Las Demás Entidades Del Estado Que Sean Declaradas Culpables Dentro Del Proceso Por Las Acciones U omisiones Que Ocasionaron Los Daños Y Perjuicios Materiales (Lucro Cesante Y Daño Emergente) E Inmateriales (Daño A La Vida De Relación) A Los Beneficiarios Del Proyecto De Vivienda De Interés Social ÂCiudad Futuro Las Guacas, Por La No Entrega De Las Viviendas, Impidiéndoles De Esta Manera Tener El Derecho Constitucional A Una Vivienda Digna Ya Que Según Manifiesta El Abogado No Se Tiene Conocimiento De Cuándo Se Va A Realizar La Adjudicación Y Entrega De Las Viviendas A Los beneficiarios.</t>
  </si>
  <si>
    <t>193031, 197065 - 210017, 211009 y 2012010</t>
  </si>
  <si>
    <t>CC36480080</t>
  </si>
  <si>
    <t xml:space="preserve"> MARTINEZ BANQUET ADALCY BEATRIZ</t>
  </si>
  <si>
    <t>CC36490711</t>
  </si>
  <si>
    <t>MARGARITA MARIA RAMOS FRAGOZO</t>
  </si>
  <si>
    <t>Se Demando A La Contratista De Fonade Po Parte De Sus Trabajadores Para Que Les Pagaran Salarios Y Prestaciones Sociales Atrasados, Se Llamo En Solidaridad A Fonade</t>
  </si>
  <si>
    <t>RAMOS FRAGOSO MARGARITA</t>
  </si>
  <si>
    <t>Se Demando Al Contratista De Fonade Debido A Que Adeuda Salarios Y Prestaciones Sociales, Se Llamo En Solidaridad A Fonade</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</si>
  <si>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</si>
  <si>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CC36496571</t>
  </si>
  <si>
    <t xml:space="preserve"> PORTILLO ANTELIZ KELY JOHANA</t>
  </si>
  <si>
    <t>CC36502758</t>
  </si>
  <si>
    <t xml:space="preserve"> MARTINEZ ASCANIO MARLENYS</t>
  </si>
  <si>
    <t>CC36516462</t>
  </si>
  <si>
    <t>JEISA ELENA CARRILLO FUENTES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</si>
  <si>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Jeisa Elena Carrillo Fuentes Aparece Vinculada Para La Ejecución Del Contrato No. 2110924,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Jeisa Elena Carrillo Fuentes, En Ningún Momento Tiene Una Vinculación Directa, Objetiva Y Clara Relacionada Con El Contrato Suscrito Entre La Parte Contratante, Es Decir La Señorita eduvilia Maria Fuentes Bermudez Y Fonade.</t>
  </si>
  <si>
    <t xml:space="preserve"> CHONA  ROSA EDITH</t>
  </si>
  <si>
    <t>En Desarrollo De Las Actividades Del Convenio Interadministrativo De Gestión No. 211012, El 25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De Conformidad Con Lo Manifestado Por La Interventoría Consorcio C&amp;R, La Señora Rosa Edith Chona Aparece Vinculada Para La Ejecución Del Contrato No. 2121055,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Rosa Edith Chona, En Ningún Momento Tiene Una Vinculación Directa, Objetiva Y Clara Relacionada Con El Contrato Suscrito Entre La Parte Contratante, Es Decir La Señorita eduvilia Maria Fuentes Bermudez Y Fonade.</t>
  </si>
  <si>
    <t>ROSA EDITH CHONA</t>
  </si>
  <si>
    <t>CHONA  ROSA</t>
  </si>
  <si>
    <t>CC36516972</t>
  </si>
  <si>
    <t>JACQUELINE SANCHEZ MORON</t>
  </si>
  <si>
    <t>1. Manifiesta La Demandante Que Fue Contratada Como auxiliar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4.Exponela Demandante Que Recibió Respuesta Negativa De Lo Solicitado   5. La Actora pretende El Reconocimiento De Una Relación Laboral Y El Reconocimiento Y Pago de Los Emolumentos Laborales dejados De Percibir</t>
  </si>
  <si>
    <t>CC36623765</t>
  </si>
  <si>
    <t>LIBIA PERTUZ BARRIOS</t>
  </si>
  <si>
    <t>CC36756865</t>
  </si>
  <si>
    <t>MONICA LILIANA OSPINA Y OTROS</t>
  </si>
  <si>
    <t>1. Mediante Escritura Publica Del 21-03-2014 De La Notaria Primera De Florencia, Se Adquirió Un Predio Urbano Tipo Casa En La Urbanización Alta Vista Conjunto Cerrado, Comprado A La Corporación De Vivienda De Florencia Ltda- Cooviflorencia Y Subsidiado Por La Caja De Compensación Familiar Del Caquetá- Comfaca.   2.En Promesa De Compraventa Suscrita Por La Gerente De La Cooperativa De Vivienda De Florencia- Cooviflorencia Ltda, Se Señala El Precio Del Inmueble Por La Suma De $38.500.000.  3.Findeter Declara La Elegibilidad Del Proyecto De Interés Social, Denominado Urbanización Alta Vista.  4.El Proyecto De Vivienda Cuenta Con 50 Soluciones De Vivienda.  5.Entre La Constructora De La Urbanización Alta Vista- Cooviflorencia Ltda Y Comfaca Suscribieron El Convenio 136 De 2010.  6.El 10 De Diciembre De 2013 Se Empezó A Presentar Graves Fallas Estructurales Como Grietas En La Fachada Y Paredes Laterales.</t>
  </si>
  <si>
    <t>NARIÑO</t>
  </si>
  <si>
    <t>CC36862117</t>
  </si>
  <si>
    <t>MONTENEGRO IBARRA MARIA DEL MAR</t>
  </si>
  <si>
    <t>Demanda CONTRACTUAL</t>
  </si>
  <si>
    <t>MINISTERIO DE VIVIENDA , CIUDAD y TERRITORIO</t>
  </si>
  <si>
    <t>CC37748326</t>
  </si>
  <si>
    <t>BAEZA BENAVIDEZ MAIRA ALEJANDRA</t>
  </si>
  <si>
    <t>CC37828967</t>
  </si>
  <si>
    <t>RINCON CARDENAS CARMEN ROSA</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</si>
  <si>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2 Manzana 07 Urbanización Panorama Country Carrera 21A No 57-08 Matricula 294-59952</t>
  </si>
  <si>
    <t>JUZGADO PROMISCUO DEL CIRCUITO DE SAN JUAN DEL CESAR</t>
  </si>
  <si>
    <t>CC39359282</t>
  </si>
  <si>
    <t>MARIA ELIZABETH BEDOYA ZAPATA</t>
  </si>
  <si>
    <t>EDUVILIA MARIA FUENTES BERMUDEZ propietaria del Establecimiento Eductaivo Gabriela Mistral- MINISTERIO DE EDUCACIÓN NACIONAL Y FONADE</t>
  </si>
  <si>
    <t>1. El Demandante Presto Sus Servicios Personales A La Entidad Demandada. 2. Argumenta El Apoderado De La Parte Actora Que Los Salarios Y Prestaciones Sociales No Fueron Reconocidos En El Término Legal. 3. El No Reconocimiento Del Salario En El Término Legal Genera Intereses Por Mora En El Pago De Los Salarios. 4. La Entidad Demandada No Ha Reconocido El Pago De Los Intereses Por Mora. 5. La Falta De Pago De Los Intereses Es Violatoria De La Ley, Toda Vez Que No Cedió Aplicación A Lo Establecido En La Ley 789 De 2002 Y 1429 De 2010.</t>
  </si>
  <si>
    <t xml:space="preserve">Juzgado Civil Laboral del Circuito de Marinilla Antioquia </t>
  </si>
  <si>
    <t>CC39439868</t>
  </si>
  <si>
    <t>MARÍA NILVIA GIRALDO RAMIREZ Y OTROS</t>
  </si>
  <si>
    <t>Hechos De La Demanda Se Sustentan De La Siguiente Manera:  1.	Los Demandantes Ostentaban El Cargo De Censistas Y Apoyo Administrativo Contratados Por Optimizar servicios Temporales S.A Para Ejecutar El Tercer Censo Nacional Agropecuario.  2.	Aducen Que Tal Vínculo Contractual Obedeció Al Contrato De Trabajo Por Obra O Labor Contratada, Aludiendo Al Término Para Desarrollar El Tercer Censo Nacional Agropecuario  3.	Igualmente, Menciona Que Fonade Es Solidariamente Responsable Del Pago De Factores Salariales, Prestacionales E Indemnizaciones En Virtud De La Supuesta Relación Laboral Entre Los Demandantes Y Optimizar Servicios Temporales S.A.  4.	En Ese Contexto, Expone Que La Empresa Optimizar Servicios Temporales Dio Por Terminado El Contrato Laboral Sin Justa Causa, Por Consiguiente, Peticiona Las Acreencias Laborales Ya Referenciadas Respectivamente Para Cada Demandante.  5.	Reitera Que Fonade Y La Empresa Optimizar Servicios Temporales Han Obrado De Mala Fe Por La Omisión De Obligaciones Laborales, Como También La Evasión De Vigilancia Y Control Respecto Al Cumplimiento De Las Obligaciones Laborales.</t>
  </si>
  <si>
    <t>CC39462119</t>
  </si>
  <si>
    <t>CHINCHIA MORON MERLYS ISABEL</t>
  </si>
  <si>
    <t xml:space="preserve"> CHINCHIA MORON MERLYS ISABEL</t>
  </si>
  <si>
    <t>TRIBUNAL ADMINISTRATIVO DE CUNDINAMARCA-SECCION PRIMERA-SUBSECCION B</t>
  </si>
  <si>
    <t>CC39616872</t>
  </si>
  <si>
    <t>Nubia Constanza Villalobos y Otros</t>
  </si>
  <si>
    <t>La Mora En La Entrega De Viviendas De Interés Social A Los Integrantes Del Grupo Y A Sus Beneficiarios Ha Generado, Como En Reiteradas Ocasiones Se Ha Mencionado, La Vulneración De Los Derechos Constitucionales De Estos A Unas Condiciones Dignas, Y La Falta De Materialización Efectiva Del Derecho A: La Seguridad Jurídica De La Tenencia; La Disponibilidad De Servicios, Materiales, Facilidades E Infraestructura; Gastos Soportables; Habitabilidad; Asequibilidad; Lugar Y Adecuación Cultural, Generando Unos Perjuicios De Tipo Material Por Los Sobrecostos Que Han Tenido Que Asumir Para El Arrendamiento De Una Vivienda Mientras Se Materializa El Derecho De Entrega De La Vivienda De Interés Social, Al Igual Que Unos Perjuicios De Tipo Moral A Los Solicitantes Y Su Núcleo Familiar (Beneficiarios) Por Los año Que Llevan Esperando, Inicialmente Para Postularse Al Beneficio De Susidio De Vivienda, Y Por La Aflicción Que Genera El Haber Obtenido Dicho Subsidio Pero Ver Que Sus Viviendas Se Encuentran En Total Abandono Y Deterioro Al Punto De Estar En Un Estado De Ruina Que Lo Que Genera Es Una Incertidumbre En Que Sus Viviendas Les Serán Entregadas.</t>
  </si>
  <si>
    <t>CC40077192</t>
  </si>
  <si>
    <t>JUDY SHIRLEY BARRAGAN PEÑA Y OTROS</t>
  </si>
  <si>
    <t>1) Mediante Acto Administrativo No. 2674 Del 27 De Julio De 2015 Se Le Da Por Terminado El Nombramiento En Provisionalidad A La Señora Nidia Cristina Polanco Gonzalez, En El Cargo De Profesional Universitario Código 2044 Grado 05. 2) El Convocante Considera Que Esta Decisión No Esta Debidamente Fundamentada, Lo Cual Le Generó Graves Perjuicios.</t>
  </si>
  <si>
    <t>CC40078897</t>
  </si>
  <si>
    <t>RAMOS CORTES YENDERSON - FIGUEROA PARRA MIRIAM</t>
  </si>
  <si>
    <t>Viene Con Acumulación De Procesos. Se Instaura La Acción Con El Fin Que Se Amparen Los Derechos Colectivos, De La Existencia Del Equilibrio Ecológico, El Manejo Y El Aprovechamiento Racional De Los Recursos Naturales Para Garantizar Su Desarrollo Sostenible, Su Conservación, Restauración O Sustitución. Como Consecuencia De Lo Anterior, Se Decrete La No Construcción De Las Obras De Las Bocatomas Acueducto Y Alcantarillado, De La Cárcel De Mediana Seguridad De Florencia , Hasta Que No Se Haga Un Estudio Detallado, Técnico Y Científico, Para La Realización De La Obra; Ordenar A Las Demandadas A Ejecutar Las Acciones Tendientes A Evitar El Daño Contingente , Hacer Cesar El Peligro, La Amenaza, La Vulneración Y Agravio Sobre Los Derechos E Intereses Colectivos; Ordenar A Los Demandados A Restituir Las Cosas A Su Estado Anterior; Que Se Decrete El Incentivo De Conformidad Con Lo Establecido En Artículo 39 De La Ley 472 De 1998.</t>
  </si>
  <si>
    <t>Miriam Figueroa Parra y Yenderson Ramos</t>
  </si>
  <si>
    <t>Se Requiere Un Estudio Técnico Detallado Y Científico Para La Construcción De Bocatomas Y Acueducto Y Alcantarillado de La Cárcel De Mediana Seguridad</t>
  </si>
  <si>
    <t>CC40505093</t>
  </si>
  <si>
    <t>Doralisa Angarita Bautista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</si>
  <si>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</si>
  <si>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CC40613247</t>
  </si>
  <si>
    <t>BURBANO SANCHEZ JAQUELINEE</t>
  </si>
  <si>
    <t>CC40779280</t>
  </si>
  <si>
    <t xml:space="preserve"> FRAGOZO DIAZ GIOLA KENELIA</t>
  </si>
  <si>
    <t>FRAGOZO DIAZ GIOLA KENELIA</t>
  </si>
  <si>
    <t>CC40797009</t>
  </si>
  <si>
    <t>MARY LUZ SUAREZ MURGAS</t>
  </si>
  <si>
    <t>CC40797421</t>
  </si>
  <si>
    <t>MARIA EUGENIA FELIZOLA</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</si>
  <si>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</si>
  <si>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CC40797518</t>
  </si>
  <si>
    <t>OLIVELLA RODRIGUEZ NORA ESTELA</t>
  </si>
  <si>
    <t>El Demandante Prestó Sus Servicios De Manera Personal, Bajo Subordinación Y Devengando Un Salario, Con La Contratista De Fonade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</si>
  <si>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NORA ESTELA OLIVELLA RODRIGUEZ</t>
  </si>
  <si>
    <t>1) El Demandante Manifiesta Que Se Vinculó Laboralmente Con El Ministerio De Educación Nacional Y El Fondo  Financiero De Proyectos-Fonade, Desde El Dia 23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</si>
  <si>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CC40797778</t>
  </si>
  <si>
    <t>SALINAS CUADRADO GALICIA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</si>
  <si>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Interés De Cesantía Primas Vacaciones Auxilio De Transporte Ineficacia En La Terminación Del Contrato</t>
  </si>
  <si>
    <t>CC40797856</t>
  </si>
  <si>
    <t>MARY LUZ GUERRA AMAYA</t>
  </si>
  <si>
    <t xml:space="preserve"> GUERRA AMAYA MARY LUZ</t>
  </si>
  <si>
    <t>CC40798101</t>
  </si>
  <si>
    <t xml:space="preserve"> SIERRA DANGOND BENILDA ORIANA</t>
  </si>
  <si>
    <t>CC40798109</t>
  </si>
  <si>
    <t>BENILDA ORIANA SIERRA DANGON</t>
  </si>
  <si>
    <t>SIERRA DANGOND BENILDA</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</si>
  <si>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</si>
  <si>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CC40798183</t>
  </si>
  <si>
    <t>LUQUEZ BOTELLO MARITZA  INES</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</si>
  <si>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</si>
  <si>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MARITZA INES LUQUEZ BOTELLO</t>
  </si>
  <si>
    <t xml:space="preserve"> LUQUEZ BOTELLO MARITZA  INES</t>
  </si>
  <si>
    <t>CC40798481</t>
  </si>
  <si>
    <t xml:space="preserve"> RAMIREZ RUMBO DIANA PATRICIA</t>
  </si>
  <si>
    <t>RAMIREZ RUMBO DIANA PATRICIA</t>
  </si>
  <si>
    <t>CC40798492</t>
  </si>
  <si>
    <t>MONICA IVON PABON</t>
  </si>
  <si>
    <t>PABON  MONICA IVON</t>
  </si>
  <si>
    <t>1.	La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</si>
  <si>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CC40798517</t>
  </si>
  <si>
    <t>ETIANETH LEONOR ARIAS RODRIGUEZ</t>
  </si>
  <si>
    <t>1. El Demandante Prestó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</si>
  <si>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CC40798574</t>
  </si>
  <si>
    <t>YAMILE ESTHER QUINTERO CARRILLO</t>
  </si>
  <si>
    <t>QUINTERO  YAMILE</t>
  </si>
  <si>
    <t>1.El Fondo Financiero De Proyectos De Desarrollo - Fonade, El Ministerio De Educación Nacional Y El Instituto Colombiano De Bienestar Familiar, Para Dar Cumplimiento Al Programa Paipi Suscribieron El Convenio Interadministrativo De Gerencia De Proyectos No. 212019-1710. 2. Dentro De Las Obligaciones Adquiridas Por Fonade En Cuanto Al Convenio Interadministrativo Estaba La De Realizar Contrataciones Necesarias Para Garantizar La Aplicación De Estrategia De Cero A Siempre. 3. Para Dar Cumplimiento Al Objeto Del Contrato Interadministrativo Se Celebro Con La Señora Eduvilia Un Contrato Que Tenia Como Objeto El Cuidado En Salud, Nutrición Para Los niños Menos De Cinco año</t>
  </si>
  <si>
    <t>CC40798686</t>
  </si>
  <si>
    <t>DORLIS SOFIA LOPEZ LOPEZ</t>
  </si>
  <si>
    <t>CC40799014</t>
  </si>
  <si>
    <t>LUZ ENA MOLINA</t>
  </si>
  <si>
    <t>Se Demando A Un Contratista De Fonade Por Adeudarle Acreencias Laborales, Llamo En Solidaridad A Fonade</t>
  </si>
  <si>
    <t>CC40799194</t>
  </si>
  <si>
    <t xml:space="preserve">XIOMARA PAREJA MIELES </t>
  </si>
  <si>
    <t>CC40799454</t>
  </si>
  <si>
    <t>LUISA MERCEDES TORRES BERNUY</t>
  </si>
  <si>
    <t>CC40799455</t>
  </si>
  <si>
    <t>LUZ DARIS PELAEZ NUÑEZ</t>
  </si>
  <si>
    <t>1. El Demandante Fue Vinculado Mediante La Modalidad De Contrato De Prestación De Servicios Por Parte De Eduvilia Maria.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Y negó Lo Solicitado Por La Demandante.</t>
  </si>
  <si>
    <t xml:space="preserve"> PELAEZ NUÑEZ LUZ DARIS</t>
  </si>
  <si>
    <t>PELAEZ NUÃEZ LUZ DARIS</t>
  </si>
  <si>
    <t>CC40799583</t>
  </si>
  <si>
    <t xml:space="preserve">DIBA ESTHER ROSADO </t>
  </si>
  <si>
    <t>Se Declare Que Entre La Señora eduvilia Maria Fuentes Bermudez Diba Esther Rosado, Existió Un Contrato De Trabajo Que Inicio El 23 De Agosto Y Que Termino El 15 De Diciembre De 2011, Razón Por La Cual Existe La Obligación De Cancelar A Su Favor Las Prestaciones Sociales De Ley A Que Hubiera Lugar .</t>
  </si>
  <si>
    <t>CC40800828</t>
  </si>
  <si>
    <t>YANETH FUENTES LIÑAN</t>
  </si>
  <si>
    <t>CC40800848</t>
  </si>
  <si>
    <t>PELAEZ GUERRA LUISA LEONOR</t>
  </si>
  <si>
    <t>CC40800874</t>
  </si>
  <si>
    <t xml:space="preserve"> BARROS TORRES YADAMIS</t>
  </si>
  <si>
    <t>BARROS TORRES YADAMIS</t>
  </si>
  <si>
    <t>CC40801357</t>
  </si>
  <si>
    <t>SOLANO BROCHERO VIRGILIA DE LOS REYES</t>
  </si>
  <si>
    <t xml:space="preserve"> SOLANO BROCHERO VIRGILIA DE LOS REYES</t>
  </si>
  <si>
    <t>1. La Parte Demandante Fue Vinculada Laboralmente Mediante Contrato De Prestación De Servicios A La Entidad Demandada  2. La Parte Demandante Debió Desarrollar Su Labor Bajo La Continuada Subordinación Del Director De La Entidad, Cumpliendo Con Estrictos Horarios; Lo Que Permitió Que se Configurara El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Frente A La Solicitud Elevada Por La Parte Demandante, La Entidad Ha Emitido Una Respuesta Negativa.</t>
  </si>
  <si>
    <t>CC40807055</t>
  </si>
  <si>
    <t xml:space="preserve"> PINTO FRAGOZO MARELBIS MERCEDES</t>
  </si>
  <si>
    <t xml:space="preserve">MARELBIS MERCEDES PINTO GRAGOZO </t>
  </si>
  <si>
    <t>PINTO FRAGOZO MARELBIS MERCEDES</t>
  </si>
  <si>
    <t>El Apoderado De La Demandante Manifiesta Que El Ministerio De Educación Nacional Suscribió El Convenio Interadministrativo De Gerencia De Proyectos No. 212019 Â 1710 Lo Cual No Es Real Ya Que Se Puede Observa Claramente En La Parte Final De Dicho Convenio Donde Firman Las Partes, Y Estas Son El Instituto Colombiano De Bienestar Familiar Y Fonade.</t>
  </si>
  <si>
    <t>CC40807084</t>
  </si>
  <si>
    <t xml:space="preserve">YECENIA MARIA COBO CERA </t>
  </si>
  <si>
    <t>CABO CERA YECENIA MARIA</t>
  </si>
  <si>
    <t>CC40807179</t>
  </si>
  <si>
    <t xml:space="preserve">DIANA CAROLINA TOLEDO CERVANTES </t>
  </si>
  <si>
    <t>TOLEDO CERVANTES DIANA CAROLINA</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</si>
  <si>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</si>
  <si>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DIANA CAROLINA TOLEDO CERVANTES</t>
  </si>
  <si>
    <t>CC40807181</t>
  </si>
  <si>
    <t>KAREN PAOLA PINTO</t>
  </si>
  <si>
    <t>Se Demando A La Contratista De Fonade Debido A Que Adeuda Emolumentos A Sus Contratistas, Se Llamo En Solidaridad A Fonade.</t>
  </si>
  <si>
    <t>CC40892007</t>
  </si>
  <si>
    <t>MARIOLIS CORDOBA MANJARREZ</t>
  </si>
  <si>
    <t>MARIOLIS CORDOBA MANJARRES</t>
  </si>
  <si>
    <t>El Demandante Prestó Sus Servicios De Manera Personal, Bajo Subordinación Y Devengando Un Salario, Con La Contratista De Fonade Señora Eduvilia Maria Fuentes Bermudez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</si>
  <si>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 xml:space="preserve"> CORDOBA MANJARREZ MARIOLIS</t>
  </si>
  <si>
    <t>1. El Demandante Prestó Sus Servicios De Manera Personal, Bajo Subordinación Y Devengando Un Salario, Con La Entidad Demandada Mediante Contrato De Prestación De Servicios, Iniciando El 01-10-12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</si>
  <si>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GUTIERREZ EPIAYU YASMIN</t>
  </si>
  <si>
    <t>CC40936136</t>
  </si>
  <si>
    <t xml:space="preserve"> LOPEZ AMAYA YALETZA</t>
  </si>
  <si>
    <t>Se Demando A Una Contratista De Fonade, Le Adeuda Salarios Y Emolumentos A Trabadores Y Contratistas De Ella, Se Llamo En Solidaridad A Fonade.</t>
  </si>
  <si>
    <t>YELETZA RAFAELA LOPEZ AMAYA</t>
  </si>
  <si>
    <t>ICBF - INSTITUTO COLOMBIANO DE BIENESTAR FAMILIAR SEDE NACIONAL</t>
  </si>
  <si>
    <t>CC42128941</t>
  </si>
  <si>
    <t>MARIN OSPINA MARY LUZ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</si>
  <si>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La Demandante Resultó Elegida Como Beneficiaria De Los Subsidios Brindados Por El Ministerio De Vivienda Y El Ministerio De Ambiente, Situación En Virtud De La Cual, Adquirió La Casa No. 3 De La Manzana 10 De La Urbanización Construida. 3. Sostiene La Parte Accionante, Que Una Vez Iniciada La Entrega De Las Viviendas Comenzaron A Evidenciarse Graves Problemas En El Proceso De Construcción Que Afectaban Su Habitabilidad. 4. En Virtud De Lo Anterior, Sostiene La Parte Demandante Que Sufrió Perjuicios Materiales E Inmateriales Cuya Indemnización Solicita.</t>
  </si>
  <si>
    <t>AGENCIA NACIONAL DE HIDROCARBUROS</t>
  </si>
  <si>
    <t>CC42403945</t>
  </si>
  <si>
    <t xml:space="preserve"> OROZCO LOPEZ MARIA ISABEL</t>
  </si>
  <si>
    <t>CC42404009</t>
  </si>
  <si>
    <t>MERCY ARAUJO MEJIA</t>
  </si>
  <si>
    <t>Se Demando al Contratista De Fonade Debido A Que Adeuda Salarios Y Prestaciones Sociales A Algunos Trabajadores, Se Llamo En Solidaridad A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</si>
  <si>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</si>
  <si>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CC42404335</t>
  </si>
  <si>
    <t>GOMEZ MORALES HERMILDES</t>
  </si>
  <si>
    <t>CC42404426</t>
  </si>
  <si>
    <t>BENILDA ROSA POLO</t>
  </si>
  <si>
    <t>La Demandante Trabajo Bajo La Dirección De Un Contratista De Fonade Que Le Quedo Debiendo Sigue Ella Salarios Y Prestaciones Que Deben Se Pagadas, Se Llamo En Solidaridad A Fonade</t>
  </si>
  <si>
    <t>POLO PEDROSO BELINDA</t>
  </si>
  <si>
    <t>1. El Demandante Laboraba Para La Entidad Demanda. 2. A Criterio Del Demandante, Tiene Derecho Al Pago De Las Prestaciones Sociales Del Demandante, Teniendo En Cuenta La Relación De Subordinación Con La Entidad Demandada, Por Lo Que Elevó Derecho De Petición para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</si>
  <si>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CC4611917</t>
  </si>
  <si>
    <t xml:space="preserve"> TORRES VALENCIA PABLO ENRIQUE</t>
  </si>
  <si>
    <t>DE ACUERDO CON EL CRITERIO FIJADO POR LOS ABOGADOS SE SOLICITA LA CONSTITUCIÓN DE LA PROVISIÓN</t>
  </si>
  <si>
    <t>CC49668103</t>
  </si>
  <si>
    <t xml:space="preserve"> LOPEZ SUAREZ EUDINIS</t>
  </si>
  <si>
    <t>CC49719668</t>
  </si>
  <si>
    <t xml:space="preserve"> LOPEZ ROSADO YURANIS CAROLINA</t>
  </si>
  <si>
    <t>CC49720461</t>
  </si>
  <si>
    <t>KERLLIS PATRICIA DAZA LOPEZ</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</si>
  <si>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En Primer Término La Vinculación Contractual De La Demandante Por Parte De La Señorita Eduvilia Maria Fuentes Bermudez, Menos, Que Le Adeude Prestaciones Sociales Por Aproximadamente 115 Días, En Segundo Término, A Través De Los Soportes Radicados En Fonade, Por La Interventoría Consorcio C&amp;R, Está, Realizó Seguimiento A Lo Estipulado Contractualmente Con La Información Presentada, Verificada Y Aprobada Por La Interventoría, Suscrita Por La Interventoría En El Informe Final Del Contrato De Prestación De Servicios Nos. 2111304, Referente A La Obligación Contractual Contenida En El Numeral 13 De La Cláusula Séptima, Referente Al Pago De Salarios, Prestaciones Sociales Y Honorarios, Donde Indica Que: ÂDe Acuerdo A Con Las Visitas Realizadas Y-O Mediante Soporte Documental, Se Evidencia El Cumplimiento De Esta Obligación, Dado Que Se Encontraba Al Día Con El Pago De Salarios, De Seguridad Social Y De Aportes Parafiscales. Dando Cumplimiento A La Normatividad, Se Adjunta Declaración Juramentada, Planillas De Pago De Seguridad Social Y Aportes Parafiscales Con El Cuadro De Verificación De Aportes Del Propietario. Sin Embargo Es Necesario Poner De Manifiesto Que Dentro De La Información Presentada Por La Interventoría Consorcio C&amp;R, Se Indica Que El Tipo De Contrato, Celebrado Entre La Señora Kerllis Patricia Daza Lopez Y Eduvilia Maria Fuentes Bermudez, Es Por La Modalidad De Prestación De Servicios Profesionales A Través De Honorarios, De Modo Pues, Que En Este Tipo De Contrato, El Contratista No tiene Derecho Ni Puede Exigir Que Le Liquiden Y Paguen Un Valor Adicional Y Diferente Al Valor Pactado En El Respectivo Contrato, Y Menos Esperar Que Sea Cobijado Por Los Beneficios Contemplados Por La Legislación Laboral, Puesto Que Ésta No Le Es Aplicable.  Se Evidencio El Cumplimiento De Esta Obligación, Dado Que Se Encontraba Al Día Con El Pago De Seguridad Social Y De Aportes Parafiscales.Por Ende Fonade, No Es La Entidad Responsable Del Reconocimiento Ni Pago Alguno, Por Este Concepto En Caso En Que Resulte Probado En Sede Judicial. Se Aportan Para Que Obren Como Prueba Certificaciones Expedidas En Virtud Del Contrato De Prestación De Servicios No. 2111304.</t>
  </si>
  <si>
    <t>CC49730882</t>
  </si>
  <si>
    <t xml:space="preserve"> MERA PEÑALOSA LILIANA</t>
  </si>
  <si>
    <t>CC49741055</t>
  </si>
  <si>
    <t xml:space="preserve"> PISCIOTTI AVILES MARISOL</t>
  </si>
  <si>
    <t>CC49755152</t>
  </si>
  <si>
    <t xml:space="preserve"> RODRIGUEZ CUADRADO GLORIA ELENA</t>
  </si>
  <si>
    <t>GLORIA ELENA RODRIGUEZ CUADRADO</t>
  </si>
  <si>
    <t>ELIZABETH CAMELO CURVELO</t>
  </si>
  <si>
    <t>1. Manifiesta La Demandante Que Fue Contratada Como Docente ,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</si>
  <si>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CC49755419</t>
  </si>
  <si>
    <t xml:space="preserve"> JAIMES ARIAS DORAINA</t>
  </si>
  <si>
    <t>CC49755872</t>
  </si>
  <si>
    <t xml:space="preserve"> CURVELO PRADO YULITZA</t>
  </si>
  <si>
    <t>CURVELO PRADO YULITZA</t>
  </si>
  <si>
    <t>CC49755944</t>
  </si>
  <si>
    <t>CARMEN BIBIANA ECHAVEZ NAVARRO</t>
  </si>
  <si>
    <t>1. El Demandante Fue Vinculado Mediante La Modalidad De Contrato De Prestación De Servicios.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</si>
  <si>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CC49755953</t>
  </si>
  <si>
    <t>KATHERINE PAOLA BECERRA MARTINEZ</t>
  </si>
  <si>
    <t>CC49759596</t>
  </si>
  <si>
    <t>SANDRA HELENA PLATA BENTHAN</t>
  </si>
  <si>
    <t>CC49767570</t>
  </si>
  <si>
    <t xml:space="preserve"> GARIZADO ARRIETA MARIA MANUELA</t>
  </si>
  <si>
    <t>MARIA MANUELA GARIZADO ARRIETA</t>
  </si>
  <si>
    <t>GARIZADO ARRIETA MARIA MANUELA</t>
  </si>
  <si>
    <t>CC49778845</t>
  </si>
  <si>
    <t>ROPERO QUINTERO MARISOL</t>
  </si>
  <si>
    <t xml:space="preserve"> ROPERO QUINTERO MARISOL</t>
  </si>
  <si>
    <t>CC49779050</t>
  </si>
  <si>
    <t xml:space="preserve"> ALVAREZ SIERRA DURLEY</t>
  </si>
  <si>
    <t>1. El Demandante Presta Sus Servicios De Manera Personal, Bajo Subordinación Y Devengando Un Salario, Con La Entidad Demandada Mediante Contrato De Prestación De Servicios, Iniciando El 09-05-12 Y Finalizando El 29-06-12 ;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</si>
  <si>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DURLEY ALVAREZ SIERRA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</si>
  <si>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</si>
  <si>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CC49780589</t>
  </si>
  <si>
    <t>ALIX RAQUEL MOSQUERA SILVERA</t>
  </si>
  <si>
    <t>MOSQUERA SILVERA ALIX RAQUEL</t>
  </si>
  <si>
    <t>CC49780908</t>
  </si>
  <si>
    <t>SARA ELOIDA ARIAS RODRIGUEZ</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</si>
  <si>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Día 1 De Julio.</t>
  </si>
  <si>
    <t>CC49782664</t>
  </si>
  <si>
    <t xml:space="preserve"> GARCIA ACEVEDO YANERIS</t>
  </si>
  <si>
    <t>1. El Demandante Prestó Sus Servicios De Manera Personal, Bajo Subordinación Y Devengando Un Salario, Con La Entidad Demandada Mediante Contrato De Prestación De Servicios, Iniciando El 09-05-15 Y Finalizando El 29-07-12;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</si>
  <si>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YANERIS GARCIA ACEVEDO</t>
  </si>
  <si>
    <t>1. Manifiesta La Demandante Que Fue Contratada Como coordinadora,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</si>
  <si>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CC49783595</t>
  </si>
  <si>
    <t xml:space="preserve"> ORTIZ CORREA DALVYS LAUDITH</t>
  </si>
  <si>
    <t>ORTIZ CORREA DALVYS LAUDITH</t>
  </si>
  <si>
    <t>CC49786626</t>
  </si>
  <si>
    <t>SENEDIS QUINTERO GUERRERO</t>
  </si>
  <si>
    <t>CC49786921</t>
  </si>
  <si>
    <t>TORRES BELLO ROSA MARIA</t>
  </si>
  <si>
    <t>1. El Demandante Prestó Sus Servicios De Manera Personal, Bajo Subordinación Y Devengando Un Salario, Con La Entidad Demandada Mediante Contrato De Prestación De Servicios, Iniciando El 09-05-12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</si>
  <si>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CC49789726</t>
  </si>
  <si>
    <t>LUISA REMEDIOS ROMERO CASTILLA</t>
  </si>
  <si>
    <t>CC49790600</t>
  </si>
  <si>
    <t>EMALINE MINDIOLA MEJIA</t>
  </si>
  <si>
    <t>MINDIOLA MEJIA EMALINE</t>
  </si>
  <si>
    <t>CC49790984</t>
  </si>
  <si>
    <t>IBELIS MUEGUES RODRIGUEZ</t>
  </si>
  <si>
    <t>CC49792400</t>
  </si>
  <si>
    <t>PINTO CARRILLO MAGALIS ESTHER</t>
  </si>
  <si>
    <t>MAGALIS ESTHER PINTO CARRILLO</t>
  </si>
  <si>
    <t>CC49795807</t>
  </si>
  <si>
    <t>YUNEIRY MARCELL DONADO PEREZ</t>
  </si>
  <si>
    <t>Se Demando A Una Contratista De Fonade Ya Que, Empleados De Ella Reclaman Salarios Y Prestaciones Sociales, Se Llamo A Fonade En solidaridad.</t>
  </si>
  <si>
    <t>CC49796204</t>
  </si>
  <si>
    <t>LEIDA ISABEL MORENO DAZA</t>
  </si>
  <si>
    <t>CC49797242</t>
  </si>
  <si>
    <t>DAZA MAESTRE ROSA MARIA</t>
  </si>
  <si>
    <t xml:space="preserve"> DAZA MAESTRE ROSA MARIA</t>
  </si>
  <si>
    <t xml:space="preserve">TRIBUNAL CONTENCIOSO ADMINISTRATIVO DEL MAGDALENA </t>
  </si>
  <si>
    <t>CC5064344</t>
  </si>
  <si>
    <t>ALDO OMAR MEJIA CONTRERA Y OTROS</t>
  </si>
  <si>
    <t>FONDO FINANCIERO DE PROYECTOS-FONADE – MUNICIPIO FUNDACION – FONVIVIENDA y   OTROS.</t>
  </si>
  <si>
    <t>Los Demandantes Son Victimas Del Desplazamiento Forzado Generado A Causa De La Violencia. A Través De La Resolución 1024 De 2011, El Fondo Nacional De Vivienda Regulo Lo Pertinente A La Inscripción Y Presentación De Postulaciones Para Obtener El Subsidio De Vivienda. El Proyecto De Vivienda De Interés Social Urbanización Una Nueva Luz Del Municipio De Fundación Fue Declarado Elegible Para La Construcción De 218 Viviendas Tipo I En La Modalidad Forma De Pago Contra Escritura. Al Ser Los Subsidios Aplicables Única Y Exclusivamente En El Proyecto De Vivienda De Interés Social Urbanización Una Nueva Luz, Los Beneficiarios Se Encuentran Sometidos A La Voluntad Del Constructor En Cuanto A La Fecha De Terminación Y Entrega De Viviendas. Se Ha Producido Un Retraso En La Entrega De Las Viviendas De La Urbanización Una Nueva Luz, Afectando De Manera Injustificada El Derecho A La Reunificación Y Estabilidad Familiar De Quienes Por Falta De Un Techo Propio Se Han Visto Obligados A Separarse.</t>
  </si>
  <si>
    <t>CC5169159</t>
  </si>
  <si>
    <t xml:space="preserve"> BOLAÑO MENDOZA EMIRO JOSE</t>
  </si>
  <si>
    <t>EMIRO JOSE BOLAÑO MENDOZA</t>
  </si>
  <si>
    <t>1. La Parte Demandante Fue Vinculada mediante Contrato De Trabajo Verbal Y DesempeãAba El Cargo De Celadora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</si>
  <si>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CC52000216</t>
  </si>
  <si>
    <t xml:space="preserve"> DIAZ ARGOTE SENEIRA</t>
  </si>
  <si>
    <t>jz 23 Laboral del Ciruito de Bogota</t>
  </si>
  <si>
    <t>CC52151603</t>
  </si>
  <si>
    <t>Karina Jimena Bustos</t>
  </si>
  <si>
    <t>La Accionante Inició A Laborar En La Entidad Demandada, Mediante Contrato De Prestación De Servicios, La Demandante Manifiesta Que Su Contrato Era Laboral Porque Se Configuraban Los 3 Elementos Para Que Se Diera Dicha Figura. Como Consecuencia De Lo Anterior Se Generaron Perjuicios Patrimoniales A La Demandante.</t>
  </si>
  <si>
    <t>CC52413954</t>
  </si>
  <si>
    <t>AMPARO DE LOS ANGELES  BELTRAN PUCHE</t>
  </si>
  <si>
    <t>1. La Demandante Celebro Contratos De Prestación De Servicios Con Fonade Desde El 10 De Noviembre De 2004 Hasta El 25 Marzo De 2009.   2. Que Los Contratos De Prestación De Servicios Cumplen Los Requisitos De Contrato De Trabajo.   3. El Pago De Las Prestaciones Sociales Legales Y Extralegales  4. Pago De Indemnizaciones A Que Tenga Derecho</t>
  </si>
  <si>
    <t>CC53063920</t>
  </si>
  <si>
    <t>ESLENDY MARITZA MILLAN ATILUA</t>
  </si>
  <si>
    <t>ESTABLECIMIENTO EDUCATIVO LICEO BILINGÛE SAN JUAN BOSCO S.A.S Y FONADE</t>
  </si>
  <si>
    <t>CC5456885</t>
  </si>
  <si>
    <t>Jorge Carvajal Duran</t>
  </si>
  <si>
    <t>CC5457293</t>
  </si>
  <si>
    <t>Jose del Carmen Rios Bateca</t>
  </si>
  <si>
    <t>CC56053893</t>
  </si>
  <si>
    <t xml:space="preserve"> BRITO  NELSY</t>
  </si>
  <si>
    <t>BRITO  NELSY</t>
  </si>
  <si>
    <t>CC56054244</t>
  </si>
  <si>
    <t xml:space="preserve"> CAMARGO  DELIS OTILIA</t>
  </si>
  <si>
    <t>1. El Demandante Presta Sus Servicios De Manera Personal, Bajo Subordinación Y Devengando Un Salario, Con La Entidad Demandada Mediante Contrato De Prestación De Servicios, Iniciando El 19-03-13 Y Finalizando El 18-06-13;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</si>
  <si>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CAMARGO  DELIS OTILIA</t>
  </si>
  <si>
    <t>CC56054582</t>
  </si>
  <si>
    <t>BRITO  OVANIS</t>
  </si>
  <si>
    <t>MARILYN ZULETA MOLINA</t>
  </si>
  <si>
    <t>ZULETA MOLINA MARLIN</t>
  </si>
  <si>
    <t>11.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</si>
  <si>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ZULETA MOLINA MARILYN</t>
  </si>
  <si>
    <t>CC56054842</t>
  </si>
  <si>
    <t>HERRERA SIERRA MARIBEL</t>
  </si>
  <si>
    <t>1.1. El Demandante Prestó Sus Servicios De Manera Personal, Bajo Subordinación Y Devengando Un Salario, Con La Entidad Demandada Mediante Contrato De Prestación De Servicios, Iniciando El 31-05-12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</si>
  <si>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CC56054853</t>
  </si>
  <si>
    <t>ELVIS ELENA CAMARGO</t>
  </si>
  <si>
    <t xml:space="preserve"> MEDINA CAMARGO ELVIS</t>
  </si>
  <si>
    <t>CC56055277</t>
  </si>
  <si>
    <t xml:space="preserve"> BARROS YAGUNA ALEIDA ARGENIS</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</si>
  <si>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23,24,34,43,47,64,65,249,143,149,267,340 Del Cst,Ley 50 De 1990 Arts. 14, 16 Y 17,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</si>
  <si>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BARROS YAGUNA ALEIDA ARGENIS</t>
  </si>
  <si>
    <t>CC56055311</t>
  </si>
  <si>
    <t>ALBA LUZ JIMENEZ</t>
  </si>
  <si>
    <t>CC56055337</t>
  </si>
  <si>
    <t>CAMARGO  MALYORIS</t>
  </si>
  <si>
    <t xml:space="preserve"> CAMARGO  MALYORIS</t>
  </si>
  <si>
    <t>CC56056092</t>
  </si>
  <si>
    <t>ESMERALDA ROMERO ZARATE</t>
  </si>
  <si>
    <t>ROMERO ZARATE ESMERALDA</t>
  </si>
  <si>
    <t>CC56056164</t>
  </si>
  <si>
    <t xml:space="preserve"> SOLANO  YILDA CECILIA</t>
  </si>
  <si>
    <t>CC56056489</t>
  </si>
  <si>
    <t xml:space="preserve"> FREYLE MANJARREZ HARLE TATIANA</t>
  </si>
  <si>
    <t>CC56056940</t>
  </si>
  <si>
    <t>MENDOZA TONCEL SANDRA</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</si>
  <si>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</si>
  <si>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CC56057035</t>
  </si>
  <si>
    <t xml:space="preserve"> MERCADO CHACON YADIS MARIAN Y SUAREZ CAMARGO DELIVETH</t>
  </si>
  <si>
    <t xml:space="preserve"> MERCADO CHACON YADIS MARIA</t>
  </si>
  <si>
    <t>CC56057676</t>
  </si>
  <si>
    <t>PEREZ JIMENEZ ARELIS MARIA</t>
  </si>
  <si>
    <t xml:space="preserve"> HENRIQUEZ URIANA ELBA ROSA</t>
  </si>
  <si>
    <t xml:space="preserve"> EPINAYU JUSAYU FIDELINA</t>
  </si>
  <si>
    <t>CC56074215</t>
  </si>
  <si>
    <t xml:space="preserve"> BOLAÑOS  NELVIS DOLORES</t>
  </si>
  <si>
    <t>CC56074308</t>
  </si>
  <si>
    <t>ANA BEATRIZ VEGA CATAÑO C</t>
  </si>
  <si>
    <t>1. El 11 De Mayo De 2011 Se Suscribió Un Convenio Interadministrativo De Gestión De Proyectos Entre El Ministerio De Educación Y El Fondo Financiero De Proyectos De Desarrollo Fonade, Cuyo Objeto Era La Gestión Del Programa De Atención A La Primera Infancia, Para Subsidiar La Atención Inicial, Cuidado Y Nutrición De Los Niños Y Niñas Menores De 5 años. 2. La Señora Ana Beatriz Vega Suscribió Un Contrato De Trabajo A Término Indefinido Con El Fonade, Desempeñándose Como Docente En El Entorno Familiar, Desde El 22 De Agosto De 2011. 3. La Demandante Manifiesta Que El Día 15 De Diciembre De 2011 Se Termino El Contrato De Trabajo De Manera Unilateral Y Sin Justa Causa. 3. La Demandante Solicitó El Pago De Los Valores De Las Prestaciones Sociales Debidas Correspondiente Al Periodo Laborado Entre El 22 De Agosto De 2011 Al 15 De Diciembre De 2011 Así Como El Pago De Las Indemnizaciones, Recibiendo Una Respuesta Negativa Por Parte De La Entidad.</t>
  </si>
  <si>
    <t>VEGA CATAÑO ANA BEATRIZ</t>
  </si>
  <si>
    <t>CC56074911</t>
  </si>
  <si>
    <t>SILENE DE JESUS FRAGOZO PEÑARANDA   D</t>
  </si>
  <si>
    <t>Se Declare Que Entre La Señora Silene De Jesus Fragozo Peñaranda Y La Señora Eduvilia Maria Fuentes Bermudez, Existió Un Contrato De Trabajo Que Inicio El 10 De Enero De 2012 Al 30 De Diciembre De 2012.RazãN Por La Cual Existe La Obligación De Cancelar A Su Favor Las Prestaciones Sociales De Ley A Que Hubiera Lugar.</t>
  </si>
  <si>
    <t xml:space="preserve"> FRAGOZO PEÑARANDA SILENE DE JESUS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</si>
  <si>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2111238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Sin Embargo De Conformidad Con Lo Manifestado Por La Interventoría Consorcio C&amp;R, La Señora Silene De Jesus Fragozo Peñaranda No Aparece Vinculada Para La Ejecución Del Contrato No. 2111238, Con La Señorita Eduvilia Maria Fuentes Bermudez, En Calidad De Propietaria Del Establecimiento De Comercio Colegio Gabriela Mistral, Puesto Que No Se Encuentra Relacionada En El Anexo 1 Del Acta De Visita De La Interventoría Consorcio C&amp;R Formulario No. 6089;Y Así Mismo Fonade Le Manifestó A La Doctora Raquel Sofía Martinez Tovar, En La Contestación A La ÂReclamación Administrativa Radicado No. 20142300409571 Del 01 De Diciembre De 2014, Por Lo Que La Demandante, Señora Silene De Jesus Fragozo Peñaranda, En Ningún Momento Tiene Una Vinculación Directa, Objetiva Y Clara Relacionada Con El Contrato Suscrito Entre La Parte Contratante, Es Decir La Señorita eduvilia Maria Fuentes Bermudez Y Fonade.</t>
  </si>
  <si>
    <t>CC56074971</t>
  </si>
  <si>
    <t>DAZA CORDOBA GELEN</t>
  </si>
  <si>
    <t>GELEN YANETH CORDOBA</t>
  </si>
  <si>
    <t>CC56075068</t>
  </si>
  <si>
    <t>FRAGOZO PEÑARANDA SILENE DE JESUS</t>
  </si>
  <si>
    <t xml:space="preserve"> FRAGOZO PEÑARANDA LIBETH MARIA</t>
  </si>
  <si>
    <t>CC56075763</t>
  </si>
  <si>
    <t xml:space="preserve"> MARTINEZ BERMUDEZ ENEIDA BEATRIZ</t>
  </si>
  <si>
    <t>ENEIDA BEATRIZ MARTINEZ BERMUDEZ</t>
  </si>
  <si>
    <t>CC56076508</t>
  </si>
  <si>
    <t>BOLAÑO FUENTES CARMEN</t>
  </si>
  <si>
    <t>1.	La Parte Demandante Tenía Con La Demandada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</si>
  <si>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CC56077427</t>
  </si>
  <si>
    <t xml:space="preserve">LUISA PAOLA FUENTES FUENTES </t>
  </si>
  <si>
    <t>1.	La Parte Demandante Fue Contratada Mediante Contrato Laboral, Para Continuar Con La Ejecución Del Programa Paipi Suscribieron El Convenio Interadministrativo Nâ°211012 (212-2011 Men), Cuyo Objeto Era 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</si>
  <si>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CC56077442</t>
  </si>
  <si>
    <t xml:space="preserve">GLORIANA DAZA CALERO </t>
  </si>
  <si>
    <t>Se Demanda Laboralmente A Un Contratista De Fonade Y Se Llama En Solidaridad A Fonade</t>
  </si>
  <si>
    <t>CC56077458</t>
  </si>
  <si>
    <t>LUZ MERYS CUELLO DAZA</t>
  </si>
  <si>
    <t>Se Demanda A Una Contratista De Fonda Porque No Se Le Pago Salarios Y Prestaciones Sociales, Se Llamo En Solidaridad En Fonade.</t>
  </si>
  <si>
    <t>CUELLO DAZA LUZ MERYS</t>
  </si>
  <si>
    <t>CC56077626</t>
  </si>
  <si>
    <t>DAZA DAZA YARELIS ELENA</t>
  </si>
  <si>
    <t>1. Indicó La Demandante Que Desempeñaba Actividades De Docente En El Programa De Atención Integral A La Primera Infancia.   2. Indicó La Demandante Que Se DesempeãAba Como Trabajador, Toda Vez Que Cumplía Un Horario, Recibía Órdenes Y Directrices De Su Empleadora Y Recibía Un Salario Como Contraprestación.   3. Indicó La Demandante Que Al Término De La Relación Laboral El Empleador No Pagó Las Prestaciones Sociales Debidas Al Trabajador.   4. La Demandante Pretende Que La Entidad Demandada Pague Por Concepto De La Sanción Moratoria Las Sumas Adeudadas, De Acuerdo Al Artículo 65 Del Código Laboral.</t>
  </si>
  <si>
    <t>CC56077751</t>
  </si>
  <si>
    <t xml:space="preserve">LIDYS ELADIA DAZA SALCEDO </t>
  </si>
  <si>
    <t>Se Demandó A Contratista De Fonade Ya Que A Una Trabajadora De Ella No Se Le Ha Pagado Salarios Y Prestaciones Sociales. Se Llamó En Solidaridad A Fonade</t>
  </si>
  <si>
    <t>De Conformidad Con Lo Manifestado Por La Interventoría Consorcio C&amp;R, La Señora Lidys Eladia Daza Salcedo No Aparece Vinculada Para La Ejecución De Ninguno De Los Contratos De Prestación De Servicios Celebrados Entre Fonade Y La Señorita Eduvilia Maria Fuentes Bermudez En Calidad De Propietaria Del Establecimiento De Comercio Colegio Gabriela Mistral, Incluyendo El Mencionado Contrato, Tal Y Como Se Evidencia En Los Anexos No. 1 De Los Informes De Las Visitas Realizadas Por La Interventoría Formularios Nos. 6091 Y 6765, No Registra La Señora Lidys Eladia Daza Salcedo. Es Así Que La demandante, Señora Lidys Eladia Daza Salcedo, En Ningún Momento Tiene Una Vinculación Directa, Objetiva Y Clara Relacionada Con El Contrato Suscrito Entre La Parte Contratante, Es Decir La Señorita eduvilia Maria Fuentes Bermudez Y Fonade. Se Anexan Documentos Para Que Obren Como Prueba.    Es Necesario Mencionar, Que No Se Entiende Porque La Doctora Etianeth Daza Castro, Expone En Este Hecho De La Demanda Que Tiene Alguna Relación Con El Contrato No. 2111239, Dado Que Es De Conocimiento De La Doctora Que La Señora Lidys Eladia Daza Salcedo, No Estuvo Vinculada Para La Ejecución De Contratos Suscritos Con La Señorita Eduvilia Maria Fuentes Bermudez, Propietaria Del Establecimiento De Comercio Colegio Gabriela Mistral, Tal Y Como Se Informa En La Contestación A La ÂReclamación Administrativa No. 20132330238041, Presentada Por La Doctora Etianeth Daza Castro En Su Calidad De Apoderada De La Señora Lidys Eladia Daza Salcedo.</t>
  </si>
  <si>
    <t>DAZA SALCEDO LYDIS ELADIA</t>
  </si>
  <si>
    <t>CC56077846</t>
  </si>
  <si>
    <t>MENDOZA DAZA INGRID YOHANA</t>
  </si>
  <si>
    <t>1. El Demandante Prestó Sus Servicios De Manera Personal, Bajo Subordinación Y Devengando Un Salario, Con La Entidad Demandada Mediante Contrato De Prestación De Servicios, Iniciando El 22-08-11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</si>
  <si>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MENDOZA DAZA INGRID YOHANA</t>
  </si>
  <si>
    <t>CC56078043</t>
  </si>
  <si>
    <t xml:space="preserve"> CONTRERAS NUÑEZ ANGELA MILENIS</t>
  </si>
  <si>
    <t>CC56078216</t>
  </si>
  <si>
    <t>HEXICA SUAREZ ROJAS</t>
  </si>
  <si>
    <t>1. La Parte Demandante Fue Vinculada mediante Contrato De Prestación De Servicios , Para Desempeñar Las Labores De Coordinadora General De Espacio Y Suministro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4. La Entidad Demandada, Negó Lo Solicitado Por La Parte Demandante Lo Que Ha Causado Un Perjuicio En La Parte Demandante En Virtud A Los Dineros Que Este Ha Dejado De Percibir.</t>
  </si>
  <si>
    <t>1.	La Parte Demandante Fue Contratada Mediante Contrato Laboral,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</si>
  <si>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CC56078341</t>
  </si>
  <si>
    <t>DAMARYS YOJANA BRITO VEGA</t>
  </si>
  <si>
    <t>CC56078344</t>
  </si>
  <si>
    <t>SARA ELENA GAMEZ GAMEZ</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</si>
  <si>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</si>
  <si>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CC56078587</t>
  </si>
  <si>
    <t>MARIA ANGELA PLATA PERALTA</t>
  </si>
  <si>
    <t>1. Manifiesta La Demandante Que Fue Contratada Como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La Relación Laboral Y El Reconocimiento Y Pago de Los Emolumentos Laborales dejados De Percibir</t>
  </si>
  <si>
    <t>CC56078917</t>
  </si>
  <si>
    <t xml:space="preserve"> BERMUDEZ VILLAZON YERIS BREATRIZ</t>
  </si>
  <si>
    <t>CC56078987</t>
  </si>
  <si>
    <t>MENDOZA DAZA YOLIBETH</t>
  </si>
  <si>
    <t>1. Manifiesta La Demandante Que Fue Contratada Como docente, Para Participar En El Cumplimiento Del Programa De Atención Integral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</si>
  <si>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 xml:space="preserve">YOLIBETH MENDOZA DAZA </t>
  </si>
  <si>
    <t>CC56079243</t>
  </si>
  <si>
    <t xml:space="preserve">LORENA ANDREA BERMUDEZ ARGOTE </t>
  </si>
  <si>
    <t>Se Declare Que Entre La Señora eduvilia Maria Fuentes Bermudez Lorena Andrea Cabana Argote, Existió Un Contrato De Trabajo Que Inicio El 06 De Septiembre De 2011 Al 15 De Diciembre De 2011, Razón Por La Cual Existe La Obligación De Cancelar A Su Favor Las Prestaciones Sociales De Ley A Que Hubiera Lugar. Se Pretende Se Condene Solidariamente A Fonade Porque Supuestamente Es La Beneficiaria De Los Servicios Que Presta La Señora Eduvilia Maria Fuentes Bermudez En Virtud Del Contrato 2111238 Celebrado Entre Fonade Y La Señora Eduvilia Fuentes Bermudez.</t>
  </si>
  <si>
    <t>LORENA ANDREA CABANA ARGOTE</t>
  </si>
  <si>
    <t>La Demandante Lorena Andrea Cabana Argote, Pretende Con Este Proceso Que Se Le Reconozca Que La Relación Laboral Contratada Por La Señorita Eduvilia Maria Fuentes Bermudez, No Fue Contrato De Prestación De Servicios Profesionales Si No Un Contrato De Trabajo, Por Tal Circunstancia Esta Reclama El Pago De Las Prestaciones Sociales, Cesantías, Vacaciones, Primas, Pago De Seguridad Social, Expresa La Demandante Que Se Declare La Solidaridad De La Demandante Con El Ministerio De Educación Nacional, Icbf, Fonade</t>
  </si>
  <si>
    <t>CC56079337</t>
  </si>
  <si>
    <t>ROSA MARGARITA BLANCHAR REYES</t>
  </si>
  <si>
    <t>CC56079488</t>
  </si>
  <si>
    <t>GONZALES MAESTRE DAYLIS PATRICIA</t>
  </si>
  <si>
    <t>1 Entre El Ministerio De Educación Nacional Y El Fondo Financiero De Proyectos De Desarrollo-Fonade Se Celebró El Convenio Interadministrativo No 212 (211012). 2 Para Dar Cumplimiento Al Objeto Del Convenio Interadministrativo Anteriormente Descrito Se Celebró Con El Demandante Un Contrato De Trabajo Verbal Celebrado El Día 03 De Octubre De 2011. 3. El Demandante Prestó Sus Servicios De Manera Personal, Bajo Subordinación Y Devengando Un Salario, Con La Entidad Demandada. 4 Al Término De La Relación Laboral, La Entidad Demandada no Pagó Las Prestaciones Sociales Al Demandante, Razón Por La Cual Solicita La Declaración Del Contrato De Trabajo.</t>
  </si>
  <si>
    <t>CC56095963</t>
  </si>
  <si>
    <t>OSPINO DIAZ IBELETH SOFIA</t>
  </si>
  <si>
    <t>CC56096731</t>
  </si>
  <si>
    <t xml:space="preserve"> RUMBO GUERRA MARTHA ELENA</t>
  </si>
  <si>
    <t>1. 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</si>
  <si>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RUMBO GUERRA MARTHA ELENA</t>
  </si>
  <si>
    <t>CC56096789</t>
  </si>
  <si>
    <t>OLAYA CATAÃO LUZ KARINE</t>
  </si>
  <si>
    <t>LUZ KARINE OLAYA CATAÑO</t>
  </si>
  <si>
    <t>CC56096963</t>
  </si>
  <si>
    <t xml:space="preserve"> GUERRA BARROS MERBELIS DEL CARMEN</t>
  </si>
  <si>
    <t>CC56096971</t>
  </si>
  <si>
    <t>ESTHER CECILIA GUERRA BARROS</t>
  </si>
  <si>
    <t>CC56096988</t>
  </si>
  <si>
    <t xml:space="preserve"> CASTRO BRITO CAROLINA ISABEL</t>
  </si>
  <si>
    <t>CC56097468</t>
  </si>
  <si>
    <t>CLAUDIA MILENA DANGOND ACEVEDO</t>
  </si>
  <si>
    <t>CC56097507</t>
  </si>
  <si>
    <t>LORENA SOFIA MARTINEZ PINTO</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</si>
  <si>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</si>
  <si>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MARTINEZ PINTO LORENA SOFIA</t>
  </si>
  <si>
    <t>CC56097633</t>
  </si>
  <si>
    <t xml:space="preserve"> LOPEZ  MARIA ANGELICA</t>
  </si>
  <si>
    <t>1. El Demandante Prestó Sus Servicios De Manera Personal, Bajo Subordinación Y Devengando Un Salario, Con La Entidad Demandada Mediante Contrato De Prestación De Servicios, Iniciando El 03-05-12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</si>
  <si>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CC56098415</t>
  </si>
  <si>
    <t xml:space="preserve"> VEGA  ISLENIS TATIANA</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</si>
  <si>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Es Así Que La Demandante, Señora Islenis Tatiana Vega Rivera, En Ningún Momento Tiene Una Vinculación Directa Y Objetiva Relacionada Con El Contrato Suscrito Entre La Parte Contratante, Es Decir La Señorita Eduvilia Maria Fuentes Bermudez Y Fonade, Para Esta Entidad Es Claro Que Cuando La Señora Islenis Tatiana Vega Rivera, Se Refiere A Su Presunta Relación Laboral Se Entiende, Entre La Señorita Eduvilia Maria Fuentes Bermudez Y La Demandante. Se Aportan Las Comunicaciones Para Que Obren Como Pruebas.</t>
  </si>
  <si>
    <t>ISLENIS TATIANA VEGA RIVERA</t>
  </si>
  <si>
    <t>CC56098696</t>
  </si>
  <si>
    <t>PUCHE CONTRERAS KEILIS</t>
  </si>
  <si>
    <t>KEILIS PUCHE CONTRERAS</t>
  </si>
  <si>
    <t>CC56098804</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</si>
  <si>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Se Desconoce, Si La Señorita Eduvilia Maria Fuentes Bermudez, Contrato A La Señora Fabiana Paola Pareja Guerra, Menos Puede Admitirse Que Haya Sido Celebrado El 23 De Agosto De 2011, Toda Vez Que El Objeto Del Contrato No Corresponde A La Contratación De Personal; Sin Embargo, Conforme A Lo Manifestado Por La Interventoría Consorcio C&amp;R, Mediante Los Anexos No. 1 De La Visita De Interventoría Formulario No. 6550, La Señora Fabiana Paola Pareja Guerra,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Es Así Que La Demandante, Señora Fabiana Paola Pareja Guerra, En Ningún Momento Tiene Una Vinculación Directa Y Objetiva Relacionada Con El Contrato Suscrito Entre La Parte Contratante, Es Decir La Señorita Eduvilia Maria Fuentes Bermudez Y Fonade, Para Esta Entidad Es Claro Que Cuando La Señora Fabiana Paola Pareja Guerra, Se Refiere A Su Presunta Relación Laboral Se Entiende, Entre La Señorita Eduvilia Maria Fuentes Bermudez Y La Demandante. Se Aportan Las Comunicaciones Para Que Obren Como Pruebas.</t>
  </si>
  <si>
    <t>PAREJA GUERRA PAOLA</t>
  </si>
  <si>
    <t>CC56098841</t>
  </si>
  <si>
    <t>LISBETH ESCOBAR FRAGOZO</t>
  </si>
  <si>
    <t>CC56098925</t>
  </si>
  <si>
    <t xml:space="preserve"> OLMEDO ACOSTA MARIA ROSA</t>
  </si>
  <si>
    <t>CC56099421</t>
  </si>
  <si>
    <t>LOPEZ RAMIREZ ADIS JULIETH</t>
  </si>
  <si>
    <t>JUZGADO CUARTO ADMINISTRATIVO DE SANTA MARTA</t>
  </si>
  <si>
    <t>CC57106190</t>
  </si>
  <si>
    <t>OVIEDO ROJANO YURANIS ISELA Y OTROS - PEREZ CONSUEGRA ADELINA ISABEL</t>
  </si>
  <si>
    <t>3.- El Proyecto De Vivienda De Interés Social urbanización San Martin Ii, Se Encuentra Ubicado En El Municipio De Aracataca, Al Norte Del Departamento Del Magdalena.  5.- El Artículo Octavo De La Resolución 1024 De 2011 Del Ministerio De Vivienda, Ciudad Y Territorio Y El Fondo Nacional De Vivienda - Fonvivienda, Prescribe:  ÂInscr!Pc1ÃN A Planes De Vivienda. Concluido El Procedimiento De Calificación Y Ordenación De Los Planes De Soluciones De Vivienda E! Fondo Nacional De Vivienda, Mediante Acto Administrativo, Indicará Los Planes En Los Cuales Es Procedente La Inscripción Y Presentación De Postulaciones Por Parte De Hogares En Situación De Desplazamientos  7.- El Oferente Constructor De Las Viviendas, Es La Unión Temporal Usan  Martin Lid Suscrita Entre El Municipio De Aracataca Y La Empresa Constructora  G.Ag Ltda - Nit 900.103.581-5, Cuyo Representante Legal Es El Ingeniero Civil  Jose Carlos Guerra Fuentes.10.- El Daño Ocasionado A Los Beneficiarios Del Proyecto De Vivienda De Interés Socia? Urbanización Usan Martin Ii A Desarrollarse En El Municipio De Aracataca Departamento Del Magdalena Se Configura El Día 30 De Septiembre De 2014, Con El Retiro Por No Ejecución De Los Subsidios Que Se Les Había Asignado Mediante Resolución 626 De 2008.</t>
  </si>
  <si>
    <t>Se registraron las pretensiones economicas corespondientes al proceso determinadas en la demanda.</t>
  </si>
  <si>
    <t>CC57405688</t>
  </si>
  <si>
    <t xml:space="preserve">MARIA JOSE ANGARITA VILLALOBOS </t>
  </si>
  <si>
    <t>ANGARITA VILLALOBOS MARIA JOSE</t>
  </si>
  <si>
    <t xml:space="preserve">JUZGADO 5 ADMINISTRATIVO DEL CIRCUITO DE IBAGUE </t>
  </si>
  <si>
    <t>CC5854182</t>
  </si>
  <si>
    <t>Eugenio Sanchez Mape</t>
  </si>
  <si>
    <t>Declarar A La Nación Â Instituto Colombiano De Desarrollo Rural Â Incoder, El Fondo Financiero De Proyectos De Desarrollo- Fonade, Y Las Empresas Conciviles S.A. Y Vicon Sa., Integrantes Del Consorcio Triangulo Coyaima 20061, Civil Y Administrativamente Res.Nsabis De Los Perjuicios Morales, Perjuicio Por La Alteración Grave De Las Condiciones De Existencia.</t>
  </si>
  <si>
    <t>CC58742598</t>
  </si>
  <si>
    <t xml:space="preserve"> RUIZ ALZATE JOSE ALBEIRO -  QUEBRADA SUAREZ SORANIER</t>
  </si>
  <si>
    <t>jz 12 Laboral del Ciruito de Bogota</t>
  </si>
  <si>
    <t>CC5938026</t>
  </si>
  <si>
    <t xml:space="preserve">DIDIER JAIR ECHEVERRY RAQUEJO </t>
  </si>
  <si>
    <t xml:space="preserve">Union Temporal 2010- FONADE- ANH </t>
  </si>
  <si>
    <t>El Señor Didier Jair Echeverry Raquejo Prestó Sus Servicios Personales Al Fondo Financiero De Proyectos De Desarrollo desde El 24 De Febrero de 2012 Y Hasta El 16 De Septiembre De 2012 Y Dicha Vinculación Con El Fonade Se Dio A Través De Sucesivos Contratos Que Se Denominaron "De Prestación De Servicios Personales". Los Que Le Asisten Como Trabajador Oficial Del Fondo Financiero De Proyectos De Desarrollo ya Que Se Dan Los Elementos Esenciales Para Que Exista Un Contrato De Trabajo, Pero La Entidad Respondió Negativamente.</t>
  </si>
  <si>
    <t>SE REVERSA PROVISION TODA VEZ QUE DE ACUERDO A COMUNICACIÓN DEL APODERADO HUBO UNA RECALIFICACION Y ACTUALIZACION DEL PROCESO.POR CUANTO, SE CONFIRMO EN SEGUNDA INSTANCIA LA ABSOLUCION DE FONADE</t>
  </si>
  <si>
    <t>Tribunal Administrativo de Tolima</t>
  </si>
  <si>
    <t>CC5963511</t>
  </si>
  <si>
    <t xml:space="preserve">ALEJANDRO YATE LOAIZA </t>
  </si>
  <si>
    <t xml:space="preserve">Fonade, Municipio de Coyaima </t>
  </si>
  <si>
    <t>Superior  En Razón Do Dicha Construcción Del Canal 2 Km. 16 Zona 4, También Se Presentó La Desaparición De Un Puente Que Se Había Construido Por El Municipio Do Coyaima Desde Hace Más De 20 año Y Que Pasaba Por La Carretera Antigua Que Salo De La Vereda San Miguel.; Cf Cual Por Su Nivel Do Construcción Permitía La Confluencia De Las Aguas Y Evitaba Las Inundaciones.  3. El Hecho De La Construcción Del Caí 2 Km. 16 Zona 4, Hecho  Que Necesariamente Tengamos Que Como Comunidad Y Particularmente Aproximadamente Unas Cuarenta (40) Familias Del Programa Familias En Acción, Ten Gamos Que Proceder A Realizar Largos Desplazamientos Superiores Al Kilómetro Y Medio De Distancia, Para Poder Acceder O Transitar Hacia La Zona Aledaña Que Queda Frente Nuestra Vereda En La Cual La Comunidad Posee Lagos De Cultivo De Pescado, Cultivos De Frutales Y Zona De Ganadería.</t>
  </si>
  <si>
    <t>CONSEJO DE ESTADO-SECCION TERCERA</t>
  </si>
  <si>
    <t>CC6340933</t>
  </si>
  <si>
    <t>JOSE LUIS YARPAZ Y OTROS</t>
  </si>
  <si>
    <t>Los Hechos Surgen De La Construcción De Ocho Mega cárceles En Las Ciudades De Bogotá, Medellín, Cúcuta, Puerto Triunfo, Guaduas, Ibagué, Yopal, Jamundí, Acacias Y Florencia, Cuya Construcción Requirió Una Inversión De 1 Billón De Pesos. Adicionalmente Señala El Actor Que Estas Cárceles Presentan Fallas En El Sistema De Vigilancia Eléctrica, Falta De Instalación D Ecamaras De Vigilancia Y Circuito Cerrado De Televisión, Sistemas De Comunicación interna, Alarmas Contra Incendio, Faltan Garitas De Vigilancia, Concertinas Entre Otros.     Adicionalmente Señala Faltas Puntuales De Las Epcs, Como El Hecho De Que Algunas De Ellas "Quedaron Espacios De 40 Cms Entre Muros, Lo Que No Fue Debidamente Previsto Por Los Contratistas Y Que Facilito La Fuga De Varios Delincuentes."  Otro De Los Hechos Denunciados En La Demanda Es Que Al Parecer El Personal Que Presta Los Servicios De Vigilancia Al Interior De Las Cárceles No Tiene La Debida Preparación Ni Entrenamiento Para Las Labores Que Deben Desempeñarse En Los Epcs.</t>
  </si>
  <si>
    <t>CC63528341</t>
  </si>
  <si>
    <t xml:space="preserve"> ROMERO HENAO KEYLA MARESA</t>
  </si>
  <si>
    <t>CC65077277</t>
  </si>
  <si>
    <t xml:space="preserve"> VEGA BANQUETH MAIRA ALEJANDRA</t>
  </si>
  <si>
    <t>CC68304152</t>
  </si>
  <si>
    <t>OMAIRA CACERES SUESCUN</t>
  </si>
  <si>
    <t>Juzgado 3° Laboral de Montería</t>
  </si>
  <si>
    <t>CORDOBA</t>
  </si>
  <si>
    <t>CC68693165</t>
  </si>
  <si>
    <t>Joaquin Payares</t>
  </si>
  <si>
    <t>Organización Aicardy y Fonade</t>
  </si>
  <si>
    <t>El Demandante Solicita El Pago De La Organización Aycardy El Pago De Salarios Y Prestaciones Sociales Adeudados Por Haber Laborado En La Obra De Infraestructura ÂMega colegio Los Araujo, Se Llamo En Solidaridad A Fonade Ya Que La Organización Aycardy Es Contratista De Fonade</t>
  </si>
  <si>
    <t>CC7181436</t>
  </si>
  <si>
    <t>LOPEZ VARGAS JHON FREDY -  BOTACHE BARAJAS FABER</t>
  </si>
  <si>
    <t xml:space="preserve"> CONTRATO DE COOPERACION</t>
  </si>
  <si>
    <t>jz 36 Laboral del Ciruito de Bogota</t>
  </si>
  <si>
    <t>CC74860691</t>
  </si>
  <si>
    <t>FREDY NESTOR RIVERA CARPIO</t>
  </si>
  <si>
    <t>1. Fonade Suscribió Con La Unión Temporal Perforaciones 2010 El Contrato No 2110666 2. Se Celebró Convenio Interadministrativo 200834 El 27 De Octubre De 2008 Entre El Fonade La Agencia Nacional De Hidrocarburos Anh, Para Contratar La Consultoría Para Adelantar Todas Las Actividades Relacionadas Con El Deseo, Adquisición, Procesamiento E Interpretación Sísmica.  3. La Unión Temporal Perforaciones 2010 Celebro Contrato De Trabajo A Termino Fijo Con Fredy Nestor Rivera Carpio. 4. Al Señor Fredy Nestor Rivera Carpio Le Terminaron El Contrato De Trabajo Anticipadamente.</t>
  </si>
  <si>
    <t>CC7697532</t>
  </si>
  <si>
    <t>JESUS FERNEY TRUJILLO CARVAJAL</t>
  </si>
  <si>
    <t>CC77168866</t>
  </si>
  <si>
    <t xml:space="preserve">YOBANI PEREZ CASTILLA </t>
  </si>
  <si>
    <t>PEREZ CASILLA YOBANI</t>
  </si>
  <si>
    <t>CC77178270</t>
  </si>
  <si>
    <t xml:space="preserve"> DAZA MAESTRE MILTON JOSE</t>
  </si>
  <si>
    <t>CC77187961</t>
  </si>
  <si>
    <t>MAESTRE MAESTRE VICTOR CRISTOBAL</t>
  </si>
  <si>
    <t>MAESTRE MAESTRE VICTOR CRISTOBAL Y FUENTES BERMUDEZ EDUVILIA MARIA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</si>
  <si>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</si>
  <si>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CC78506417</t>
  </si>
  <si>
    <t>DUQUE CANO RUBEN DARIO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</si>
  <si>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11 Manzana 01 Urbanización Panorama Country Carrera 23 No 57A-33 Matricula 294-59892</t>
  </si>
  <si>
    <t>INTEGRANTES DE LA UNIÓN TEMPORAL HVM FONADE</t>
  </si>
  <si>
    <t>jz 32 Laboral del Ciruito de Bogota</t>
  </si>
  <si>
    <t>CC79716835</t>
  </si>
  <si>
    <t>Edwin Giovanny Rodriguez Trejos</t>
  </si>
  <si>
    <t>1. Fonade Suscribió Contrato Con La Unión Temporal Perforaciones 2010 Para La ÂConsultoría Para La Adquisición, Procesamiento E Interpretación Sísmica Para El Programa Sísmico En La Cuenca Cauca- Patía 2D-09Â. 2. Que La Unión Temporal Perforaciones 2010 Contrato Al Demandante Mediante Contrato A Termino De Obra O Labor Que Inicio El 24 De Mayo De 2010 Y Finalizo El 16 De Septiembre De 2012.  3. Que La Unión Temporal Perforaciones 2010 Se Encontraba En Mora En Los Aportes A Seguridad Social Al Mes De Septiembre De 2012. 4. Que La Unión Temporal Perforaciones 2010 Le Debe Al Demandante 27 Días De Salario, Y La Liquidación De Prestaciones Sociales.  5. Que Fonade Es Responsable Solidariamente.</t>
  </si>
  <si>
    <t>CC80121707</t>
  </si>
  <si>
    <t>Oswaldo Rincon Tarazona</t>
  </si>
  <si>
    <t>CC80810358</t>
  </si>
  <si>
    <t>JOSE DAVID MUÑOZ IBARRA Y OTROS</t>
  </si>
  <si>
    <t>Que Se Declare Responsable Administrativa Y Patrimonialmente A La Nación-Comfaca, Cooviflorencia, Municipio De Florencia, Findeter, Ministerio De Vivienda Y Otros Por Los Daños Y Perjuicios Materiales Ocasionados A Los Señores Jose David Muñoz Ibarra Y Jennifer Méndez Ortiz En Representación De Su Hija Menor D Edad Karen Sofia Muñoz Méndez Con Motivo Del Estado De Deterioro Y Ruina En Que Se Encuentra Su Casa De Habitación Ubicada En La Urbanización Alta Vista-Conjunto Cerrado Como Consecuencia De La Deficiente Calidad En La Construcción De Las Viviendas, La Falta De Supervisión Y Deficiente Planeación Para La Elaboración De Los Estudios Previos Y Daño Ambiental, Entre Otros.</t>
  </si>
  <si>
    <t>CC831553</t>
  </si>
  <si>
    <t xml:space="preserve"> CANABAL PAYARES EDUARDO</t>
  </si>
  <si>
    <t>Los Señores Pablo Obregón Y Gabriel Echavarría Iniciaron Unas Acciones En Aras De Prescribir Una Serie De Predios Que Pertenecen A Los Ascendientes Del Demandante, Teniendo En Cuenta Que Dicha Prescripción Se Hizo En Un Juzgado Para Esa Fecha No Existía Y Posteriormente Vendieron Los Predios A La Extinta Corporación Nacional De Turismo Hoy Fonade.</t>
  </si>
  <si>
    <t>A pesar de haber empezado a cambiar la jurisprudencia frente esta clase de procesos, el riesgo para la entidad seguia siendo muy alto. Por consiguiente se procedió a provisionar</t>
  </si>
  <si>
    <t>POR MEDIO DE RADICADO 20181100149893 DEL 03/08/2018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</si>
  <si>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CC84102276</t>
  </si>
  <si>
    <t>MILLER EVELIO RUEDA LOPEZ</t>
  </si>
  <si>
    <t>1. El Demandante Se Vinculó A La Entidad Con Contrato De Prestación De Servicios. 2. El Demandante Manifiesta Que Se Cumplieron Los Requisitos Esenciales De Toda Relación Laboral Contemplados En El Artículo 21 Del Código Sustantivo Del Trabajo Y El Artículo 53 De La Constitución Política. 3. El Demandante Solicitó El Pago De Los Valores Que Por Concepto De Prestaciones Sociales Que Tenía Derecho Durante La Vigencia Del Contrato Laboral, Recibiendo Una Respuesta Negativa Por Parte De La Entidad.</t>
  </si>
  <si>
    <t>RUEDA LOPEZ MILLER EVELIO</t>
  </si>
  <si>
    <t>CC84103434</t>
  </si>
  <si>
    <t>ENRIQUE JOSE CUJIA PERTUZ</t>
  </si>
  <si>
    <t xml:space="preserve"> CUJIA PERTUZ ENRIQUE JOSE</t>
  </si>
  <si>
    <t>El Apoderado Del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</si>
  <si>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CC84105112</t>
  </si>
  <si>
    <t xml:space="preserve"> BENJUMEA FRAGOZO JEAN CARLOS</t>
  </si>
  <si>
    <t>212019-211034</t>
  </si>
  <si>
    <t>CC88145501</t>
  </si>
  <si>
    <t>José Natividad Hernandez</t>
  </si>
  <si>
    <t>CC88155879</t>
  </si>
  <si>
    <t xml:space="preserve">Jose Javier Niño Carreño </t>
  </si>
  <si>
    <t>CC88305321</t>
  </si>
  <si>
    <t>Elias Angarita Vargas</t>
  </si>
  <si>
    <t>El Demandante Pretende El Pago, Por Parte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</si>
  <si>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CC88306751</t>
  </si>
  <si>
    <t>EDGAR FERNANDO VARGAS GELVEZ</t>
  </si>
  <si>
    <t>Fonade celebró El contrato No. 2120856 Con La Unión Temporal Hvm, Cuyo Objeto Fue:   Clausula Primera Objeto. El Objeto Del Presente Contrato Es La Ejecución Por Parte Del Contratista De La Construcción De Obras De Arte En La Carretera De La Soberanía, Entre El K 121+ 840 Y El K138+800 En El Municipio De CubarãM Departamento De Boyacá, El Contratista, Se Compromete A Ejecutar El Objeto Del Presente Contrato De Conformidad Con Las Reglas De Participación Que Rigieron El Proceso De Selección Opc 016-2012.     Debido A Lo Anterior El Demandante Pretende Establecer Que Fonade Es El Dueño De La Obra Y Que Por Tanto Somos Solidariamente Responsables Con La Unión Temporal Hvm En Cuanto Al Pago De Todas Las Pretensiones Que Resulten Probadas Dentro De Los Procesos Referidos.</t>
  </si>
  <si>
    <t>juzgado 2 laboral del circuito de bogota</t>
  </si>
  <si>
    <t>CC91256958</t>
  </si>
  <si>
    <t xml:space="preserve">JANER ANTONIO PEREZ RAMIREZ </t>
  </si>
  <si>
    <t>El Demandante Pretende Que Se Reconozca Y Pague Las Acreencias Laborales Causadas Entre El 1 De Noviembre De 2011 Y Hasta El 30 De Septiembre De 2012, Fecha En La Que Terminó El Contrato De Obra O Labor Establecido Por Las Partes, Debiéndose Pagar Las Obligaciones Causadas Dentro Del Mismo Reconociendo Las Prestaciones Extralegales Pactadas Por Las Partes.</t>
  </si>
  <si>
    <t>Juzgado Segundo Oral Administrativo de Descongestión de Ibague</t>
  </si>
  <si>
    <t>CC93350927</t>
  </si>
  <si>
    <t>Luis Francisco Saavedra Yate</t>
  </si>
  <si>
    <t xml:space="preserve">Fonade, Departamento de Tolima y otros </t>
  </si>
  <si>
    <t>1. El Señor Luis Saavedra Fue Contratado Para Laborar En La Ejecución De La Obra De Adecuación Y Mantenimiento De Una Institución Educativa, Adelantando Actividades De Ayudante De Construcción. 2. El Demandante Sufrió Un Accidente Laboral Al Caer De Una Altura De 4 Metros Aproximadamente. 3. Se Expresa En La Demanda Que El Señor Saavedra Se Encontraba Sin Los Elementos De Protección Requeridos Y No Había Recibido La Capacitación Necesaria Para Desarrollar Sus Labores. 4. El Señor Saavedra Debe Valerse Por Un Tercero Para Poder Desarrollar Sus Actividades Diarias. 5. Producto De Los Hechos Anteriores Se Le Causaron Perjuicios A Los Demandantes.</t>
  </si>
  <si>
    <t>CC9465268</t>
  </si>
  <si>
    <t>Luis Antonio Jaimes Basto</t>
  </si>
  <si>
    <t>CC9465494</t>
  </si>
  <si>
    <t>JOSE ANTONIO MORENO PATIÑO</t>
  </si>
  <si>
    <t>CC9465811</t>
  </si>
  <si>
    <t>PEDRO JOSE RAMIREZ DURAN</t>
  </si>
  <si>
    <t>CC9465941</t>
  </si>
  <si>
    <t>Rodrigo Arturo Castellanos</t>
  </si>
  <si>
    <t>CC9465994</t>
  </si>
  <si>
    <t>Carlos Buitrago Vargas</t>
  </si>
  <si>
    <t>CC9466184</t>
  </si>
  <si>
    <t>Efrain Martinez Villamizar</t>
  </si>
  <si>
    <t>CC9466232</t>
  </si>
  <si>
    <t>Heybar Alvarez Perilla</t>
  </si>
  <si>
    <t>CC9466483</t>
  </si>
  <si>
    <t xml:space="preserve">Marco Antonio Lozada Carrillo </t>
  </si>
  <si>
    <t>CC9466620</t>
  </si>
  <si>
    <t xml:space="preserve">JOSE LUIS PABON MELGAREJO </t>
  </si>
  <si>
    <t>CC9466646</t>
  </si>
  <si>
    <t>Lui Erminio Rincón</t>
  </si>
  <si>
    <t>CC9467037</t>
  </si>
  <si>
    <t>Jose Gildardo Niño Eudes</t>
  </si>
  <si>
    <t>CC9467121</t>
  </si>
  <si>
    <t xml:space="preserve">Jose Fabio Melo Alonso </t>
  </si>
  <si>
    <t>CC96187970</t>
  </si>
  <si>
    <t>Miguel Mora Parra</t>
  </si>
  <si>
    <t>CC96351380</t>
  </si>
  <si>
    <t>YOINER BEDOYA SUAZA Y OTROS</t>
  </si>
  <si>
    <t>NI1022340843</t>
  </si>
  <si>
    <t xml:space="preserve"> ORTIZ  MARIA ETELBINA</t>
  </si>
  <si>
    <t>La Señora Maria Etelvina Ortiz Demanda A Fonade Para Que Se Configure En Virtud Del Principio De La Primacía De La Realidad Sobre Las Formas Que Existió Un Contrato Laboral  Entre El 29 De Septiembre De 2010 Hasta El 31 De Octubre De 2014, A Causa De La Suscripción De Sendos Contratos De Prestación De Servicios Para Que Prestara Apoyo En Manejo De Archivo, Mantenimiento De Documentos, Limpieza Y Depuración De Documentos Para La Biblioteca Nacional. Lo Anterior, En Ejecución Del Contrato Interadministrativo No. 2009116 Suscrito Entre Fonade Y El Ministerio De Cultura Para Adelantar El Plan Nacional De Lectura. Consecuencia De Lo Anterior. Solicita Se Le Reconozca, Liquide Y Pague Prestaciones Sociales, Indemnizaciones Y Beneficios Legales Y Extralegales En Calidad De Trabajadora Oficial.</t>
  </si>
  <si>
    <t>NI1045430077</t>
  </si>
  <si>
    <t>ARRIETA CARMONA JOSE LUIS - 78297125 ARROYO LOBO CARLOS ALBERTO - 70543058 ATENCIO  DANILSON MANUEL - 8037133 SOLERA HOYOS CARLOS MANUEL - 10933888 SIERRA VASQUEZ JAVIER ENRIQUE - 1035860089 SALAZAR HERNANDEZ ALONSO - 75038613 AGUDELO  EDGAR ALBERTO</t>
  </si>
  <si>
    <t>NI1049392070</t>
  </si>
  <si>
    <t xml:space="preserve">Oscar Vera </t>
  </si>
  <si>
    <t>NI1049608249</t>
  </si>
  <si>
    <t>CAMACHO SANCHEZ OSCAR JAVIER</t>
  </si>
  <si>
    <t>El Contrato Se Desarrollo En El Municipio De Cartagena En El Sitio En Donde Se Ejecutaba El Contrato Publico Que Fonade, Como Contratante, Celebro Con Unión Temporal ABC, El Día 28 Diciembre De 201, No. 2112392 Denominado Grupo 2 Estudios Técnicos, Diseños Y Construcción De Una Infraestructura Educativa En La I.E. Luis Carlos Lopez Sede Principal, Localizada En El Distrito Turístico Y Cultural De Cartagena De Indias, Departamento De Bolívar</t>
  </si>
  <si>
    <t>NI10505448</t>
  </si>
  <si>
    <t xml:space="preserve"> CASTILLO  JOEL MARIA</t>
  </si>
  <si>
    <t xml:space="preserve"> POR MEDIO DE RADICADO No. 20181100177533 del 10/09/2018 SE SOLICITÓ CONSTITUCIÓN DE LA PROVISIÓN DE ACUERDO CON EL CRITERIO FIJADO POR LOS ABOGADOS</t>
  </si>
  <si>
    <t>GERENCIA  DE PROYECTOS</t>
  </si>
  <si>
    <t>NI1062394881</t>
  </si>
  <si>
    <t>SAHILY VICTORIA MURGAS BOLAÑO</t>
  </si>
  <si>
    <t>NI1062399528</t>
  </si>
  <si>
    <t>REYES CALDERON ADRIANA</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</si>
  <si>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</si>
  <si>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NI1062908365</t>
  </si>
  <si>
    <t>CASTRO OBESO MONICA FERNANDA</t>
  </si>
  <si>
    <t>NI1064837646</t>
  </si>
  <si>
    <t>KAREN ALEJANDRA CAMACHO MENDOZA</t>
  </si>
  <si>
    <t>CAMACHO  KAREN</t>
  </si>
  <si>
    <t>NI1065202756</t>
  </si>
  <si>
    <t>VACA RODRIGUEZ YUREINIS</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</si>
  <si>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</si>
  <si>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NI1065202888</t>
  </si>
  <si>
    <t>PEREZ ALVAREZ YURLEIDIS</t>
  </si>
  <si>
    <t>NI1065202973</t>
  </si>
  <si>
    <t>CHAVEZ GOMEZ YILENYS</t>
  </si>
  <si>
    <t>1. El Demandante Fue Vinculado Mediante La Modalidad De Contrato De Prestación De Servicios Por Parte De La Señora Eduvilia Fuentes.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</si>
  <si>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NI1065203280</t>
  </si>
  <si>
    <t>BECERRA RODRIGUEZ MARIA ALEJANDRA</t>
  </si>
  <si>
    <t>NI1065203312</t>
  </si>
  <si>
    <t>MANDON ANGARITA EDUAR ANDRES</t>
  </si>
  <si>
    <t>Que Se Declare La Solidaridad De Fonade En Cuanto A La Relación Laboral, Prestaciones Sociales, Indemnización.  Se Suscribió Convenio Con El Ministerio De Educación Nacional, Instituto Colombiano De Bienestar Familiar, Para La Atención De La Primera Infancia, Posterior A Esta Suscripción Se Contrato Con El Colegio Gabriela Mistral Cuya Propietaria Era Eduvilia María Fuentes Bermudez, Quien Dejo De Pagar Las Prestaciones A Los Trabajadores</t>
  </si>
  <si>
    <t>NI1067711131</t>
  </si>
  <si>
    <t>PEÑA VIGOLLA KELLY DULFAY</t>
  </si>
  <si>
    <t>NI1088028749</t>
  </si>
  <si>
    <t>CARVAJAL HERNANDEZ ANDRES FELIPE Y OTROS</t>
  </si>
  <si>
    <t>1.	La Parte Demandante adquiría Un Inmueble De La Urbanización Panorama Country Ii, Localizada En La Calle 57 -22 09Del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</si>
  <si>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NI1088257192</t>
  </si>
  <si>
    <t>MARULANDA CASTRO HERNAN FELIPE Y OTROS</t>
  </si>
  <si>
    <t>1. La Parte Demandante Adquirió Un Inmueble De La Urbanización Panorama Country Ii, Del Municipio De Dosquebradas Risaralda, Construida Dentro Del Marco De Ejecución Del Proyecto De Vivienda De Interés Social ÂPrograma Constructivo Urbanización Panorama Country  Ejecutado Por Las Entidades Convocadas. 2. La Parte Demandante Manifiesta Que La Mayoría De Los Beneficiarios Del Proyecto ÂPrograma Constructivo Urbanización Panorama Country , Se Mudaron En Marzo De 2008, Evidenciando En La Actualidad Deterioros Estructurales En Las Viviendas Entregadas. 3. La Parte Demandante Expresa Que Las Entidades Demandadas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Demandadas, Ha Sufrido Perjuicios De Orden Patrimonial Como Consecuencia De Las Fallas De Estructura De Las Viviendas Que Se Encuentran Ancladas Entre Las Manzanas 1 A 6 De La Urbanización Panorama Country Ii No Cumplen Con Las Especificaciones Pactadas.</t>
  </si>
  <si>
    <t>NI1117493170</t>
  </si>
  <si>
    <t xml:space="preserve"> SILVA JIMENEZ YENNY CAROLINA</t>
  </si>
  <si>
    <t>Se Pretende Declarar Una Responsabilidad Administrativa Y Patrimonial En Contra De La Comfaca, Cooviflorencia, Municipio De Florencia, Ministerio De Vivienda Y Otros, Por Los Daños Y Perjuicios Materiales Ocasionados A Los Demandantes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</si>
  <si>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NI1117510344</t>
  </si>
  <si>
    <t xml:space="preserve"> OROZCO GARCIA KATHERINE</t>
  </si>
  <si>
    <t>NI1117516478</t>
  </si>
  <si>
    <t xml:space="preserve"> IBARRA ORTIZ PAOLA ANDREA -  RODRIGUEZ PINTO JOSE LUIS -  IBARRA SALGADO CARLOS FABIAN</t>
  </si>
  <si>
    <t>1. Los Demandantes Manifiestan Que Las Entidades Demandadas Son Responsables Por El Estado De Deterioro Y Ruina Que Se Encuentra Su Casa De Habitación Ubicada En La Urbanización Alta Vista, Conjunto Cerrado Como Consecuencia De La Deficiente Calidad En La Construcción De Las Viviendas, La Falta De Supervisión Y Deficiente Planeación Para La Elaboración De Los Estudios Previos Y Daño Ambiental. 2. Los Demandantes Manifiestan Que Se Les Ocasionaron Perjuicios De Carácter Patrimonial Y Extrapatrimonial</t>
  </si>
  <si>
    <t>NI1118824257</t>
  </si>
  <si>
    <t xml:space="preserve"> BARROS RAMOS ANA CELINDA</t>
  </si>
  <si>
    <t>NI1119816886</t>
  </si>
  <si>
    <t>CUENTAS MOLINA YISETH</t>
  </si>
  <si>
    <t>NI1119837108</t>
  </si>
  <si>
    <t>GONZALEZ RAMOS GIANNINA INES</t>
  </si>
  <si>
    <t>44650310500120180055300</t>
  </si>
  <si>
    <t>NI1119837200</t>
  </si>
  <si>
    <t>ZUBIRIA DE LA CRUZ ANA FERNANDA</t>
  </si>
  <si>
    <t>NI1119838369</t>
  </si>
  <si>
    <t>ARAUJO SAURITH JOCELIN</t>
  </si>
  <si>
    <t>NI1121326128</t>
  </si>
  <si>
    <t>PITRE PERES ISIDORA</t>
  </si>
  <si>
    <t>NI1122400588</t>
  </si>
  <si>
    <t>PEÑARANDA MENDOZA JESSE PATRICIA</t>
  </si>
  <si>
    <t>1.	La Parte Demandante Fue Contratada Mediante Contrato De Prestación De Servicios,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3.	La Parte Demandante Considera Que Ha Sufrido Perjuicios, Producto De Los Dineros Dejados De Percibir.</t>
  </si>
  <si>
    <t>NI1122401448</t>
  </si>
  <si>
    <t xml:space="preserve"> AMAYA VILLAR CINDY PAOLA</t>
  </si>
  <si>
    <t>AMAYA VILLAR CINDY PAOLA</t>
  </si>
  <si>
    <t>NI1122404069</t>
  </si>
  <si>
    <t>DIAZ  MARIA</t>
  </si>
  <si>
    <t>NI1122808145</t>
  </si>
  <si>
    <t>TERAN MOLINA MARIA</t>
  </si>
  <si>
    <t>NI1122808223</t>
  </si>
  <si>
    <t>EUGENIA VICTORIA ROMERO GAMEZ</t>
  </si>
  <si>
    <t>ROMERO GAMEZ EUGENIA VICTORIA</t>
  </si>
  <si>
    <t>NI1122809593</t>
  </si>
  <si>
    <t>PINTO PERTUZ KREYLIS</t>
  </si>
  <si>
    <t>NI1130633868</t>
  </si>
  <si>
    <t xml:space="preserve"> FERNANDEZ SANCHEZ EIDER ANDRES</t>
  </si>
  <si>
    <t>Tribunal Administrativo De Risaralda</t>
  </si>
  <si>
    <t>NI120628</t>
  </si>
  <si>
    <t>ALBERTO CORRADINE Y OTRO</t>
  </si>
  <si>
    <t>Fonade Contrató La Restauración De La Catedral De Pereira Y Toda La Obra No Se Ejecutó , Dice El Demandante Que La No Ejecución Del Contrato Fue Culpa De Fonade En Tanto Lo Ejecutado En Su Mayoría No Fue Necesario Hacerlo .   Según el Demandante Fonade Debe Reconocer Los Daños Y Perjuicios, Además Pretende Quedarse Con Todo El Anticipo Y Dice Haber Ejecutado Más.    El Demandante Busca Se Liquide El Contrato de Obra De Restauración Del La Catedral De Pereira y Se Condene A Fonade Por Cuanto Toda La Obra Contratada No Se Pudo Ejecutar. En</t>
  </si>
  <si>
    <t>MINISTERIO DE CULTURA</t>
  </si>
  <si>
    <t>NI12097774</t>
  </si>
  <si>
    <t xml:space="preserve"> CARILLO SUAREZ JULIO CESAR</t>
  </si>
  <si>
    <t>Los Demandantes Buscan Que Son Solidariamente Responsables Las Entidades Demandadas Findeter, Cooviflorencia El Municipio De Florencia- Secretaria De Planeación Municipal, Comfaca, Fonade , Ministerio De Vivienda En La Construcción De Las Viviendas Del Proyecto De Vivienda Urbanización AltaVista Conjunto Cerrado De Florencia Caquetá, Y Que Hoy Amenazan Ruina Por Haber Sido Construidas Sobre Un Terreno Que Se Esta Hundiendo</t>
  </si>
  <si>
    <t>NI13833764</t>
  </si>
  <si>
    <t>VILLAMIL GOMEZ ELISA Y OTROS</t>
  </si>
  <si>
    <t>1. Oscar Nova Villamil Prestaba Sus Servicios Como Ayudante De Construcción Para El Consorcio Puerto Wilches. 2. El 5 De Diciembre De 2013, Durante La Ejecución Del Servicio, Fue Golpeado Por Un Desprendimiento De Tierra Mientras Realizaba Una Labor De Excavación. 4. Alegan Los Demandantes Que Adicional Al Impacto Recibido, El Señor Nova No Recibió Atención Adecuada, Lo Cual Sostienen Fue Decisivo En Su Fallecimiento. 5. Con Ocasión De Los Hechos Acaecidos, Los Demandantes Sostienen Que Sufrieron Perjuicios Materiales E Inmateriales, Cuya Indemnización Solicitan.</t>
  </si>
  <si>
    <t>CHOCO</t>
  </si>
  <si>
    <t>NI15333376</t>
  </si>
  <si>
    <t>VERA BALLESTEROS WILLIAN - CORRALES ALVAREZ ANDRES DAVID</t>
  </si>
  <si>
    <t>NI16775755</t>
  </si>
  <si>
    <t>MORA VALENCIA DIEGO FERNANDO</t>
  </si>
  <si>
    <t>El Demandante En Virtud Del Principio De La Primacía De La Realidad Peticiona Se Declare La Existencia De La Relación Laboral Del Orden De Trabajador Oficial, Por Consiguiente Solicita Se Le Reconozca Y Pague Cotizaciones Al Sistema De Seguridad Social Integral, Que Los Gastos De Desplazamiento Le Sean Reconocidos Como Constitutivos Del Salario, Prestaciones Legales Y Extralegales, Pago De Indemnización Moratoria, Sanción Por No Consignación De Cesantías, Devolución De Dineros Retenidos Por Concepto De Ica Y En La Fuente, Condena Extra Y Ultra Petita, Costas Procesales Y Agencias En Derecho.</t>
  </si>
  <si>
    <t>JUZGADO PRIMERO ADMINISTRATIVO DE ARAUCA</t>
  </si>
  <si>
    <t>NI17324574</t>
  </si>
  <si>
    <t>JAIME FERREIRA RUIZ</t>
  </si>
  <si>
    <t>1. Como Resultado Del Proceso De Selección No. Ipg 2242-196028 De 2007, Fueron Seleccionados Mis Poderdantes Quienes Actuaron Dentro Del Referido Proceso De Selección A Través Del Consorcio De Oriente 2007, Al Cual Se Le Adjudicó El Contrato De Obra No. 2080302.  2. El Objeto Contractual Acordado Consistió En La Obras De Reconstrucción Y Reparaciones Locativas Para La Sede Del Ica En Arauca, Departamento De Arauca.  3. El Plazo Contractual Acordado Inicialmente Fue De 4 Meses Contados A Partir De La Suscripción Del Acta De Inicio. (Folio 12Â27 Del Tomo 1), Plazo Suspendido Según Consta A Folio 4 Del Tomo Iv Por 38 Días Calendario Y Prorrogado Por 75 Días, Lo Que Implicó Que La Fecha De Entrega De La Obra El Sería El 31 De Octubre De 2008, Lo Anterior Tomando Como Fecha De Inicio El Día 10 De Marzo De 2008, No Obstante Y De Acuerdo A Lo Acordado El Plazo Contractual Comenzó A Correr A Partir De La Aprobación De Las Pólizas, Lo Que Ocurrió El 14 De Marzo De 2008, En Consecuencia El Plazo Contractual Venció El 4 De Noviembre De 2008.  4. El Valor Inicial Del Contrato Fue De$ 585.098.211.60, Valor Adicionado El 15 De Agosto De 2008 En La Suma De $96.885.123.91, Para Un Valor Total De $681.983.335.51 (Folio Al 11 Dei Tomo Idea Los Anexos De La Demanda).  &amp; Ti Plazo Acordado Para Liquidar De Mutuo Acuerdo El Contrato Fue De Dos Meses, De Conformidad Con Lo Dispuesto En La Cláusula Vigésima Quinta Del  Contrato, En Consecuencia Este Debía Haberse Liquidado A Más Tardar El 4 De Enero De 2009, Situación Esta Que No Se Presentó Y A La Fecha No Se Ha Dado.  6. Ante La Situación Antes Anotada Mis Poderdantes Enviaron Varias Comunicaciones A La Contratante Requiriéndola Con El Fin De Que Diera Cumplimiento A Estipulado En El Contrato Sin Que Se Hubiese Recibido Respuesta Alguna.  7. El Día 9 De Abril De 2010 Mis Poderdantes Presentaron Solicitud De Conciliación Ante La Procuraduría General De La Nación, La Cual Fue Declarada Fallida En Razón A Transcurrió Más De Los 90 Días De Que Trata La  Ley, Sin Que La Misma Se Hubiese Realizado, Circunstancia De La Cual Se Dejó  Constancia En La Certificación Expedida Por Dicha Autoridad Administrativa Con Fecha 2 De Septiembre De 2010, Vista A Folio 182 Del Tomo Iv De Los Anexos De La Demanda.</t>
  </si>
  <si>
    <t>Se ajusta la provisión teniendo en cuenta el porcentaje de perdida para el corte  de de diciembre del 2016 era del 66%, sin embargo, para el corte de diciembre del 2017 el porcentaje de perdida 56,75, por lo que se procedio ajustar el valor de provision.</t>
  </si>
  <si>
    <t xml:space="preserve">Juzgado Segundo Administrativo del Circuito </t>
  </si>
  <si>
    <t>NI17623815</t>
  </si>
  <si>
    <t>TITO OSPINA BONILLA</t>
  </si>
  <si>
    <t xml:space="preserve">FONDO FINANCIERO DE PROYECTOS DE DESARROLLO – FONADE-     NACION- MINISTERIO DE DEFENSA – EJERCITO NACIONAL </t>
  </si>
  <si>
    <t>En El Desarrollo Del Convenio 200916 El Ejercito Nacional, Por Intermedio Del Batallan Liborio Mejía De Florencia Dio Inicio A La Ejecución Del Proyecto Vía El 5- La Y-Milán Que Consistía En La Pavimentación De 41 Km De La Vía, En El Cual Se Requería Material De Recebo, Razón Por La Cual Se Contactaron Con El Demandante Para Para Que Suministrara Dicho Material, Siendo De Ésta Manera Que Se Suscribió Entre Las Partes Acta De Compromiso Que Consistía En Que El Demandante Le Daba La Autorización Al Ejército Nacional Para Que Realizara Los Trabajos De Explotación Minera De Recebo Necesarios En El Mantenimiento Y Mejoramiento De La Vía El 5 La Y Milán, Y Por Otro Lado Comprometiéndose La Entidad Demandada A Entregar La Misma Cantidad explotada Del Material Suministrado Es Decir 1X1; Un Metro Suministrado Un Metro Explotado En Stop, Además De Ubicar El Material De Descapote En El Lugar Indicado Y Encargarse Del Control De Tránsito, Sin Embargo, Ambas Obligaciones Del Compromiso Fueron Incumplidas Por El Ejército Nacional.</t>
  </si>
  <si>
    <t>MINISTERIO DE DEFENSA NACIONAL - EJERCITO NACIONAL</t>
  </si>
  <si>
    <t>NI17973406</t>
  </si>
  <si>
    <t>AMAYA MARTINEZ LUIS RAMON</t>
  </si>
  <si>
    <t>1. El Ministerio De Educación Celebró Con El Fonade Convenio Interadministrativo N° 212 Cuyo Objeto Era La Gestión Del Programa De Atención Integral De La Primera Infancia Paipi. 2. El Demandante Manifiesta Que Celebró Un Contrato De Trabajo Con La Señora Eduvilia Fuentes Quien Había Celebrado Un Contrato Con El Fonade. 3. El Demandante Afirma Que El Contrato De Trabajo Se Terminó El Día 15 De Diciembre Del año 2011, Anudándole Las Prestaciones Sociales</t>
  </si>
  <si>
    <t>NI18903548</t>
  </si>
  <si>
    <t>FREDDY ENRIQUE JIMENEZ</t>
  </si>
  <si>
    <t xml:space="preserve"> JIMENEZ  FREDDY ENRIQUE</t>
  </si>
  <si>
    <t>1.EI PROGRAMA DE ATENCIÓN INTEGRA! A LA PRIMERA INFANCIA - PAIPI, TIENE A SU CARGO LA ATENCIÓN INTEGRAL EN CUANTO AL CUIDADO, SALUD, NUTRICIÓN Y EDUCACIÓN INICIAL DE NIÑOS Y NIÑAS MENORES DE CINCO AÑOS PRIORITARIAMENTE A AQUELLOS PERTENECIENTES A LOS NIVELES I Y II DEL SISBEN. 2. LAS ENTIDADES DEMANDADAS PARA DAR CUMPLIMIENTO AL PROGRAMA PAIPI SUSCRIBIERON EL CONVENIO INTERADMINISTRATIVO DE GERENCIA DE PROYECTOS 212019-1710, CUYO OBJETO ERA LA GERENCIA INTEGRAL PARA LA ATENCIÓN INTEGRAL DE LA PRIMERA INFANCIA Y SUS ACTIVIDADES COMPLEMENTARIAS EN LA FASE DE TRANSICIÓN DE LOS NIÑOS Y NIÑAS ATENDIDOS POR EL PAIPI, A LA ESTRATEGIA DE CERO A SIEMPRE EN LAS MODALIDADES DE CENTRO DE DESARROLLO INFANTIL TEMPRANO E ITINERANTE. 3. PARA DAR CUMPLIMIENTO AL OBJETO DEL CONVENIO INTERADMINISTRATIVO DE GERENCIA DE PROYECTOS N° 212019-1710, FONADE CELEBRÓ, CON LA SEÑORA EDUVILIA MARÍA FUENTES BERMUDEZ, EN SU CALIDAD DE PROPIETARIA DEL ESTABLECIMIENTO DE COMERCIO DENOMINADO COLEGIO GABRIELA MISTRAL EL CONTRATO 212339. 4.LA PARTE DEMANDANTE FUE CONTRATADA POR LA SEÑORA EDUVILIA MARÍA FUENTES BERMUDEZ, A TRAVÉS DE UN CONTRATO VERBAL DE TRABAJO CELEBRADO EL DÍA 23 DE OCTUBRE DEL 2012, EN EL CARGO DE AUXILIAR DOCENTE EN EL ENTORNO FAMILIAR. 5.EL CONTRATO DE TRABAJO SE TERMINÓ DE MANERA UNILATERAL Y SIN JUSTA CAUSA EL DÍA 15 DE DICIEMBRE DEL 2012. 6.AL TÉRMINO DE LA RELACIÓN LABORAL EL EMPLEADOR NO PAGO LAS PRESTACIONES SOCIALES DEBIDAS A LA PARTE DEMANDANTE CORRESPONDIENTE AL PERÍODO LABORADO ENTRE EL 23 DE OCTUBRE AL 15 DE DICIEMBRE DE 2012. 7. A LA TERMINACIÓN DEL CONTRATO DE TRABAJO EL EMPLEADOR NO SE ENCONTRABA AL DÍA CON LOS PAGOS DE LAS COTIZACIONES AL SISTEMA DE LA SEGURIDAD SOCIAL Y PARAFISCAL. 8. LAS ENTIDADES DEMANDADAS SON SOLIDARIAMENTE RESPONSABLES DEL PAGO DE LOS SALARIOS, PRESTACIONES SOCIALES E INDEMNIZACIONES LABORALES QUE SE DEBEN A LA PARTE DEMANDANTE. 9.LA PARTE DEMANDANTE SOLICITA EL PAGO DE LAS PRESTACIONES DEJADAS DE CANCELARLE.</t>
  </si>
  <si>
    <t>Variacion debido ha actulizacion del valor de inicial de la demanda. Pendiente de calificacion por Contestacion de la demanda.</t>
  </si>
  <si>
    <t>CESAR</t>
  </si>
  <si>
    <t>NI19535287</t>
  </si>
  <si>
    <t>FERREIRA LEAL ANGEL CUSTODIO</t>
  </si>
  <si>
    <t>NI19597566</t>
  </si>
  <si>
    <t>DE LEON FLOREZ ALEXIS MANUEL Y OTROS</t>
  </si>
  <si>
    <t>El Estado Decide Otorgar Subsidios De Vivienda Familiar De Interés Social A Personas Desplazadas Y Por Lo Tanto Ordena Entregar Dicho Subsidios En La Urbanización Villa Gladys Ubicada En El Municipio De Fundación - Del Magdalena, A La Fecha Muchas De Las Viviendas No Han Sido Entregadas Y Los Desplazados No Han Podido Hacer Uso Del Subsidio En Otro Proyecto Urbanístico A La Luz Del Artículo 65De La Ley 1420 De 2010</t>
  </si>
  <si>
    <t>NI25060133</t>
  </si>
  <si>
    <t xml:space="preserve"> GUERRERO HERNANDEZ LUZ EDILMA - GUERRERO HERNANDEZ SANTIAGO</t>
  </si>
  <si>
    <t>1.	La Parte Demandante adquiría Un Inmueble De La Urbanización Panorama Country Ii, Localizada En La Carrera 21B 57-32, 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</si>
  <si>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NI25062443</t>
  </si>
  <si>
    <t>MONTOYA CANO BERTHA LIGIA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</si>
  <si>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Mediante Resolución 667 De 7 De Julio De 2007, La Demandante resulta Elegida Como Beneficiaria De Los Subsidios Brindados Por El Ministerio De Vivienda Y El Ministerio De Ambiente, Situación En Virtud De La Cual, Adquirió La Casa No. 9 De La Manzana 2 De La Urbanización Construida. 3. Sostiene La Parte Demandante, Que Una Vez Iniciada La Entrega De Las Viviendas Comenzaron A Evidenciarse Graves Problemas En El Proceso De Construcción Que Afectaban Su Habitabilidad. 4. En Virtud De Lo Anterior, Sostiene La Demandante Que Sufrió Perjuicios Materiales E Inmateriales Cuya Indemnización Solicita.</t>
  </si>
  <si>
    <t>NI26984204</t>
  </si>
  <si>
    <t>MEDINA SOTO MIRALBA</t>
  </si>
  <si>
    <t>NI26985206</t>
  </si>
  <si>
    <t>CLARA ELENA CARRILLO BONILLA</t>
  </si>
  <si>
    <t>CARRILLO BONILLA CLARA</t>
  </si>
  <si>
    <t>NI26989407</t>
  </si>
  <si>
    <t>PUCHE  ANGELICA</t>
  </si>
  <si>
    <t>NI26998719</t>
  </si>
  <si>
    <t>PEREZ MANJARREZ MALLERLI</t>
  </si>
  <si>
    <t>NI26998828</t>
  </si>
  <si>
    <t>ROJAS BROCHERO MARIA ANGELA</t>
  </si>
  <si>
    <t>NI27004554</t>
  </si>
  <si>
    <t>OÑATE DAZA LESBIA REMEDIOS</t>
  </si>
  <si>
    <t>NI27005428</t>
  </si>
  <si>
    <t>CUELLO MERCADO ARLYS</t>
  </si>
  <si>
    <t>NI27014223</t>
  </si>
  <si>
    <t>CALERO  LOURDES DOLORES</t>
  </si>
  <si>
    <t>NI27014260</t>
  </si>
  <si>
    <t>CALERO R NORIS</t>
  </si>
  <si>
    <t>NI27015399</t>
  </si>
  <si>
    <t>ACOSTA JIMENEZ LUCINDA</t>
  </si>
  <si>
    <t>HUILA</t>
  </si>
  <si>
    <t>NI28561385</t>
  </si>
  <si>
    <t>MARIA DEL ROSARIO PACHECO DE PEREZ -  PACHECO PEREZ MARIA DEL ROSARIO</t>
  </si>
  <si>
    <t>1) El Accionante Afirma Que En El Mes De Diciembre De 2011, Se Iniciaron Unas Obras De Adecuación Vial Denominada Proyecto Transversal De La Macarena Tramo San Juan De Arama (Meta)-Baraya (Huila). Dentro De La Ejecución De Dicha Obra Se Estableció La Construcción De Un Puente Vehicular De Alta Capacidad, Y El Cual Fue Construido A Una Distancia Mínima Del Bien Inmueble Rural De Propiedad De La Señora Maria Del Rosario Pacheco Y Donde Habita Con Su Familia. 2) El Demandante Enuncia Que Con La Ejecución De La Obra Adelantada Cerca Al Predio De La Señora Pacheco, Se Le Han Causado Perjuicios Ya Que En Dicho Inmueble La Afectada Realizaba Labores De Agricultura Que Garantizaban Su Mínimo Vital, Por Lo Que La Ocupación De Materiales De Construcción En Bien Han Destruido Totalmente Sus Cultivos De Cacao, Y Afectado El Estado De Salud De Sus Familiares. 3) El Actor Manifiesta Que La Entidad Demandada No Ha Dado Respuesta A Los Requerimientos De La Demandante, En Cuanto A La Reubicación, Y Tasación Integral Del Bien Inmueble De Propiedad De La Demandante. Lo Anterior Ha Ocasionado Perjuicios Al Demandante.</t>
  </si>
  <si>
    <t>NI29106856</t>
  </si>
  <si>
    <t xml:space="preserve"> BURGOS FRANCO BEATRIZ EUGENIA</t>
  </si>
  <si>
    <t>La Señora Beatriz Eugenia Burgos Franco Y Otros, Interpone Demanda Por El Medio De Control De Reparación Directa Contra El Ministerio De Vivienda, Ciudad Y Territorio; Comfaca; Cooviflorencia; Findeter; Fonade; Y El Municipio De Florencia, Con El Fin De Que Se Declare Responsable Administrativa Y Patrimonialmente Por Los Daños Y Perjuicios Materiales Con Ocasión Al Deterioro Y Ruina En Que Se Encuentra La Casa De Habitación En La Urbanización AltaVista Â Conjunto Cerrado De La Ciudad De Florencia Como Consecuencia De La Acción, Omisión Y Deficiente Calidad En La Construcción De La Vivienda, La Falta De Supervisión Y Deficiente Planeación Para La Elaboración De Los Estudios Previos Y Daño Ambiental.</t>
  </si>
  <si>
    <t>NI30506180</t>
  </si>
  <si>
    <t xml:space="preserve"> ANTURY SUAREZ CECILIA</t>
  </si>
  <si>
    <t>NI36087549</t>
  </si>
  <si>
    <t xml:space="preserve">MARIA EUGENIA TRUJILLO GUZMAN </t>
  </si>
  <si>
    <t>TRUJILLO GUZMAN MARIA EUGENIA</t>
  </si>
  <si>
    <t>CONSEJO DE ESTADO</t>
  </si>
  <si>
    <t>NI36550266</t>
  </si>
  <si>
    <t>HERNANDEZ OROZCO CARMEN</t>
  </si>
  <si>
    <t>NI37887422</t>
  </si>
  <si>
    <t xml:space="preserve"> MUÃOZ NEIRA MARTHA INES</t>
  </si>
  <si>
    <t>Juzgado 13 administrativo de Bogotá</t>
  </si>
  <si>
    <t>NI38971495</t>
  </si>
  <si>
    <t>MYRIAM LUJAN GOMEZ</t>
  </si>
  <si>
    <t>Fonade, Ministerio del Interior, y otros</t>
  </si>
  <si>
    <t>Demanda En Acción Constitucional popular en Razón Que Muchas Entidades No Exigía a Los Contratista la Aficionan Al Sistema De Salud-Pensión Y Arl. Por Lo Anterior Se Vinculo A Todas La entidades De Orden Nacional Como Ministerios, Departamentos Administrativos, Superintendencias Y Establecimientos Públicos</t>
  </si>
  <si>
    <t>2006410, GO - 2006431, GO - 2006396</t>
  </si>
  <si>
    <t>NI39515825</t>
  </si>
  <si>
    <t xml:space="preserve"> BRACHO SALINAS LUISA FERNANDA</t>
  </si>
  <si>
    <t>NI40798390</t>
  </si>
  <si>
    <t>ALVAREZ TONCEL ANA</t>
  </si>
  <si>
    <t>-Para Dar Cumplimiento Al Programa De Atención Integral Para La Primera Infancia, Para La Atención De Niños Y Niñas Menores De 5 años, Con Condiciones De Desplazamiento O Pertenecientes A Los Niveles I Y Ii Del Sisbén Atendiendo A La Estrategia De Â Cero A Siempre, Entre El Ministerio De Educación Nacional, El Fondo Financiero De Proyectos De Desarrollo Â Fonade Y El Instituto Colombiano De Bienestar Familiar Suscribieron El Contrato Interadministrativo No. 211034 Con El Objeto De Ejecutar La Gerencia Integral Del Programa Aludido.  -Fonade Para Dar Cumplimiento Al Objeto Del Convenio Interadministrativo Celebró Con La Señora Eduvilia Maria Fuentes Propietaria Del Establecimiento Educativo Gabriela Mistral Un Contrato Con El Objeto De Prestar Servicios Para La Atención Integral, Educación Inicial, Cuidado Y Nutrición De Los Niños Menores Del Programa Paipi.  -Aduce Que En Virtud De Lo Anterior, La Demandante Fue Contratada Por La Señora Eduvilia Maria Fuentes Bermudez A Través De Un Contrato Laboral, En El Cargo De Docente, Del Cual Percibía Remuneración, Cumplía Jornada Laboral, Recibía Órdenes Entre Otros.  -Señala Que El Contrato De Trabajo Terminó Y Que La Señora Eduvilia Maria Fuentes Bermudez No Pago Prestaciones Sociales, Cotizaciones Al Sistema De Seguridad Social Integral, Salarios Pendientes Entre Otros.</t>
  </si>
  <si>
    <t>NI40799329</t>
  </si>
  <si>
    <t>DELCY MARIA BRACHO ALVAREZ</t>
  </si>
  <si>
    <t>BRACHO  DELCY</t>
  </si>
  <si>
    <t>NI40799459</t>
  </si>
  <si>
    <t>TORRES  LUISA</t>
  </si>
  <si>
    <t>NI40800575</t>
  </si>
  <si>
    <t>RUMBO MUEGUEZ ROSARIO ELENA</t>
  </si>
  <si>
    <t>NI40801222</t>
  </si>
  <si>
    <t>RAMOS ALVARADO MARLENYS</t>
  </si>
  <si>
    <t>1. La Parte Demandante Fue Contratada Mediante Contrato Laboral, Para Continuar Con La Ejecución Del Programa Paipi De Acuerdo Con El Convenio Interadministrativo Nâ°211012 (212-2011 Men), Cuyo Objeto Era La Gestión Del Programa De Atención A La Primera Infancia - Paipi, En El Marco De La Estrategia De Atención A Través De Prestadores Del Servicio. 2.La Parte Demandante Manifiesta Que Trabajó Durante El Periodo Comprendido Entre El 06 De Septiembre De 2011 Al 15 De Diciembre De 2011, Sin Que La Entidad Realizara El Pago De Las Cesantías De Esos Periodos. 3.La Parte Demandante Considera Que Ha Sufrido Perjuicios, Producto De Los Dineros Dejados De Percibir.</t>
  </si>
  <si>
    <t>NI40801558</t>
  </si>
  <si>
    <t>YAMEIRA MURGAS LAGOS</t>
  </si>
  <si>
    <t>NI40801575</t>
  </si>
  <si>
    <t>LIÑAN BROCHERO CRUSELFA</t>
  </si>
  <si>
    <t>NI40807077</t>
  </si>
  <si>
    <t>CARMEN MARIA GRANADILLO FLORES</t>
  </si>
  <si>
    <t>GRANADILLO FLOREZ CARMEN MARIA</t>
  </si>
  <si>
    <t>NI40850794</t>
  </si>
  <si>
    <t xml:space="preserve"> MEJIA MARTINEZ ANA ERENDIDA</t>
  </si>
  <si>
    <t>NI40929594</t>
  </si>
  <si>
    <t>ROYET HERRERA SUGEY   ISABEL</t>
  </si>
  <si>
    <t>NI40931766</t>
  </si>
  <si>
    <t>ESCUDERO  BELQUIS COROMOTO</t>
  </si>
  <si>
    <t>NI40977217</t>
  </si>
  <si>
    <t>MARIA LEONOR CARRILLO MENDOZA</t>
  </si>
  <si>
    <t>C MENDOZA MARIA LEONOR</t>
  </si>
  <si>
    <t>NI41782712</t>
  </si>
  <si>
    <t>MELENDEZ JULIO INOCENCIO</t>
  </si>
  <si>
    <t>1. Mediante El Contrato De Prestación De Servicios Profesionales No 20161052, Suscrito Entre La Entidad Demandada Y La Parte Demandante, Cuyo Objeto Era El De Gerenciar Los Convenios Y Contratos Relacionados Con Los Estudios, Diseños E Interventoras Que Se Ejecuten Mediante Suscripción De Actas De Servicios, Se Causaron Unos Honorarios Derivados Del Cumplimiento Del Mismo.  2. Manifiesta La Parte Demandante Que Dichos Honorarios Se Pagaron De Forma Parcial, Pese A Haber Cumplido A Cabalidad Con Sus Obligaciones Contractuales.  3. Aduce La Parte Demandante Que Se Le Ha Generado Un Perjuicio De Tipo Patrimonial.</t>
  </si>
  <si>
    <t>NI42004062</t>
  </si>
  <si>
    <t>LOPEZ CAÑAVERAL BEATRIZ ELENA Y OTROS</t>
  </si>
  <si>
    <t>NI42057612</t>
  </si>
  <si>
    <t>OROZCO BUSTAMANTE MARIA LISBE</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</si>
  <si>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7 De Mayo De 2008 Escritura Publica 1632 Constructor German Torres Salgado Contrato Compraventa $24,575,536 Con Demandante Valor De 17 De Abril De 2008 Y 22 De Julio Información Evidencias Defectos En Viviendas    Declarar Idm Daños Continuos Y Sucesivos, Materiales E Inmateriales Ocasionados A Demandante Propietaria De Casa No 12 Manzana 6 Urbanización Panorama Country Ii Ubicada carrera 22 No 57-51Enescritura Publica 1632 Del 7 De Mayo De 2008 Del Municipio De Dosquebradas Incumplimiento De La Entidad Del Contrato De Compraventa De Bien Inmueble Vertido En Escritura Publica No.1632 Del 7 De Mayo De 2008 Como Consecuencia De Daños Presentes En Procesos De Diseño Ejecución Y Reparación Tanto Del Inmueble Descrito Como Estructura En General Fallo Proferido Del Juzgado Administrativo E Descongestión De Pereira 2009-00451 Del 12 De Octubre De 2015</t>
  </si>
  <si>
    <t>NI42404283</t>
  </si>
  <si>
    <t>VILLERO LOPEZ SANDRA MILENA</t>
  </si>
  <si>
    <t>NI42404759</t>
  </si>
  <si>
    <t>MURGAS OÑATE ERIKA</t>
  </si>
  <si>
    <t>NI43099525</t>
  </si>
  <si>
    <t>MARULANDA ROMAN MARIA LUISA</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</si>
  <si>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17 De Septiembre De 2008 Escritura Publica 3194Constructor German Torres Salgado Contrato Compraventa 23,075,000 Con Demandante Valor De 17 De Abril De 2008 Y 22 De Julio Información Evidencias Defectos En Viviendas</t>
  </si>
  <si>
    <t>Tribunal Administrativo</t>
  </si>
  <si>
    <t>NI4356186</t>
  </si>
  <si>
    <t>SILVIO ALZATE GOMEZ</t>
  </si>
  <si>
    <t>El Señor Silvio Álzate Suscribió Contrato Con Varios Herederos De Los Propietarios Inscritos Originales Y Con Otros Quienes Ostentaban La Posesión Regular, Quieta Y Pacífica, Justo , Titulo Y Buena Fe, Aduce El Demandante Que El Alcalde De La Localidad Histórica Y Del Caribe Note Señor Juan Ricardo Perez Hernandez Y El Señor Inspector Elkin  Coneo, En Cumplimiento De La Resolución 0221 De 13 De Junio De 2007, Se Ordeno La Restitución De Un Bien De Uso Publico, Argumentando Por Ultimo Que La Alcaldía Por Intermedio De Sus Agentes Carecía De Competencias Para Adelantar La Acción (Reparación Directa).</t>
  </si>
  <si>
    <t>Se provisionó debido a que cuando se presentó la demanda la jurisprudencia del momento era desfavorable para los intereses.</t>
  </si>
  <si>
    <t>NI49607218</t>
  </si>
  <si>
    <t>GUTIERREZ  LEANDRA PAOLA</t>
  </si>
  <si>
    <t>NI49692651</t>
  </si>
  <si>
    <t>AVILA  LILIANA ISABEL</t>
  </si>
  <si>
    <t>NI49742941</t>
  </si>
  <si>
    <t>FUENTES DAZA NATALIS MERCEDES</t>
  </si>
  <si>
    <t>1. Manifiesta La Demandante Que Fue Contratada Como como Coordinadora, Para Participar En El Cumplimiento Del Programa De Atención Integra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</si>
  <si>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NI49755965</t>
  </si>
  <si>
    <t>SARABIA PINTO FELICIA</t>
  </si>
  <si>
    <t>NI49762145</t>
  </si>
  <si>
    <t xml:space="preserve"> GAMARRA RODRIGUEZ NOLIS ARLET</t>
  </si>
  <si>
    <t xml:space="preserve">NOLIS GAMARRA RODRIGUEZ </t>
  </si>
  <si>
    <t>NI49768375</t>
  </si>
  <si>
    <t>BARROS ARDILA ADA ROCIO</t>
  </si>
  <si>
    <t>NI49768921</t>
  </si>
  <si>
    <t>TORRES  ROSA MARIA</t>
  </si>
  <si>
    <t>NI49771427</t>
  </si>
  <si>
    <t>MEDINA LEMUS ARELYS</t>
  </si>
  <si>
    <t>NI49789720</t>
  </si>
  <si>
    <t>ROMERO CASTILLA LUISA REMEDIO</t>
  </si>
  <si>
    <t>NI51700861</t>
  </si>
  <si>
    <t>GALINDO  LUSANGELA</t>
  </si>
  <si>
    <t>1. La Demandante manifiesta Haber Prestado Sus Servicios De Manera Personal, Directa, Bajo Subordinación Y Devengando Un Salario Con La Entidad Demandada Mediante Contratos Sucesivos De Prestación De Servicios. 2. La Hoy Accionante Elevó Solicitud Ante La Entidad Demandada Para Que Se Reconociera La Existencia De La Relación Laboral Entre Las Partes. 3. La Entidad Demandada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</si>
  <si>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 xml:space="preserve">Juzgado octavo Laboral del Circuito de Bogotá </t>
  </si>
  <si>
    <t>NI52167103</t>
  </si>
  <si>
    <t>DIANA ROCIO CASTIBLANCO VILLATE</t>
  </si>
  <si>
    <t>NI52426035</t>
  </si>
  <si>
    <t>Myriam Carolina Roa Diaz</t>
  </si>
  <si>
    <t>1. Que La Demandante Celebro Contrato De Prestación De Servicios En El Junio 2004 Hasta Diciembre 2007.  2. Su Ultimo Sueldo Fue De $3.200.000.  3. Que No Fue Un Contrato Se Prestación De Servicios Sino Un Contrato Laboral.   Pago De Las Prestaciones Sociales Legales Y Extralegales   Pago De Las Indemnizaciones A Que Tenga Derecho</t>
  </si>
  <si>
    <t>ESTE PROCESO FUE EXCLUIDO DEL INFORME DE SEPTIEMBRE. SIN EMBARGO, ES DE ACLARAR QUE EL PROCESO SE ENCUENTA ACTIVO</t>
  </si>
  <si>
    <t>jz 14 Laboral del Ciruito de Bogota</t>
  </si>
  <si>
    <t>NI52432691</t>
  </si>
  <si>
    <t>Claudia Giomara Rozo Melo</t>
  </si>
  <si>
    <t>1. La Demandante Estuvo Vinculada Mediante Contratos De Prestación De Servicios Entre El 13-02-2006 Y El 14-06-2011.  2. Que El Vinculo Que Ligo A La Demandante Con Fonade Cumple Con Los 3 Elementos Esenciales Del Contrato De Trabajo.   3. Que Fonade No Cancelo A La Demandante Prestaciones Legales Ni Extra Legales.</t>
  </si>
  <si>
    <t>De acuerdo con los criterios del abogado hay precedentes para condenar a la entidad por este tipo de acciones laborales.</t>
  </si>
  <si>
    <t>jz 29 Laboral del Ciruito de Bogota</t>
  </si>
  <si>
    <t>NI52484511</t>
  </si>
  <si>
    <t>SANDRA  ECHEVERRI</t>
  </si>
  <si>
    <t>1. Que La Demandante Estuvo Vinculada A Fonade Desde 18-01-2005 Hasta El 23-01-2009.  2. Que Firmo 10 Contratos De Prestación De Servicios.  3. Que El Contrato De Prestación De Servicios Reunía Todas Las Características De Un Relación Laboral   4. Pago De Prestaciones Sociales Legales Y Extralegales   5. Pago De Indemnizaciones</t>
  </si>
  <si>
    <t>TRIBUNAL ADMINISTRATIVO DE CUNDINAMARCA-SECCION SEGUNDA- SUBSECCION B</t>
  </si>
  <si>
    <t>NI52820602</t>
  </si>
  <si>
    <t>ANDREA LILIANA PRIETO LARROTA</t>
  </si>
  <si>
    <t>FONADE Y DEPARTAMENTO ADMINISTRATIVO DE LA PRESIDENCIA DE LA REPUBLICA</t>
  </si>
  <si>
    <t>La Señora Andrea Liliana Prieto Larrota, A Través De Apoderado Judicial, Convoca Entre Otras A La Presidencia De La República, A Diligencia De Conciliación Prejudicial, Con Miras A Que: I) Se Declare La Nulidad De Las Comunicaciones Contenidas En El Ofi14-00125175 - Jmsc 111170 Del 30 De Diciembre De 2014 Expedido Por El Departamento Administrativo De La Presidencia De La República Y La Remitida A La Interesada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 La Convocante, Que Su Representada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04 De Enero De 2005 Hasta El 31 De Diciembre De 2010) Y Iii) El Departamento Administrativo De La Presidencia De La República (Desde El 27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 La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La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Las Invalidación De Las Comunicaciones Con Las Que Las Convocadas Atendieron Su Solicitud, Como Pretensiones Económicas Reclama A Título De Perjuicios Materiales Y Morales Un Total De $1.190.618.550.</t>
  </si>
  <si>
    <t>jz 6 Laboral del Ciruito de Bogota</t>
  </si>
  <si>
    <t>NI52901601</t>
  </si>
  <si>
    <t>Monica Amparo Merchán Espitia</t>
  </si>
  <si>
    <t>1. Que Entre La Demandante Y Fonade Se Celebro Contrato De Prestación De Servicios.   2. Que La Demandante Devengaba Un Sueldo Mensual.   3. Que El Contrato De Prestación De Servicios Reunía Los Requisitos De Un Contrato Individual De Trabajo.  4. Pago De Las Prestaciones Sociales Legales Y Extralegales   5. Pago De Las Indemnizaciones A Que Tenga Derecho.</t>
  </si>
  <si>
    <t xml:space="preserve">Tribunal Administrativo del Huila </t>
  </si>
  <si>
    <t>NEIVA</t>
  </si>
  <si>
    <t>NI55150677</t>
  </si>
  <si>
    <t>Ernestina Perdmo</t>
  </si>
  <si>
    <t>La Demandante Busca Que La Entidad Se Declare Responsable De Los Perjuicios Causados Por Concepto De La Terminación Anticipada Del Contrato De Cooperación Empresarial No. 2120043, Sin Justa Causa Y Que Causo La Perdida De Oportunidad De Realizar El Proyecto Empresarial.  10.	Pasados Seis (6) Meses De Suspensión De Los Desembolsos De Los Recurso Económicos Y Terminación Del Contrato Empresarial , El Día Cuatro (4) Del Mes De Febrero Del año 2013, Se Fue A La Finca Donde Se Estaba Desarrollando El Proyecto Con Los Funcionarios De Fonade El Director Del Convenio Fondo Emprender, El Señor John Jairo Cardona Restrepo, La Interventora Del Proyecto Adriana Vásquez Rendón Y Un Asesor Técnico Que Les Colaboró Con La Verificación De Los Hechos Y Se Constató Que Efectivamente Sí Se Habían Realizado Estas Labores De Puesta En Marcha Y Que Se Habían Perdido Porque No Se Habían Tenido Los Recurso Económicos Para Comprar Algunos Insumos Que Se Requerían, Verificando También Que En Un Potrero Se Había Sembrado Pasto Braquiaira Y Maíz Forrajero, El Cual Se Perdió Porque No Se Pudo Ensilar Como Se Había Programado Por No Tener La Maquina Picapaslo Que Se Había Proyectado Comprar Para Tal Fin, También Se Encontró Que El Director De La Comunidad Indígena El Señor Jose Humberto Quiroga Ya Había Dispuesto Del Potrero De 12 Has Que Había Estaba Listo, Quien Le Manifestó A La Comisión Del Fonade "Que Había Transcurrido Nueve (9) Meses Desde La Firma Del Contrato De Trueque Por Ello, Había Dispuesto Del Potrero Porque Ya No Veía Razones Para Continuar Esperando,    Es Claro, Se Perdió La Oportunidad De Obtener Utilidad Y Rentabilidad Proyectada Y Las Ventajas Que Se Brindaba En Esta Finca Y La Oportunidad De Obtener El Aprovechamiento De Tales Ventajas Se Dilapidando Y El Esfuerzo Físico Y Económico Realizado Por Mí.    Los Terrenos Que Habían Estado Listos Para La Siembra Ya No Lo Estaban. Si Se Quería Continuar Con La Siembra Se Tenía Que Volver A Realizar La Limpieza, Teniendo En Cuenta Que La Vegetación Estaba Muy Alta, Pues Llevaba Mucho Tiempo De Haber Estado Listos Estos Terrenos Para La Siembra Y Aprovechamiento De Los Respectivos Pastos.</t>
  </si>
  <si>
    <t>NI56053695</t>
  </si>
  <si>
    <t>BRITO GONZALEZ BERTA ESTELA</t>
  </si>
  <si>
    <t>NI56054236</t>
  </si>
  <si>
    <t>BRAVO  MELIS VIRGINA</t>
  </si>
  <si>
    <t>NI56054835</t>
  </si>
  <si>
    <t>SOLANO BAQUERO RUMILDA MARIA</t>
  </si>
  <si>
    <t>Se Demando A Un Contratista De Fonade Ya Que No Pago Salarios Y Emolumentos De Sus Trabadores Y Contratistas, Se Llamo En Solidaridad A Fonade</t>
  </si>
  <si>
    <t>RUMILDA MARIA SOLANO BAQUERO</t>
  </si>
  <si>
    <t xml:space="preserve"> SOLANO BAQUERO RUMILDA MARIA</t>
  </si>
  <si>
    <t>NI56057427</t>
  </si>
  <si>
    <t xml:space="preserve"> CHINCHIA FERNANDEZ MARIA CONSUELO</t>
  </si>
  <si>
    <t>CHINCHIA FERNANDEZ MARIA CONSUELO</t>
  </si>
  <si>
    <t>NI56076044</t>
  </si>
  <si>
    <t>BOLAÑO PERTUZ MARTHA</t>
  </si>
  <si>
    <t>NI56076472</t>
  </si>
  <si>
    <t xml:space="preserve"> PLATA NUÑEZ MARIA ISABEL</t>
  </si>
  <si>
    <t>NI56096997</t>
  </si>
  <si>
    <t xml:space="preserve"> GUTIERREZ QUINTERO MARIA</t>
  </si>
  <si>
    <t>GUTIERREZ QUINTERO MARIA</t>
  </si>
  <si>
    <t>El Apoderado De La Demandante Manifiesta Que El Ministerio De Educación Nacional Suscribió El Convenio Interadministrativo De Gerencia De Proyectos No. 212019 Â 1710 Lo Cual No Es Real Ya Que Se Puede Observa Claramente En La Parte Final De Dicho Convenio Que Firman Las Partes Y Estas Son El Instituto Colombiano De Bienestar Familiar Y Fonade</t>
  </si>
  <si>
    <t>NI56097456</t>
  </si>
  <si>
    <t>MARIA CLAUDIA DORIA CUJIA</t>
  </si>
  <si>
    <t>En Desarrollo De Las Actividades Del Convenio Interadministrativo De Gestión No. 211012, El 12 De Agosto De 2011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Maria Claudia Doria Cujia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Maria Claudia Doria Cujia, En Ningún Momento Tiene Una Vinculación Directa, Objetiva Y Clara Relacionada Con El Contrato Suscrito Entre La Parte Contratante, Es Decir La Señorita eduvilia Maria Fuentes Bermudez Y Fonade.  Fonade evidenció Lo Contrario A Lo Manifestado Por La Doctora Etianeth Daza Castro, En Los Documentos E Informes Presentados Por La Interventoría Consorcio C&amp;R, Quien Radicó La Documentación Presentada Por El Operador Y Verificada Por Esta Firma Interventora, Donde Se Encuentran Certificaciones Expedidas Por La Señora Eduvilia Maria Fuentes, Quien Manifestaba Encontrarse A Paz Y Salvo Con Los Aportes De Seguridad Social (Pensión, Salud Y Riesgos Profesionales) Y De Los Aportes Parafiscales (Icbf, Sena Y Caja De Compensación Familiar), Entidad Que No Será Responsable De Reconocimiento Y Pago Alguno Por Este Concepto En Caso En Que Resulte Probado En Sede Judicial.</t>
  </si>
  <si>
    <t>DORIA CUJIA MARIA CLAUDIA Y LOPEZ LOPEZ DORLIS SOFIA</t>
  </si>
  <si>
    <t>DORIA CUJIA MARIA CLAUDIA</t>
  </si>
  <si>
    <t xml:space="preserve"> DORIA  MARIA</t>
  </si>
  <si>
    <t>NI56098271</t>
  </si>
  <si>
    <t>YAÑEZ CELEDON LUZCELIS</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</si>
  <si>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3. La Accionante Afirma Haber Solicitado Ante La Entidad Demandada El Reconocimiento De La Existencia De La Relación Laboral Y En Consecuencia El Pago De Los Emolumento Laborales A Los Que Tenía Derecho.   4. Expone La Parte Demandante Que Recibió Respuesta Negativa De Lo Solicitado.   5. La Parte Actora Pretende El Reconocimiento De Una Relación Laboral Y El Reconocimiento Y Pago De Los Emolumentos Laborales Dejados De Percibir.</t>
  </si>
  <si>
    <t>NI56098330</t>
  </si>
  <si>
    <t>RODRIGUEZ CUADRADO GLORIA ELENA</t>
  </si>
  <si>
    <t>NI56098680</t>
  </si>
  <si>
    <t>SOLANO  MARIA FERNANDA</t>
  </si>
  <si>
    <t>NI60394411</t>
  </si>
  <si>
    <t>ORTEGA GALVIS OBEIDA</t>
  </si>
  <si>
    <t>NI63298362</t>
  </si>
  <si>
    <t>CHAPARRO BECERRA LUZ MARINA</t>
  </si>
  <si>
    <t>La Demandante Luz Marina Chaparro Becerra Demanda A La Unión Temporal Inter viviendas Y A Fonade Como Responsable Solidario De Prestaciones Sociales, Salarios E Indemnizaciones, En Razón Al Contrato De Interventoría No. 2131878 ( Otrosí 2013954) Dentro Del Cual DesempeãAba El Cargo De Coordinador Administrativo Y Financiero. En Virtud De Lo Anterior Peticiona Se Declare La Existencia De Una Relación Laboral Continua E Ininterrumpida Con Unión Temporal Inter viviendas Y Que La Terminación Del Contrato Laboral Se Efectúo Sin Justa Causa Y Que Además Para Ese Momento Se Encontraba Incapacitada. Por Consiguiente, Igualmente Solicita Que De Manera Solidaria El Fonade Junto Con Los Que Conforman La Unión Temporal Inter viviendas Paguen Conceptos Salariales, Incrementos Salariales Efectuados, Cotizaciones Al Sistema De Seguridad Social Integral, Perjuicios Morales, Indemnización Por Despido Sin Justa Causa Entre Otras.</t>
  </si>
  <si>
    <t>FIDUCIARIA BOGOTA S.A.- FIDUBOGOTA</t>
  </si>
  <si>
    <t>SANTANDER</t>
  </si>
  <si>
    <t>NI63557413</t>
  </si>
  <si>
    <t>PARRA ORTIZ ANGY CAROLINA</t>
  </si>
  <si>
    <t>1. La Demandante Presto Sus Servicios A Favor De La Ut Perforaciones 2010 Como Abogada.  2. Tuvo Contrato Con Término Fijo A Un año.  3. Alega La Demandante Que Le Pagaron Las Prestaciones Sociales Y Los Salarios De Los Meses De Mayo, Junio Y Julio De 2013</t>
  </si>
  <si>
    <t>JUZGADO 12 ADMINISTRATIVO DE CALI</t>
  </si>
  <si>
    <t>NI71661365</t>
  </si>
  <si>
    <t>CONSORCIO ANDES</t>
  </si>
  <si>
    <t>1. El 16 De Marzo De 2007 La Entidad Se Suscribió El Contrato De Consultoría N° 2070432 De 2007, Entre La Entidad Accionada Y La Sociedad Accionante, Cuyo Objeto Era Realizar Los Estudios Y Diseño Hidrosanitario Y Terminación De Los Estudios Existentes Para Las Obras De Remodelación De Los Pabellones 1 Y 2 Del Centro Penitenciario Y Carcelario De Villa Hermosa, Cali Valle Del Cauca; Con Un Plazo De Ejecución De 2 Meses. 2. Asegura La Sociedad Accionante Que La Entidad Accionada Incumplió Las Obligaciones Nacidas Del Contrato De Consultoría N° 2070432 De 2007, Toda Vez Que Emitió Un Acta De Liquidación Del Contrato De Forma Irregular, Ya Que Quien Firma El Acta Es El Interventor Del Contrato, Quien No Tiene La Competencia Para Dar Por Terminado El Contrato Por Mutuo Acuerdo, Facultad O Competencia Exclusiva Del Gerente De La Entidad Accionada.</t>
  </si>
  <si>
    <t>CASANARE</t>
  </si>
  <si>
    <t>NI72289894</t>
  </si>
  <si>
    <t>SAMPAYO OTERO OSCAR DAVID</t>
  </si>
  <si>
    <t>, Existe Incumplimiento Al Contrato U.T.V.N 001-2008 Así Como  A Las Resoluciones Que Lo Desarrollan, El Cual Se Materializa En La No  Entrega De Las Viviendas A Las Familias Del Municipio De Aguazul A  Quienes Les Fueron Asignados Subsidios De Vivienda, Vulnerándose Con  Dicha Actuación El Derecho Colectivo A La Realización De Las  Construcciones, Edificaciones Y Desarrollos Urbanos Respetando Las  Disposiciones Jurídicas, De Manera Ordenada, Y Dando Prevalencia Al  Beneficio De La Calidad De Vida De Los Habitantes.  15. Los Lotes Donde Se Debían Construir Las Viviendas Basadas En Los  Subsidios Aplicados Son Foco De Contaminación E Inseguridad.  16.Asã Mismo Se Atenta Contra La Salubridad Publica Por Cuanto Se  Consumen Drogas Alucinógenas Y Demás Actividades Que Afectan El  Normal Desarrollo De La Vida En Comunidad.</t>
  </si>
  <si>
    <t>Juzgado 7 laboral del circuito de bogota</t>
  </si>
  <si>
    <t>NI75080897</t>
  </si>
  <si>
    <t>DAVID ANGELO JIMENEZ FRANCO</t>
  </si>
  <si>
    <t>1. El Señor David Ángelo Jiménez Estuvo Vinculado A La Entidad Convocada Mediante Contrato De Prestación De Servicios, Desde El 28 De  Agosto De 2014 Hasta El 28 De Mayo de 2015. 2. El Demandante Manifiesta Que Durante El Desarrollo De Su Actividad, Se Configuraron Los 3 Elementos Esenciales Para Que Se Diera Un Contrato Laboral. 3. El Señor David Solicitó Al Sena Reconocimiento Y Pago De Prestaciones Sociales A Las Cuales Tenía Derecho, Conforme A Lo Establecido En La Ley 100 De 199. 4. El Día 24 De Febrero De 2016, El Fonade Negó Esa Solicitud. 5. Como Consecuencia De Lo Anterior Se Generaron Perjuicios Patrimoniales Al Demandante.</t>
  </si>
  <si>
    <t>Juzgado 3 laboral del circuito de bogota</t>
  </si>
  <si>
    <t>NI75091899</t>
  </si>
  <si>
    <t xml:space="preserve">ricardo alfredo ospina lopez </t>
  </si>
  <si>
    <t>1. El Señor Ricardo Ospina Fue Contratado Mediante Contratos De Prestación De Servicios Profesionales Desde El Marzo De 2013 Hasta Agosto De 2015.   2. El Señor Ricardo Ospina Laboro De Manera Continua E Ininterrumpida Sus Servicios.   3. La Relación Laboral Cumplió Con Los Tres Elementos De Un Contrato De Trabajo  4. Al Contratista No Se Le Cancelaron Prestaciones Sociales.</t>
  </si>
  <si>
    <t>Se dictó sentencia de segunda instancia confirmando la de primera desfavorable a los intereses de FONADE</t>
  </si>
  <si>
    <t>NI79258463</t>
  </si>
  <si>
    <t xml:space="preserve"> BARRERA HERNANDEZ JORGE ANDRES</t>
  </si>
  <si>
    <t>Se Pretende Declarar Una Responsabilidad Administrativa Y Patrimonial En Contra De La Comfaca, Cooviflorencia, Municipio De Florencia, Ministerio De Vivienda Y Otros, Por Los Daños Y Perjuicios Materiales Ocasionados A Los Señores Jorge Andres Barrera Y Leidi Paola Martinez,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</si>
  <si>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NI79370188</t>
  </si>
  <si>
    <t>Oswaldo Pinzon Riaño</t>
  </si>
  <si>
    <t>1. El Demandante Celebro Con Fonade Contratos De Prestación De Servicios Entre El 29 De Octubre De 2007 Hasta El 29 De Enero De 2010.  2. Que Los Contratos De Prestación De Servicios Reunía Los Requisitos De Un Contrato De Trabajo A Termino Indefinido.   3. Que Se Le Pague Las Prestaciones Sociales.</t>
  </si>
  <si>
    <t>JUZGADO 11 ADMINISTRATIVO DE MEDELLIN</t>
  </si>
  <si>
    <t>NI79451491</t>
  </si>
  <si>
    <t>JOSE WILSON PARDO BAUTISTA</t>
  </si>
  <si>
    <t>1. El Día 14 De Enero Del Año 2013, El Demandante Celebró Contrato Con El Fondo Financiero De Proyectos De Desarrollo - Fonade Y Con El Sena.   2. El Día 25 De Abril Del Año 2014, Se Finalizó El Contrato Sin Que Se Pudiera Cumplir El Objeto Del Contrato Por Razones Imputables A Las Entidades Demandadas.   3. Lo Anterior Le Generó Perjuicios A La Parte Demandante.</t>
  </si>
  <si>
    <t>NI79497816</t>
  </si>
  <si>
    <t>CONSULTORES DE OCCIDENTE SAS  - ARDILA TORRES ROGELIO -  CIVILCO INGENIERIA SAS</t>
  </si>
  <si>
    <t>1.	La Parte Demandante Celebró Con Las Entidades Demandadas Contrato De Interventoría Número 858 De 2011, Cuyo Objeto Era Realizar La Interventoría Técnica, Administrativa, Financiera Y Contable A Los Contratos De Obra De Infraestructura Educativa, En Los Establecimientos Educativos Oficiales Publicados En El País.  2.	La Parte Demandante Considera Que Las Entidades Demandadas Incurrieron En Conductas Que Conllevan A La Declaratoria De Incumplimiento Contractual Y Que Generan Desequilibrio Frente Al Contrato Celebrado, Ya Que No Fue Posible El Cumplimiento Del Contrato Dentro Del Plazo De Ejecución Por Inconvenientes No Imputables A La Parte Demandante Y Fue Necesario Continuar Con El Desarrollo De Actividades, No Obstante Haber Finalizado Dicho Plazo.  3.	Con Todo, La Parte Demandante Considera Ha Sufrido Daños Los Cuales Deben Ser Reparados Por La Parte Demandada.</t>
  </si>
  <si>
    <t xml:space="preserve">Juzgado 16 de Administrativo de Medellin </t>
  </si>
  <si>
    <t>NI79569444</t>
  </si>
  <si>
    <t>Ricardo Herrera Ganem</t>
  </si>
  <si>
    <t>El Demandante Solicita Que Se Declare El Incumplimiento Y Terminación Del Contrato De Obra No. 2101102 Cuyo Objeto Fue: " Revisión A Los Estudios Y Diseños Técnicos Y La Construcción Del Hogar De Paso Del Adulto Mayor En Hispania - Antioquia" Ya Que Los Análisis De Precios Unitarios (Apu'S) De Ítems No Previstos En El Contrato 2101102 Presentados Por El Demandante Y Solicitados Por La Interventoría Y La Entidad Fueron Recortados De Manera Sustancial E Injustificada Por La Interventoría Y El Área De Estudios Previos De La Entidad, Pese A Las Múltiples Manifestaciones De No Aceptación Demandante Violando Así El Debido Proceso A La Réplica, Puesto Que Los Precios Presentados Por Este Estaban Suficientemente Sustentados Mediante Cotizaciones Acordes Con Los Precios Comerciales De La Región Y De Otras Contrataciones De Fonade.</t>
  </si>
  <si>
    <t>MUNICIPIO DE HISPANIA</t>
  </si>
  <si>
    <t>Juzgado 20 laboral del circuito de bogota</t>
  </si>
  <si>
    <t>NI79647948</t>
  </si>
  <si>
    <t xml:space="preserve">Elkin Rodrigo Cantor </t>
  </si>
  <si>
    <t>El Demandante Laboro Para Fonade Mediante Contratos De Prestación De Servicios Entre El 24-01-2006 Hasta El 16-07-2015.     El Ultimo Cargo DesempeãAba Fue Gerente De Contrato   La Relación Laboral Fue Continua E Ininterrumpida Por Mas De 9 año   La Relación Laboral Cumple Con Los Tres Requisitos Para Ser Un Contrato Laboral</t>
  </si>
  <si>
    <t>El valor de la provisión se ajustó debido a que se dictó sentencia en primera instancia desfavorable a los intereses de FONADE</t>
  </si>
  <si>
    <t>NI79794976</t>
  </si>
  <si>
    <t>AUGUSTO ALEJANDRO JAIMES CATSAÑEDA</t>
  </si>
  <si>
    <t>1. En El Año 2007 El Demandado Celebró Contrato De Obra No 2070329, Con El Consorcio Cms Cárceles Cuyo Objeto Es "La Ejecución Por Parte Del Contratista De Obra Denominada Construcción Del Complejo Penitenciario De Mediana Y Mínimo Seguridad Para Hombres En Puerto Triunfo (Antioquia)", Y Que A Raíz De Esto Las Entidades Involucradas Contratan Los Servicios Personales Del Demandante Para La Ejecución Del Mencionado Contrato. 2 . El Día 05 De Julio De 2012 Entre El Coronel Alfonso Arturo Mogollón, El Ingeniero Juan Carlos Polanco Y El Ingeniero Jose Luis Echeverry Celebran El Acta De Recibo Final De Obra Civil, En La  Que Fonade Certifica La Ejecución De La Actividades Relacionadas Con La Construcción Del Centro  Penitenciario Y Carcelario De Puerto Triunfo Antioquia. 3.El Contrato N°. 2012632 Expedido Por Fonade Donde Vincula Al Hoy Demandante No Cumplió Con La Realidad De La Prestación Del Servicio Del Señor Alejandro Jaimes. 4. El Demandante Solicitó Que Se Declare Que El Fondo Financiero De Proyectos De Desarrollo Responsable Administrativa Y Patrimonialmente De Los Perjuicios Materiales Y Morales Causados A Éste. Por Los Hechos Ocurridos Desde El Día 17 De Abril De 2012 Hasta El 14 De Mayo De 2013 Por La Presunta Omisión Del Servicio De La Administración Que Condujo Al Detrimento Económico Del Señor Alejandro Jaimes.</t>
  </si>
  <si>
    <t>NI79873534</t>
  </si>
  <si>
    <t>RINCON CELIS HERVEY</t>
  </si>
  <si>
    <t>1.Manifiesta La Parte Actora Que Fue Vinculado A Fonade A Través Del Contrato Número 2014202 Del 20 De Enero De 2014 Como Contador Público Para Apoyar El Área De Contabilidad Y Presupuesto En El  Proceso De Gestión Contable Relacionado Con Todas Las Actividades De Carácter Contable Por Un Periodo De 8 Meses.  2.El 23 De Mayo De 2016, A Través De Apoderado, Hervey Rincón Celis Elevó Reclamación Administrativa Ante Fonade Con El Fin De Obtener El Reconocimiento De Una Relación De Trabajo, En La Que Este Ostenta Al Calidad De Trabajador Oficial Bajo El Cargo De Profesional Junior 1, Durante Todo El Tiempo Que Duraron Los Contratos Número 2014202 Y 2015524, Es Decir, Entre El 20 De Enero De 2014 Y El 2 De Agosto De 2015  3.Como Consecuencia De Ello, Solicitó Que Se Reconociera Y Pagara Toda Suma Derivada De La Calidad Y Cargo Reclamados, Con Inclusión De Las Indemnizaciones Por No Pago Oportuno De Prestaciones Sociales Y Cesantías Y La Indexación.  4.Mediante Oficio Entregado El 27 De Junio De 2016 Fonade Dio Respuesta Negativa A La Solicitud Del Demandante.</t>
  </si>
  <si>
    <t>NI79953131</t>
  </si>
  <si>
    <t>QUINTERO MARTINEZ DIEGO RICARDO</t>
  </si>
  <si>
    <t>El Señor Diego Ricardo Quintero Martinez, A Través De Apoderado Judicial, Convoca Entre Otras A La Presidencia De La República, A Diligencia De Conciliación Prejudicial, Con Miras A Que: I) Se Declare La Nulidad De Las Comunicaciones Contenidas En El Ofi14-00125174 - Jmsc 111170 Del 30 De Diciembre De 2014 Expedido Por El Departamento Administrativo De La Presidencia De La República Y La Remitida Al Interesado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Del Convocante, Que Su Representado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30 De Diciembre De 2004 Hasta El 31 De Diciembre De 2010) Y Iii) El Departamento Administrativo De La Presidencia De La República (Desde El 21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Del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El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 Invalidación De Las Comunicaciones Con Las Que Las Convocadas Atendieron Su Solicitud, Como Pretensiones Económicas Reclama A Título De Perjuicios Materiales La Suma De $1.137.058.550 Más 100 Smlmv Por Perjuicios Morales.</t>
  </si>
  <si>
    <t xml:space="preserve">Juzgado 1° Administrativo de Descongestión de Ibague </t>
  </si>
  <si>
    <t>NI800003776</t>
  </si>
  <si>
    <t>Union Temporal R&amp;D Caldas</t>
  </si>
  <si>
    <t xml:space="preserve">Fonade, Departamento Administrativo de Prosperidad Social </t>
  </si>
  <si>
    <t>1. El Día 12 De Junio De 2012, Entre La Unión Temporal R&amp;D Caldas Y El Fonade Se Suscribió El Contrato De Consultoría N° 2121701. 2. El Demandante Enuncia Que Se Establecieron Los Alcances De Las Obligaciones Suscritas Por Las Partes, Supeditando La Ejecución De Las Mismas A La Previa Suscripción De La Interventoría. 3. El Actor Enuncia Que La Entidad Demandada Ordeno La Suspensión Del Contrato De Consultoría Por No Existir Fundamento Para La Ejecución Contractual Pactada. 3. El Demandante Argumenta Que La Suspensión De Dio Por Una Causa No Imputable A ÃL. Lo Anterior Le Ha Causado Perjuicios.</t>
  </si>
  <si>
    <t>TRIBUNAL ADMINISTRATIVO DE NORTE DE SANTANDER</t>
  </si>
  <si>
    <t>NI800010028</t>
  </si>
  <si>
    <t>DISEÑOS, INTERVENTORÍAS Y SERVICIOS SAS y DESSAU CEI SAS</t>
  </si>
  <si>
    <t>1. Entre La Parte Demandante Y El Fonade Se Suscribió El Contrato N°. 2092649 Del 15 De Octubre Relativo A Los Estudios Y Diseños, Gestión Social, Predial Y Ambiental Para El Mejoramiento De Vías En Saravena, Arauca. 2. Manifiesta El Demandante Que Se Presentaron Múltiples Inconvenientes Que Alteraron Las Condiciones De Ejecución De Las Actividades Contractuales Las Cuales Impidieron El Desarrollo De Las Mismas Dentro De Los Plazos Inicialmente Convenidos, Lo Que Además Significó La Inversión De Más Recursos Económicos A Los Inicialmente Previstos. 3. Para El Demandante La Entidad Incumplió El Contrato N°. 2092649, Lo Que Le Causa Perjuicios.</t>
  </si>
  <si>
    <t xml:space="preserve">El apoderado informa en correo del 26 de diciembre de 2017 que la disminución de la provisión deriva del hecho de que lo reportado en el Ekogui en el año anterior fue del ciento por ciento (100%) del valor de las pretensiones, teniendo en cuenta la alta probabilidad de condena a la entidad como se expuso en su oportunidad al Comité de Conciliación, sin embargo para la vigencia 2017 se ajustó teniendo en cuenta que se declaró la excepción de falta de jurisdicción propuesta, lo cual beneficia los intereses de la entidad. </t>
  </si>
  <si>
    <t xml:space="preserve">Tribunal administrativdel Atlantico </t>
  </si>
  <si>
    <t>NI800028455</t>
  </si>
  <si>
    <t>VELNEC S.A. Y OTRO</t>
  </si>
  <si>
    <t>Para El Demandante Ejecutó La Integridad Del Contrato de Interventoría contratado Razón Por La Cual Tiene Derecho Al Por Valor De Quinientos Un Millones Quinientos Cincuenta Y Tres Mil Ochocientos Cuarenta Pesos ($ 501.553.840,Oo) Moneda Corriente. Entre Ese Valor Y lo Realmente Pagado Existe Un Saldo A Favor De Cuatrocientos Millones Treinta Y Dos Mil Seiscientos Ochenta Y Cinco Pesos ($ 400.032.685,00).</t>
  </si>
  <si>
    <t>JUZGADO CUARTO ADMINISTRATIVO DE DESCONGESTIO DE ARMENIA</t>
  </si>
  <si>
    <t>QUINDIO</t>
  </si>
  <si>
    <t>NI800094273</t>
  </si>
  <si>
    <t>MUNICIPIO DE CALARCA</t>
  </si>
  <si>
    <t>EntrecalarcãYfonade,SellevãAcaboconveniointeradministrativonro209100Celebradoentreelfondoyelmunicipiodecalarcã,Porvalorde$106.148.020,Endondeelfondoaportaunvalorde$75.703.614,Yelmunicipiounaportede$32.444.406,Objetoderealizartareasyactividadesnecesariasparallevaracaboeloperativodelsisbeniii,ParalarealizaciãNde16.831Encuestasentrecabeceraycentropobladoyruraldisperso.DemanerainjustificadasinvalorarelsoporteprobatoriosobrelareahzaciãN,EjecuciãNypagodelasdiferentesencuestasrealizadasparadarcumplimientoalobjetodelcontrato,Unilateralmentelademandada,ConsiderãQuealgunasdetalesencuestasnopodãAnserreconocidas,Nipagadas,GenerandoeldesequilibriocontractualcuandoelmunicipiodebiãHacerelpagodelasmismasalaspersonas.QuerealizaronlalaborconformesedemostrãBajoelargumentodequelasnofueronreconocidasporeldepartamentonacionaldeplaneaciãN,ProcediendoarealizarliquidaciãNunilateraldelconvenio.EnelparãGrafprimerodelaclãUsulasegundadelconvenioseconsignaâSiendesarrollodelaejecuciãNdelconvenio,SurgelanecesidaddemodificarelnãMerodeencuestasarealizarenelãReaurbanayenelãRearural,ElmunicipiotendrãUnmargendel5% Arribay5%AbajorespectodelnãMerodeencuestasdeterminado.ÂCualquiercambiosuperioraesteporcentajedeberãSersustentadoyautorizadoporeldnpyporfonade.ElmunicipiodebãArealizaruntotalde16.831Encuestasysinembargoserealizaronuntotalde17.831,Delascualeselfondorechazã2876,Bajouncriterionomuyclaroparaelmunicipio, Con Lo Cual Se Controvierte Claramente, La Información Financiera Presentada Por La Demandada. 5. El Fondo Envía El Acta De Liquidación Del Convenio Interadministrativo, Dando Por Sentado Que El Municipio No Había Dado Cumplimiento Total Al Objeto Del Contrato, Desconociendo La Realización Total De 17.301 Encuestas, Presentándose El Desequilibrio Contractual, Causando Un Enriquecimiento Sin Causa De La Entidad Demandada Y El Consiguiente Empobrecimiento De La Entidad Demandante, Razón Por La Cual Deberá Impetrarse La Acción In Rem Verso, El Municipio, En Razón A Que Las Personas Contratadas Para Realizar Esta Labor! La Cumplieron, Se Debía Realizar El Pago; Por El Hecho De Presentarse A Realizar La Encuesta, Ya Había Una Disponibilidad Personal Para Su Desempeño, Y Como Tal, No Podía Negárseles El Valor Correspondiente, So Pena De Afrontar Demandas Y Especialmente Conflictos De Todo Tipo, Los Cuales Se Quisieron Evitar Por Esta Administración Al Acudir Al Préstamo De Tesorería Como Se Indicó. 8Cumplido En Su Integridad El Objeto Del Contrato, Conforme Con Los Soportes Enviados, No Se Pueden Afectar Los Intereses De La Parte Demandante, Generando El Desequilibrio Contractual Por El Enriquecimiento Sin Causa De Fonade Y A Su Vez, El Empobrecimiento Del Municipio De Calarcá, Quien Canceló Los Valores Correspondientes A La Totalidad De Las Encuestas Dispuestas En La Relación Contractual, Teniendo En Cuenta Que No Se Hizo Claridad Dentro De Las Cláusulas Contractuales, Sobre Encuestas Que No Serían Validadas Por La Entidad, Y Si Fonade En Su Información Financiera Del Acta De Liquidación Dentro De Los Aportes De La Nación Continúa Haciendo Mención Al Valor Total Del Convenio Por $75.703.614,00 De Los Cuales Habla Desembolsado Un Total De $64.832.597,El Valor Restante Que Queda Como Saldo Insoluto Del Convenio No Cancelado Al Municipio Es de $1O.871.017,Por Cumplimiento Total Del Objeto Contratado, Para La Realización De 16.831, Y El Municipio Realizó Inclusive 17.831, EndiligenciadeconciliaciãNllevadaacaboantelaprocuradurãAcientocincuentaysietejudicial(Ii)Paraasuntosadministrativos,LaentidaddemandadacontinãAensuactituddedesconocerlosderechosdeentidaddemandante,MotivopoelcualladiligenciaresultãFallida.</t>
  </si>
  <si>
    <t>MUNICIPIO DE PROVIDENCIA</t>
  </si>
  <si>
    <t>NI800094378</t>
  </si>
  <si>
    <t>MUNICIPIO DE USICURI</t>
  </si>
  <si>
    <t>El Municipio Pretende Que Cese El Peligro Por La Amenaza Que Genera La Inestabilidad De Un Muro De Contención En Concreto Reforzado Que Se Encuentra Ubicado En El Barrio La Cruz Del Municipio De Usiacurí. Dicho Muro Desde El 29 De Abril Del 2016, Presenta Una Serie De Fisuras Que Se Presentan En El Muro De Contención Lo Que Ha Generado Perdida De La Verticalidad Del Muro Lo Que Pone En Riesgo La Vida De Los Habitantes Del Sector Y Transeúntes</t>
  </si>
  <si>
    <t>NI800110631</t>
  </si>
  <si>
    <t xml:space="preserve">   AFIACOL SAS</t>
  </si>
  <si>
    <t>Vencido El Término De Ejecución, Fonade Declara El Incumplimiento Parcial Del Contrato 2110666 Suscrito Con La Unión Temporal Perforaciones 2010, En La Medida Que No Hizo Entrega De La Totalidad Del Objeto Contratado Por Razones Imputables Exclusivamente Al Contratista.   El Demandante Aduce El Incumplimiento Del Contrato Por Parte De Fonade, Solicitando La Nulidad De Los Actos Administrativos Sancionatorios, El Pago De Una Factura Y De Mayor Permanencia En Obra Junto Con Los Intereses De Mora Correspondientes Y La Liquidación Del Contrato.</t>
  </si>
  <si>
    <t>NI800113389</t>
  </si>
  <si>
    <t>MUNICIPIO DE IBAGUE</t>
  </si>
  <si>
    <t>1. La Corporación Autónoma Regional Del Tolima -Cortolima- Impuso Una Medida Preventiva De Sus Pensión De Una Obra Realizada Por El Municipio De Ibagué Denominada "Centro De Atención Especializada Para El Sistema De Responsabilidad Civil Penal Para Adolescentes Del Tolima" 2. La Entidad Convocada Solicitó La Revocatoria De La Sanción Impuesta Por La Convocada Por Considerar Que Se Le Vulneró Sus Derechos Al Debido Proceso Administrativo Y A La Defensa Por Cuanto No Se Estimaron Los Descargos Realizadas Por Ésta Para El Reinició De La Obra Mencionada.</t>
  </si>
  <si>
    <t>NI800131648</t>
  </si>
  <si>
    <t xml:space="preserve">El Contrato Interadministrativo N°667 se suscribió el día 4 de diciembre de 2015, entre el Fondo de Tecnologías de la Información y las Comunicaciones - FONDO TIC y el Fondo financiero de Proyectos de Desarrollo — FONADE.
De acuerdo con lo anterior, FONADE se comprometió para con el FONDO TIC, como Gerente Integral del proyecto, a garantizar la continuidad de la operación de los Puntos Vive Digital Fase 3, implementados por el Ministerio de Tecnologías de la Información y las Comunicaciones (en adelante MINTIC) por conducto del FONDD TIC a través de las Fases O, 1 y 2 (incluida la fase piloto), para lo cual debía contratar el servicio de conectividad, los integradores de servicios, la interventoría, el sistema de administración y control — SAC, entre otros.
Las actividades que debía adelantar FONADE en el marco del Integrador de servicios consisten en adelantar mantenimientos preventivos y correctivos de los equipos instalados en los Puntos Vive Digital (en adelante PVD), reemplazar la infraestructura tecnológica obsoleta y realizar actividades de apropiación relacionadas en certificar 437.833 procesos de capacitación (estrategia de apropiación de las TIC para la población).
A la fecha el Contrato Interadministrativo N°667 del 2015 presenta retraso en el cumplimiento de las obligaciones contratadas, evidenciándose por parte de la Supervisión del contrato temas críticos que no han sido cumplidos y que no podrán ser subsanados al 31 de julio de 2018, fecha de finalización actual del contrato, porque los lineamientos contractuales no se cumplieron por parte de FONADE en las oportunidades pactadas y algunos de ellos son hechos consumados e irreversibles.
</t>
  </si>
  <si>
    <t>MINISTERIO DE TECNOLOGIAS DE LA INFORMACION Y LAS COMUNICACIONES</t>
  </si>
  <si>
    <t>JUZGADO SEPTIMO ADMINISTRATIVO DEL CIRCUITO DE SANTA MARTA</t>
  </si>
  <si>
    <t>NI800133562</t>
  </si>
  <si>
    <t>VARELA FIHOLL Y COMPAÑIA S.A.S.</t>
  </si>
  <si>
    <t>FONDO FINANCIERO DE PROYECTOS DE DESARROLLO -FONADE-</t>
  </si>
  <si>
    <t>Entre La Firma Varela Fiholl &amp; Compañía Ltda Hoy S.A.S. Y La Entidad Fonade, Se Suscribió El Contrato De Obra Pública No. 2101659 El Día 6 De Agosto De 2.010 Cuyo Objeto Era La Construcción De Una Infraestructura Educativa Tipo A En El Predio Denominado El Cisne Del Municipio De Santa Marta. Señala La Sociedad Demandante Que La Entidad Fonade Incumplió El Contrato De Obra Por Lo Que Solicita Se Ordene A La Entidad Demandada El Pago De La Suma De $126.461.835, Equivalente Al Ajuste De Precios Del Contrato Suscrito, Supuestamente Con Ocasión De La Anormalidad De La Ejecución Del Contrato Por Causas Imputables A Fonade.</t>
  </si>
  <si>
    <t>Se ajusta la provisión teniendo en cuenta que el dictamen pericial solicitado por la demandante y practicado por el despacho fue favorable a los intereses de fonade, según correo del apoderado del 23 de octubre de 2017.</t>
  </si>
  <si>
    <t>Juzgado 1° Administrativo de Yopal</t>
  </si>
  <si>
    <t>NI800186061</t>
  </si>
  <si>
    <t>Defensoría del Pueblo del Casanare</t>
  </si>
  <si>
    <t>Se Haga Lo Necesario Apropiando Los Recursos Con El Fin De Realizar Las Obras Necesarias Para Que La Institución Pueda Operar En Condiciones Optimas Y Acorde Con Las Necesidades De La Población Estudiantil, Tan Así No Cuenta Con Espacios Físicos Para Llevar A Cabo Actividades De Tipo Deportivo, Cultural Y Artístico, Lo Que Permite El Tiempo Libre A Los Estudiantes Emplearlo En Actividades Que No Nutren Su Formación Como Estudiantes Y Personas Que Sean Útiles A La Sociedad.    La Administración Municipal No Ha Dado Respuesta A Las Solicitudes Radicadas Por La Licenciada Gloria Aidée Florez Guerrero, Y La Situación Es Bastante Preocupante, Pues En Las Últimas Semanas Los Estudiantes Debieron Ser Evacuados De La Sede Educativa, Debido A Que La Misma Se Inundó Con Ocasión De Un Fuerte Aguacero, De Lo Anterior Se Deduce Que niños, niñas Y Adolescentes Se Encuentran Expuestos En Su Integridad Física Y Personal Si No Se Toman Medidas De Fondo Por Parte De Los Directamente Responsables De Velar Por Dicha Comunidad Estudiantil.</t>
  </si>
  <si>
    <t>Tribunal Administrativo de Antioquia</t>
  </si>
  <si>
    <t>NI800186228</t>
  </si>
  <si>
    <t>INGENIERÍA DE  VÍAS  S.A.</t>
  </si>
  <si>
    <t>1. El 12 De Julio De 2007 Fonade Inicia El Proceso De Selecciã³N A Través De Las Reglas De Participaciã³N De La Propuesta Pública De Contrato Ipg 2027-196076 Que Consistía En La Reconstrucciã³N, Pavimentaciã³N Y Repavimentaciã³N De Las Vías Del Programa De Infraestructura Y Desarrollo Regional Grupo C- Turbo- Necoclí­ (K18+773 A K26+373), Entre Otros Grupos. 2. El 03 De Agosto De 2007, Ingeniería De Vías S.A. Presentã³ La Propuesta De Participaciã³N E Incluyã³ En La Propuesta Un Porcentaje Para Imprevistos Equivalente Al 3% Del Valor Total Del Contrato Y El 03 De Octubre Del Mismo año Presentã³ Fonade El Análisis De Precios Unitarios De Equipos, Insumos Y Mano De Obra. 3. El 08 De Noviembre De 2007 Fonade, Como Contratante , Y La Sociedad Ingeniería De Vías S.A., Como Contratista, Suscribieron El Contrato No.2071850 Mediante El Cual El Contratista Se Compromete A Realizar La Reconstrucciã³N, Pavimentaciã³N Y Repavimentaciã³N De Las Vías Del Grupo C-Turbo- Necoclí Por Un Valor De Nueve Mil Trescientos Cuarenta Y Seis Millones Ochocientos Setenta Y Ocho Mil Novecientos Sesenta Y Un Pesos M-Cte.($9.346.878.961) Y Un Plazo Para Ejecutar La Obra Pública De Doce (12) Meses. 4. Durante La Ejecuciã³N Del Contrato, Los Precios De Los Insumos Siguieron Al Alza, Situaciã³N Que Generã³ Un Desface Econã³Mico De Gran Magnitud Para El Contratista, Imposible De Prever En Las Proyecciones Realizadas Cuando Se Presentã³ La Propuesta, Lo Que Afectã³ El Equilibrio Financiero Del Contrato.</t>
  </si>
  <si>
    <t>NI80019072</t>
  </si>
  <si>
    <t>OTALORA RODRÃGUEZ  YIMY NICOLÃS</t>
  </si>
  <si>
    <t>NI800197268</t>
  </si>
  <si>
    <t>DIAN - DIRECCIÓN DE IMPUESTO S Y ADUANAS NACIONALES</t>
  </si>
  <si>
    <t>La Unidad Administrativa Especial Dirección De Impuestos Y Aduanas Nacionales Celebró El Día 30 De Diciembre De 2004, El Convenio Interadministrativo De Gerencia Integral De Proyectos Código 026-127 De 2004, Con Fonade, Cuyo Objeto Consistía En: ÂAunar Esfuerzos Entre Fonade Y La Entidad Para Ejecutar El Proyecto De Construcción, Adecuación, Dotación De Mobiliario Y Equipos E Implantación Del Laboratorio Nacional De Aduanas En Un Predio De Propiedad De La Dian, Ubicado En La Calle 65 Bis No. 90 A Â 19-35 De La Actual Nomenclatura Urbana De La Ciudad De Bogotá, Con Una Duración Inicial De Doce (12) Meses, Contados A Partir De La Firma Del Acta De Inicio, Previa La Entrega Por Parte De La Entidad De Todos Los Documentos Técnicos Necesarios Para La Apertura Del Proceso De Selección Y Contratación De Las Obras, Servicios O Suministros Y De Haber Efectuado El Primer Pago. La Vigencia Fue Igual Al Plazo De Ejecución Y Cuatro (4) Meses Más, Prorrogables A Solicitud De Las Partes Antes Del Vencimiento, Y Un Valor De Treinta Y Tres Mil Quinientos Ochenta Y Un Millones De Pesos ($33.581.000.000) M-Cte., Incluido Aiu E Iva Sobre La Utilidad.  Durante La Ejecución Del Convenio Se Presentaron Constantes Incumplimientos En La Ejecución De Las Prestaciones De Los Contratos Derivados Del Proyecto Suscrito Entre Fonade Y Sus Contratistas Y Que Causaron Retrasos En Todas Las Actividades Planeadas Para El Desarrollo Del Objeto Contractual, Lo Cual Generó La Desactualización De La Tecnología Para El Desarrollo Del Proyecto, Razón Por La Cual Se Consideró Inviable Su Continuación.    Las Partes Debidamente Autorizadas Por Sus Órganos De Administración E Instancias Internas, De Común Acuerdo Dieron Por Terminado En Forma Anticipada El Convenio Interadministrativo No.026-127-2006, A Partir Del 23 De Diciembre De 2010.    Dentro Del Término Estipulado En El Acuerdo De Terminación Anticipada Del Convenio Interadministrativo No Se Llegó A La Liquidación De Mutuo Acuerdo, Y Tampoco Se Realizó La Liquidación Unilateral De Que Trata El Artículo 61 De La Ley 80 De 1993, Por Lo Que Se Hace Necesario Tramitar La Liquidación Del Convenio Por Vía Judicial.</t>
  </si>
  <si>
    <t>Se provisiona debido a que se dictó sentencia de primera instancia desfavorable a los intereses de FONADE</t>
  </si>
  <si>
    <t>DIRECCION DE IMPUESTOS Y ADUANAS NACIONALES</t>
  </si>
  <si>
    <t xml:space="preserve">TRINUNAL ADMINISTRATIVO CUNDINAMARCA Sección Tercera </t>
  </si>
  <si>
    <t>NI800215466</t>
  </si>
  <si>
    <t>Consorcio Diseños Carcelarios (Representada por Alfredo Gabriel Angulo Muñoz)</t>
  </si>
  <si>
    <t>En Virtud Del Convenio Interadministrativo Celebrado Entre Fonade Y El Ministerio De Interior Y De Justicia, Se Adelantó El Proceso De Selección Por Invitación Pública Ipg - 817 - 194121 Con El Fin De Contratarla Ejecución De Los Estudios Y Diseños De PreinversióN Para La Construcción De Establecimientos De Reclusión A Nivel Nacional.   El Día 15 De Junio De 2005, Se Celebró El Contrato De Consultoría No. 2051457 Entre El Fonade Y El Consorcio Diseños Carcelarios 2005, Cuyo Objeto Era ÂElaborar Los Estudios Y Diseños De PreinversióN Para La Construcción Del Complejo Penitenciario Y Carcelario De Mínima Y Mediana Seguridad De Puerto Triunfo Y Del Complejo Penitenciario De Mediana Y Alta Seguridad De Medellín.  En El Contrato Y En Las Reglas De Participación Se Consideró Como Posible Fuente De Suministro De Agua Potable Para El Complejo Carcelario Y Penitenciario De Puerto Triunfo, El Nacimiento De Agua Ubicado En El Predio ÂLa Perla.   La Propuesta Económica Presentada Por El Consorcio Contratista Tenía Un Valor Total De Un Mil Seiscientos Cuarenta Millones Novecientos Cuarenta Y Cinco Mil Ciento Cuarenta Y Cinco Pesos Con Sesenta Centavos ($ 1.640Â´945.145,60) Incluido Iva.   Para La Ejecución De Los Estudios Y Diseños Objeto Del Mencionado Contrato, Las Partes Acordaron Un Plazo Máximo De Seis (6) Meses Contados A Partir Del Perfeccionamiento Del Contrato, La Aprobación De Las Garantías Por Parte De La Asesoría Jurídica De Fonade Y La Suscripción Del Acta De Inicio Por Parte Del Contratista , Interventor Del Contrato Y Fonade.   El Acta De Inicio Del Contrato De Consultoría Se Suscribió El 5 De Agosto De 2005.  Fue Necesario Modificar La Fuente De Aprovisionamiento De Agua Potable Prevista Para El Epc De Puerto Triunfo, Razón Por La Cual, El Consorcio Contratista Incurrió En Sobrecostos Y Perjuicios.   Las Cantidades De Áreas A Diseñar Tuvieron Una Variación Con Posterioridad A La Celebración Del Contrato.   El 3 De Febrero De 2006, Se Suscribió Entre El Consorcio Contratista Y La Interventoría Del Contrato, El ÂActa No. 1 De Recibo Y Aprobación De Diseños Y Se Señalo Como Fecha De Terminación Del Mismo El Día 5 De Febrero De 2006.  El 3 De Febrero De 2006, El Fonade Remitió Al Consultor El Documento Denominado ÂPrórroga No. 1Â, Pero Este Se Negó A Suscribirlo.   El 8 De Junio De 2006, El Consorcio Contratista Radicó En La Entidad Demandada La Factura De Venta No. 0011, Correspondiente A La Última Cuenta De Cobro Del Aludido Contrato De Consultoría Por Valor De $164Â´094.514,56. La Factura Fue Cancelada El 14 De Junio De 2007.  Una Vez Entregados Los Diseños Y Estudios Objeto Del Contrato, El Consultor Fue Requerido Por El Grupo De Estudios Previos Técnicos Del Fonade, Para Que Elaborara Y Entregara Planos Y Licencias Adicionales O Nuevos No Contemplados En El Contrato Y Que La Entidad Trató De Incorporar Mediante La Prórroga No. 1.   Las Obras De Construcción Se Iniciaron En El Mes De Abril De 2007, Fecha Para La Cual, Tanto El Fonade Como El Interventor De La Obra Le Exigieron Al Consorcio Consultor Un Acompañamiento Técnico Permanente En La Obra, El Cual No Estaba Previsto En El Contrato.   Hubo Rompimiento Del Equilibrio Económico Del Contrato De Consultoría Debido A Que No Se Mantuvieron Las Condiciones Iniciales Del Mismo, Sino Que Se Hicieron Más Gravosas Las Obligaciones Para El Consultor, Lo Que Le Conllevó A Incurrir En Sobrecostos Que No Debía Soportar.   El 30 De Diciembre De 2005, Las Sociedades R.M.R. Construcciones S.A., G. Y G. Construcciones Ltda. Y Constructora Amco Ltda., Cedieron A Favor De La Sociedad Romuz Y CIA. Ltda. Algunos Pagos Derivados Del Contrato De Consultoría No. 2051457.  El Contrato De Consultoría No. 2051457 No Ha Sido Liquidado.</t>
  </si>
  <si>
    <t>TRIBUNAL ADMINISTRATIVO DEL CESAR</t>
  </si>
  <si>
    <t>NI800222672</t>
  </si>
  <si>
    <t>JECR S.A EN LIQUIDACIÓN</t>
  </si>
  <si>
    <t>El Demandante Considera Que Fonade Incumplió Con Algunas De Sus Obligaciones Que En Su Concepto Llevaron A Que El Contratista No Pudiera Cumplir Con La Obra Contratada. Por Lo Anterior, Solicita En Sede Judicial La Declaratoria De Nulidad De Las Resoluciones Nos. 1143 De 2011 Y 006 De 2012 Y El Reconocimiento De Perjuicios A Favor De Jorge Enrique Carreño, En Su Calidad De Socio De Jecr; Se Ordene El Restablecimiento Del Equilibrio Económico Y De La Utilidad Dejada De Percibir. ; Lo Se Declare Que Fonade Incumplió El Contrato De Obra Y Se Condene A Fonade El Pago De Perjuicios Materiales Y Morales.</t>
  </si>
  <si>
    <t>Tribunal Administrativo de Santander- Oral</t>
  </si>
  <si>
    <t>JECR S.A. LIQUIDADA</t>
  </si>
  <si>
    <t>1. El Día 08 De Febrero De 2010, Las Partes Suscribieron El Contrato De Obra No. 2100900 Con El Objeto De La Construcción De Una Infraestructura Educativa Tipo A En El Predio "Antiguo Idema" Del Municipio De Barrancabermeja En El Departamento Del Santander. 2. Argumenta La Sociedad Demandante Que Durante La Ejecución Del Contrato, Los Gastos Fueron Superiores A El Valor Del Mismo, Lo Que Le Generó Perjuicios De Carácter Patrimonial. 3. Debido Al Desequilibrio Contractual, La Sociedad Demandante Pretende Le Sean Cancelados Derivados Del Desequilibrio.</t>
  </si>
  <si>
    <t>NI800242107</t>
  </si>
  <si>
    <t xml:space="preserve">Fernando Ramírez Ingenieros Arquitectos Ltda. </t>
  </si>
  <si>
    <t>Busca Que Se Declare El Cumplimiento Por Parte De Fernando Ramirez Ingenieros Arquitectos Ltda. Del Contrato De Obra 20511752, Cuyo Objeto Era La Construcción Del Polideportivo, Adecuación Para El Coliseo Y Construcción De La Segunda Etapa Para La Piscina De La Unidad Deportiva Del Municipio De Don Matías, Antioquia. A Su Vez Que Se Declare El Incumplimiento Por Parte De Fonade De Las Obligaciones Económicas Emanadas Del Contrato. Por Ello, Que Se Condene A Fonade A Pagar Ciertas Sumas En Razón Del Contrato Y Perjuicios. En La Contestación De La Demanda Se Argumenta Que El Incumplimiento Del Contrato Fue De Fernando Ramirez Ingenieros Arquitectos Ltda. Y Que Fonade No Incumplió Sus Obligaciones Contractuales. No Se Dieron Los Elementos De La Responsabilidad Contractual. Se Formuló Demanda De Reconvención La Cual Busca El Reconocimiento Del Incumplimiento Del Contratista Y El Pago De Perjuicios.</t>
  </si>
  <si>
    <t>Se ajusta la provisión teniendo en cuenta la etapa procesal en que se encuentra (probatoria) y que la estimación de la misma a criterio del abogado según correo del 12 de diciembre de 2017, las pruebas no son lo suficientemente fuerte para que se concendan la totalidad de las pretensiones incoadas por el demandante.</t>
  </si>
  <si>
    <t>OTRAS (NO SELECCIONAR)</t>
  </si>
  <si>
    <t>CONSEJO DE ESTADO- SECCIÓN TERCERA</t>
  </si>
  <si>
    <t>NI802005147</t>
  </si>
  <si>
    <t>J.A. ASOCIADOS S.A. Y CONSTRUCTORA YACAMAN</t>
  </si>
  <si>
    <t>Fonade Celebró Un Contrato Con Las Demandantes Constructora Yacaman Vivero S.A. Y J.A. Asociados Ltda-Cyv.  El objeto Era Ejecutar La Primera Fase De Rehabilitación De La Red De Drenaje Del Caño La Caimanera Y Sus Cuerpos De Agua Asociados En La Subcuenca De La Caimanera En El Departamento De Córdoba.  Las Demandadas Realizaron Una Serie De Obras Adicionales Que Solicitan Mediante La Demanda Que Sean Reconocidos Y Pagados Por Fonade.</t>
  </si>
  <si>
    <t>El apoderado provisionó el proceso debido al estudio realizado por el mismo, donde pudó determinar la responsabilidad de FONADE</t>
  </si>
  <si>
    <t xml:space="preserve">CORPORACION AUTONOMA REGIONAL DE LOS VALLES DEL SINU Y DE SAN JORGE </t>
  </si>
  <si>
    <t>Tribunal Administrativo de Bolivar. Descongestión. M.P. Ligia Ramirez Castaño</t>
  </si>
  <si>
    <t>JA Asociados S.A, Constructora Yacaman Vivero S.A., Constructora F.G. S.A., Guillermo Cuello Constructora de Obras de Vivienda e Ingeniería Ltda. Covein.</t>
  </si>
  <si>
    <t>1.- Fonade Suscribió Con El Consorcio Cyv Y Otros, El Contrato No. 2050554 Del 18 De Marzo De 2005, A Precio Global Fijo, Con El Objeto De Ejecutar La Construcción De Las Vías Conectoras Carreras 52 Y 53 En Desarrollo Del Proyecto De Construcción De La Vía Perimetral A La Ciénaga De La Virgen, Sector K6+980 Ak K10+488, En Cartagena Bolívar.    2.- Durante La Ejecución Del Contrato, El Contratista Reclama Los Siguientes Sobrecostos:    A. Mayor Permanencia Del Personal En Obra Por Valor De $193.733.676  Mayor Permanencia De Maquinaria En Obra Por Valor De $80.190.000  C. Disminución De Rendimientos A Causa De Interferencias Por Valor De $14.184.249 Y $36.085.994  D. Mayor Costo Del Manejo De Aguas Negras Por Valor De $25.295.182  E. Disminución De Rendimientos Del Adoquín Por Incorporación De Nuevos Elementos Por Valor De $27.653.742  F. Bodegaje De Adoquín Y Tasa De Oportunidad por Valor De $9.281.638  G. Relleno Con Material Seleccionado Por Valor De $34.142.993  H. Alternativas De Diseño Por Valor De $29.232.000  I. Impuesto De Guerra Por Valor De $177.786.567,56    Total De Pretensiones $627.586.041</t>
  </si>
  <si>
    <t>CONSEJO DE ESTADO - SECCIÓN TERCERA</t>
  </si>
  <si>
    <t>NI804010094</t>
  </si>
  <si>
    <t>C.J. Ingenieros Limitada y Hency Soto Galvan</t>
  </si>
  <si>
    <t>Fonade Adelantó La Licitación Lp-029-2008, La Cual Fue Adjudicada A La Sociedad Cj Ingenieros Ltda Y Antes De Que Se Suscribiera El Respectivo Contrato, El Consorcio Aratoca Advierte Que El Proponente Cj Ingenieros Ltda Presentó Documentos Falsos, Los Cuales Fueron Fundamentales Para Que Se Le Adjudicara El Proceso. Fonade, Le Solicita Al Oferente Cuestionado Manifestar Su Posición Al Respecto Y Mediante Comunicación Acepta Que El Contenido De Esos Documentos Son Falsos. Con Base En Lo Anterior, Fonade Expide Las Resoluciones 0166 De 2009 Mediante La Cual Revoca La Adjudicación Y 209 De 2009 La Cual Confirma La Resolución 0166 De 2009.   De Otra Parte, El Mismo Oferente Y Por Las Mismas Causas (Acreditar Documentos Falsos) Se Reiteró Del Concurso De Méritos Cm-004-09, Razón Por La Cual Fonade Hizo Efectivo El Amparo De Seriedad De La Oferta Mediante Resolución 199 De 2009.  El Demandante Alega Habérsele Negado El Derecho De Audiencia Y De Defensa En Sede Administrativa Y Pretende Mediante La Acción De Reparación Directa Que Se Anulen Las Resoluciones 070, 166, 209 Y 199 De 2009. En Virtud De Lo Anterior Reclama Una Indemnización De $4.451.435.850.3</t>
  </si>
  <si>
    <t>NI806013724</t>
  </si>
  <si>
    <t>FUNDACIÓN TURISTICA PLAYA BLANCA BARU</t>
  </si>
  <si>
    <t>Sustenta El Accionante Que Fonade No Podía Transferir Los Predios De Su Propiedad A Playa Blanca Barã S.A.S A Cambio De Participación En El Capital De Dicha Sociedad, Puesto Que En Su Criterio Fonade Está Comprendida Entre Las Entidades Enumeradas En El Artículo 2 De La Ley 80 De 1993, Y En Ese Sentido, Con Base A La Ley 489 De 1993 Los Actos Que Celebren Las Empresas Industriales Y Comerciales Del Estado Para El Cumplimiento De Su Objeto: ÂSe Sujetaran A Las Disposiciones Del Estatuto General De Contratación De Las Entidades Estatales.    Arguye En Los Fundamentos Facticos La Accionante Que Ese Negocio Jurídico Es Violatorio De Normas Legales Y Lesivo Para El Patrimonio Público Y Además, Para La Moralidad Administrativa, Pues, No Concebía Que La Nación Se Desprendiera De Manera Tan Generosa Del Dominio De 17 Predios Ubicados En La Isla De Barã, En Favor De Una Sociedad Privada, A Través De Un Procedimiento Más Bien Secreto Y A Espaldas De La Comunidad, De La Sociedad Y De Los Entes De Control.    Finalmente Advierte, Que Fonade Al Ser Una Empresa Industrial Y Comercial Del Estado (Decreto 288 De 2004), Está Sujeta A Lo Previsto En El Artículo 14 De Decreto 855 De 1994 (Reglamentario De La Ley 80 De 1993), Y En Su Criterio Fonade Sólo Hubiera Podido Disponer De Los Predios De Su Propiedad En La Isla De Barã Mediante El Procedimiento Allá Previsto. (Proceso De Desafectación De Bienes), Pero Como No Lo Hizo Así, El Acto De Enajenación De Tales Predios A Favor De Playa Blanca Barã S.A.S., Estaría Viciado De Nulidad Absoluta Según Lo Dispuesto En El Artículo 44 De La Ley 80 De 1993), Por Lo Cual Solicita Que Sea Declarado Mediante Los Actos Administrativos Sean Necesarios</t>
  </si>
  <si>
    <t>Se acababa de proferir un fallo por parte del Tribunal Adminstrativo que perjudicaba los intereses de fonade por tratarse de una decisión de segnda instancia en una acción popular similar frente a los hechos del proceso.</t>
  </si>
  <si>
    <t>POR MEDIO DE RADICADO No. 20181100177533 del 10/09/2018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</si>
  <si>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NI806015072</t>
  </si>
  <si>
    <t xml:space="preserve">   RB CONSULTORIA SAS</t>
  </si>
  <si>
    <t>El Contrato De Consultoría 2070281 Celebrado Con La Demandante, Tuvo Por Objeto La Interventoría De Los Contratos Celebrados En Desarrollo De Los Convenios De Apoyo Financiero 2060419 Y 206042. Como El Contrato De Interventoría Fue Prorrogado Varias Veces La Demandante Reclama El Mayor Valor Que Resultaría De Tales Prorrogas Y Aquel Que Correspondería A Su Intervención En La Liquidación De Los Contratos Sobre Los Cuales Ejerció Interventoría.</t>
  </si>
  <si>
    <t>JUZGADO TERCERO ADMINISTRATIVO DE DESCONGESTION DE SANTA MARTA</t>
  </si>
  <si>
    <t>NI819003761</t>
  </si>
  <si>
    <t>ASOCIACION DE PROGRAMAS DE TECHOS COMUNITARIOS-APROTEC</t>
  </si>
  <si>
    <t>1.Mediante Resolución 163 De Noviembre De 2005 Fonvivienda Asigno 60 Subsidios De Vivienda De Interés Social Para el Proyecto Maria Auxiliadora- Modalidad Esfuerzo Territorial En El Municipio D Epivijay.  2. Se Constituyo El Encargo Fiduciario N. 31574 Entre Fiduagraria Y Aprotec Oferente Del Proyecto De Vivienda.  3. Por La Imposibilidad De Ubicar 15 Beneficiarios Del Subsidio De Vivienda Estos Quedaron Por Fuera Del Encargo Fiduciario Y Con Posterioridad Aprotec Procedió A La Construcción De Las Viviendas Bajo La Modalidad De Cobro Contra Escritura Previa Autorización De Los Beneficiarios Del Subsidio.  4. Las Viviendas Fueron Entregadas Pero No Fueron Pagadas A Aprotec, Porque Se Encontraban Vencidos Los Subsidios.</t>
  </si>
  <si>
    <t>TRIBUNAL ADMNISTRATIVO ORAL CHOCO</t>
  </si>
  <si>
    <t>NI830016898</t>
  </si>
  <si>
    <t xml:space="preserve"> ADMINISTRADORA DE PROYECTOS CIVILES SAS</t>
  </si>
  <si>
    <t>Se Suscribió El Contrato 2082287 Cuyo Objeto Estableció Los Estudios Y Diseños Para La Construcción De La Carretera Casa Bomba Â Curbaradó Â Domingodó, Entre El K10+000 (Finca Casa Bomba) Y El K10+000 (Vereda El Guamo), Municipio Del Carmen Del Darién, Departamento Del Chocó, Sin Embargo, La Entidad Demandante Aduce Que Hubo Un Incumplimiento Por Parte De La Entidad Demandada Por No Haber Proporcionado Los Estudios De PreinversióN Incluyendo Los Estudios De Prefactibilidad Y Factibilidad, Suministro Del Levantamiento Catastral De Los Predios Urbanos Y Rurales En El Municipio Del Carmen Del Darién Localizados En Cartografía Igac De Los Predios Afectados que Aquel Establecía, En Consecuencia, El Contratista No Pudo Ejecutar Totalmente El Objeto Contractual, Por Causas No Atribuibles A ÃL Sino A Hechos Y Omisiones Del mismo Contratante.</t>
  </si>
  <si>
    <t>Se hizo necesario aumentar el valor de la provisión, teniendo en cuenta que, se profirió sentencia de primera instancia desfavorable a los intereses de FONADE.</t>
  </si>
  <si>
    <t>DESPACHO 3 SIN SECCIONES DEL TRIBUNAL ADMINISTRATIVO DE CHOCO - ORAL</t>
  </si>
  <si>
    <t>NI830020500</t>
  </si>
  <si>
    <t>GPC DRILLING SAS</t>
  </si>
  <si>
    <t>El Fondo Financiero De Proyectos De Desarrollo -Fonade, Suscribió El Convenio Interadministrativo De Gestión De Proyectos No. 200834, Con La Agencia Nacional De Hidrocarburos -Anh. El Objeto De Dicho Convenio Consistió En Ejecutar La Gerencia De Proyectos Del Grupo De Gestión De Conocimiento De La Subgerencia Técnica De La Anh, Que Se Relaciona A Continuación: 1- Tres Proyectos De Adquisición De Sísmica Y Sus Interventorías. 2- Dos (2) Proyectos De Pozos Estratigráficos Y Sus Interventorías. 3. Dos (2) Proyectos De Pozos Someros Y Sus Interventorías. 4. Proyecto De Solución Integrada Para La Adquisición, Levantamiento Y Captura De Información De Datos Geofísicos Y Sensores Remotos.  Con El Fin De Dar Cumplimiento A Las Obligaciones Adquiridas En Virtud Del Convenio En Cita, Fonade Adelantó La Licitación Pública No. Lo 050-2009, Con El Objeto De Seleccionar El Contratista Que Se Encargue De La Perforación De Un Pozo Estratigráfico En La Cuenca Chocó A Una Profundidad Estimada De 10.000 Pies, Tomar Registros De Pozo, Recuperar Y Trasladar Muestras Extraídas Del Pozo (Núcleos Convencionales, Cortes De Perforación Y Muestras De Fluidos) A La Lito teca Nacional De La Agencia Nacional De Hidrocarburos.  Producto Del Acto De Adjudicación En Cita, Fonade Suscribió Con La Sociedad Gpc Drilling S.A., El Contrato No. 2093398, Con El Objeto De Realizar La ÂPerforación De Un Pozo Estratigráfico En La Cuenca Chocó (Colombia), Con La Recuperación De Muestras (Rocas Y Fluidos) Y Toma De Registros, Por Un Valor De Treinta Mil Trescientos Ocho Millones Ciento Treinta Mil Veintinueve Pesos M-Cte. ($30.308.130.029).  El Día 26 De Mayo De 2010, Las Partes Suspendieron La Ejecución Del Contrato Por Un Término De (30) Días Calendario, Debido Al Deslizamiento De La Banca De Uno De Los Accesos Al Puente Sobre La Quebrada Cubis, En La Vía Que Comunica A Itsmina Con El Municipio De Condoto (Chocó). En El Acta De Suspensión, Las Partes Pactaron Que La Suspensión No Generaría Gastos De Administración Adicionales Por Permanencia En Obra O Lucro Cesante A Cargo De Fonade.  El Día 9 De Agosto De 2010, Se Adicionaron Al Contrato Recursos En Cuantía De Dos Mil Cuatrocientos Veinticuatro Millones Seiscientos Cincuenta Mil Cuatrocientos Dos Pesos M-Cte. ($2.424.650.402), Destinados A Efectuar Los Pagos Adicionales Correspondientes A Los Componentes Sociales Y Ambientales Del Proyecto. De Igual Manera, Se Modificó Lo Concerniente A Dichos Pagos Adicionales, Y Se Estableció La Forma De Pago De Los Mismos.  El Día 28 De Octubre De 2010, Las Partes Determinaron Prorrogar El Plazo Del Contrato No 2093398 Por Un Término De (137) Días, Para Lo Cual, Gpc Drilling Asumió Todos Los Costos Asociados A La Ejecución Del Objeto Contractual, Incluyendo 16,5 Días De Interventoría.</t>
  </si>
  <si>
    <t>NI830060537</t>
  </si>
  <si>
    <t xml:space="preserve">   GIMNASIO CAMPESTRE STHEPEN HAWKING CIA LTDA</t>
  </si>
  <si>
    <t>NI830068700</t>
  </si>
  <si>
    <t>Unidad de Negocios S.A.S UNEG S.A.S; Movimiento de tierra Vías y Construcciones S.A. Movicon S.a. integrantes del Consorcio de Cúcuta .</t>
  </si>
  <si>
    <t>Se Ha Demandado En Acción De Nulidad El Contenido De La Resolución No. 009 Del 15-01-2009, Mediante La Cual Se Adjudicó El Contrato De Obra Pública Resultante Del Proceso Licitatorio Al Consorcio De Los Santanderes. Como resultado De La Nulidad Deprecada Se Solicita Se Reconozca El Perjuicio Eventual Causado A Los Integrantes Del Consorcio Cúcuta 2008. La Solicitud En La Demanda Consiste En Declarar La Nulidad De La Resolución N. 009 De 2009 Expedida Por La Subgerencia De Contratación De Fonade.</t>
  </si>
  <si>
    <t>HUBO UNA RECALIFICACION Y ACTUALIZACION DEL PROCESO. POR LO QUE SE HACE NECESARIO AJUSTAR LA PROVISION</t>
  </si>
  <si>
    <t xml:space="preserve">Consejo de Estado, </t>
  </si>
  <si>
    <t>NI830111877</t>
  </si>
  <si>
    <t xml:space="preserve">DISUMINISTROS LTDA </t>
  </si>
  <si>
    <t>La Sociedad Disuministros Ltda., Presentó Demanda En Ejercicio De La Acción Contractual Establecida En El Artículo 141 Cpaca En Contra De Fonade A Fin De Que Se Efectuaran Las Siguientes Declaraciones:     I.- Que Existe El Contrato 2101947; Ii:- Que Se Declare La Nulidad De La Resolución Mediante La Cual Se Decretó La Caducidad Del Citado Contrato. Iii.- Que Se Declare El Incumplimiento De Fonade De Las Obligaciones Derivadas A Su Cargo De Citado Contrato Por La Negativa A Pagar Las Obligaciones Dinerarias Establecidas En El Mismo Y Por Retardar Su Liquidación; Iv.- Que Se Declare La Rescisión Del Citado Contrato Con Indemnización De Perjuicios; V.- Que Se Declare La Revisión de La Cláusulas Leoninas Del Citado Contrato; Vi.- Que Se Dispóngala Liquidación Del Contrato.     Consecuencialmente Solicita Se Condene A Fonade Pagar A Disuministros Ltda : I.- La Suma De Cop. $ 567Â094.500.Oo. Por Concepto De Perjuicios Materiales; Y El Equivalente A 100 Smlmv Por Concepto De Perjuicios Extrapatrimoniales.</t>
  </si>
  <si>
    <t>El apoderado del proceso actualizó el valor de la condena impuesta en primera instancia, sumandole intereses</t>
  </si>
  <si>
    <t>NI830113056</t>
  </si>
  <si>
    <t>SOCIEDAD ALECOOP S.COOP</t>
  </si>
  <si>
    <t>FONDO FINANCIERO DE PROYECTOS DE DESARROLLO FONADE</t>
  </si>
  <si>
    <t>Virtuales De Aprendizaje. Dice La Parte Actora Que Fonade Postergã³ Hasta El 21 De Nov De 2005 Para Entrega De Ofertas, Que Estaba Prevista Para El 15Del Mismo año. Así Mismo La Entidad Publico Adendas En Diferentes Fechas Ocurridas Entre La Publicaciã³N De Las Reglas Definitivas Y La Entrega De Ofertas. Además Expresa Que El Consorcio Ceipa Cinemática, Para Esta Época Proponente No Entrego Dentro De La Oferta Presentada Unos Documentos Que Detentaban La Calidad Dentro De Las Reglas Definitivas Del Contrato A Celebrar Como "Documentos No Subsanables, Así También considero Que La Propuesta Del Consorcio Mencionado No Cumpliã³ Con Los Requisitos Técnicos Mininos. El 16 De Septiembre, La Entidad Entrabada En La Litis Procediã³ A Publicar El Borrador Del Informe Jurídico Y Técnico, En Donde Se Definiã³ Como Habilitada Únicamente A La Parte Actora De La Demanda. El 28 De Diciembre De 2005, Fonade Publicã³Definitivamente El Informe Jurídico Y Técnico En Donde Habilitã³ El Consorcio Ceipa Â Cinemática, Pasando Esta A La Fase De Apertura De Los Sobres Econã³Micos.  Previas Las Respectivas Observaciones, Alegaciones Y Objeciones, Donde La Parte Demandante Pretendía Demostrar El Incorrecto Proceder De La Entidad; Se Dio apertura A Los Sobres En Donde Se Considerã³ Que Ambos Proponentes, Es Decirla Demandante Y El Consorcio Ceipa Â Cinemática Están Dentro Del Monto Básico Establecido Como Regla De Participaciã³N; Finalmente La Entidad Demandada Procediã³ A Adjudicar El Contrato A Ceipa -Cinemática Dada La Inferior Cuantía Que Esta Última Ofrecía.  Considera La Parte Actora Que Si La Entidad Endilgada, Hubiere Aplicado Efectivamente El Criterio De Documentos No Subsanables, Y Teniendo En Cuenta Que A Criterio De La Demandante, El Consorcio Favorecido Con La Adjudicaciã³N No Cumpliã³ Los Requisitos Técnicos Mínimos, No Hubiera Sido Otra La Respuesta Sino La Adjudicaciã³N Del Contrato A La Sociedad Cooperativa Limitada Alecop, Hoy Demandante</t>
  </si>
  <si>
    <t>Se reversó la provisión teniendo en cuenta que se profirió fallo en primera instancia favorable a la entidad, donde se declaró probada la excepción de indebida representación del demandante, por consiguiente se negaron las pretensiones de la demanda. Este proceso para el corte 2016 se encontraba provisionado por el valor de 402.856.987,915512 con una probabilidad de perdida superior al 51%, para el corte de diciembre del 2017 este proceso se recalificó con una estimación de perdida del 25%. De acuerdo con la recomendaciones de la ANDJE acogidas por fonade los procesos con calificación inferior al 51% no se provisionan.</t>
  </si>
  <si>
    <t>NI830115297</t>
  </si>
  <si>
    <t>Entre El Fondo Financiero De Proyectos De Desarrollo Y La Nación-Ministerio De Comercio, Industria Y Turismo, Se Celebró Contrato De Compraventa, Sobre Los Inmuebles Identificados Con Los Folios De Matricula Inmobiliaria No. 060-32803 Y 060-33538. Lucia Alvarado Promovió Proceso Ordinario Reivindicatorio En Contra De La Corporación Nacional De Turismo Y Otros, En El Cual El Juzgado Tercero Civil Del Circuito Profirió Sentencia Acogiendo Las Pretensiones De La Demanda Y Ordenó A Los Demandados Reivindicar A La Parte Actora El Inmueble, El Cual Fue Objeto De La Compraventa. En Segunda Instancia El Tribunal Superior De Cartagena Confirmó La Sentencia Apelada. Sin Embargo, Pese A Reconocer La Existencia De Dicho Proceso Judicial, El Ministerio De Comercio Se Obligó Expresamente A Salir Al Saneamiento De Fonade En Caso Que Se Produjeran La Evicción De Los Predios.</t>
  </si>
  <si>
    <t>NI830132842</t>
  </si>
  <si>
    <t>PRIMEVALUESERVICE S.A.</t>
  </si>
  <si>
    <t>?	El Día Seis (06) De Julio De 2010 Se Radica El Proceso Y Es Asignado Por Reparto Al Magistrado Cesar Julio Valencia Copete.  ?	El Día Uno (01) De Septiembre De 2010 Se Profiere Auto, Notificado Por Estado El Tres (03) De Septiembre De La Misma Anualidad, Que Ordena Al Recurrente Prestar Caución Por La Suma De $6.000.000 Y Reconoce Personería Al Dr. Juan Pablo Estrada Sánchez.  ?	El Día Ocho (08) De Septiembre De 2010 Se Allega Memorial Y Anexos Por El Dr. Juan Pablo Estrada Sánchez.  ?	Mediante Auto De Dos (02) De Marzo De 2011, Notificado Por Estado El Cuatro (04) De Marzo De La Misma Anualidad, Se Ordena Remitir Este Proceso Al Despacho Del Doctor Fernando Giraldo Gutierrez.  ?	Mediante Auto De Diez (10) De Mayo De 2011, Notificado Por Estado El Doce (12) De Mayo De La Misma Anualidad, Se Inadmitió La Demanda.</t>
  </si>
  <si>
    <t>NI830140101</t>
  </si>
  <si>
    <t>CONSTRUCCIONES DISERQ  SAS</t>
  </si>
  <si>
    <t>1. Indica La Parte Demandante Que El Mediante la Resolución No. 062 De Fecha 6 De Octubre Del 2.014, Mediante La Cual El Fonade Liquidó Unilateralmente El Contrato2111951 De Fecha 21 De  Octubre De 2011 Celebrado Entre El Fonade Y La Sociedad Diserq El Hoy Demandante.  2.La Parte Demandante Interpuso Recurso De Reposición El Cual Fue Resuelto De Manera Desfavorable.  3.Considera La Parte Demandante Que Tuvo Un Volumen De Obra Mayor Al Inicialmente Presupuestado Por Ei Fonade,  Cual Generó Un Desequilibrio Económico Originado En Hechos Y Conductas No Imputables Al Contratista, Que Generan Un Daño Patrimonial Indemnizable En Cabeza De Mi Mandante, Quien No Está Obligado A Soportarlo.</t>
  </si>
  <si>
    <t>Consejo de Estado, sección tercera. M.P. Danilo  Rojas</t>
  </si>
  <si>
    <t>NI830145765</t>
  </si>
  <si>
    <t xml:space="preserve">INTERNET POR COLOMBIA S.A. </t>
  </si>
  <si>
    <t xml:space="preserve">Fonade y Fontic </t>
  </si>
  <si>
    <t>La Controversia Gira Entorno A Las Multas Impuestas Conjuntamente Por Fonade Y Fontic Al Operador Internet Por Colombia Por Incumplimiento De Los Indicadores De Calidad Y Niveles De Servicio Durante Los Meses De Diciembre De 2009 A Mayo De 2.010 En La Ejecución Del Contrato De Aporte No. 2054046.  Las Entidades Contratantes Impusieron Las Siguientes Multas:   1.- Resolución 01540 Fontic Y 272 Fonade De 23 De Diciembre De 2.010 Confirmada Por La Resolución 255 Fontic Y 145 Fonade De 9 De Marzo De 2.011 Por Valor De $52.010.050  2.- Resolución 01541 Fontic Y 273 Fonade De 23 De Diciembre De 2.010 Confirmada Por La Resolución 256 Fontic Y 146 Fonade De 9 De Marzo De 2.011 Por Valor De $383.610.625  3.- Resolución 01542 Fontic Y 274 Fonade De 23 De Diciembre De 2.010 Confirmada Por La Resolución 257 Fontic Y 147 Fonade De 9 De Marzo De 2.011 Por Valor De $194.079.895,83  4.- Resolución 01543 Fontic Y 275 Fonade De 23 De Diciembre De 2.010 Confirmada Por La Resolución 258 Fontic Y 148 Fonade De 9 De Marzo De 2.011 Por Valor De $95.124.791,67  5.- Resolución 01544 Fontic Y 276 Fonade De 23 De Diciembre De 2.010 Confirmada Por La Resolución 259 Fontic Y 149 Fonade De 9 De Marzo De 2.011 Por Valor De $113.063.958,33  Los Argumentos Del Demandante Se Resumen A Continuación:  1.- Falsa Motivación De Las Resoluciones En Razón Al Cumplimiento De Las Obligaciones Por Parte De IPC: Para Octubre Y Noviembre De 2010 La Interventoría Concluyó Que Para El Periodo De Junio Julio Y Agosto Cumplía Con Los Indicadores De Calidad Y Niveles De Servicio.  2.-ViolaciãN Al Debido Proceso Porque Las Multas Fueron Impuestas Cuando La Obligación Se Encontraba Cumplida. Las Multas Tienen Carácter De Conminación, Esto Es, Para  Al Contratista Para Que De Cumplimiento A Sus Obligaciones, Por Lo Que Si El Contratista Al Momento De Imponer La Multa Se Encuentra Cumplido No Habrá Lugar A La Imposición De La Misma.  3.- Ausencia De Razonabilidad Y Proporcionalidad, Toda Vez Que Las Multas Impuestas Son Improcedentes Y No Tienen Naturaleza Conminatoria  4.- Violación Al Debido Proceso Constitucional, Por Ausencia De Motivación De Fondo De Los Actos Administrativos  5.- Perdida De Fuerza Ejecutoria De Los Actos Administrativos Impugnados toda Vez Que Los Elementos Fácticos Que Le Sirvieron De Sustento Desaparecieron.  6.- Desviación De Poder Porque Su Finalidad Era Que La Entidad Contratante Recibiera Ingresos Adicionales</t>
  </si>
  <si>
    <t xml:space="preserve">FONDO DE COMUNICACIONES </t>
  </si>
  <si>
    <t xml:space="preserve">CONSEJO DE ESTADO SECCION 3A </t>
  </si>
  <si>
    <t>NI830146712</t>
  </si>
  <si>
    <t>UNION TEMPORAL AJCI SOLUCIONES INFORMATIAS S.A.-DISICO S.A.</t>
  </si>
  <si>
    <t>daño Emergente Y Lucro Cesante Por Rompimiento De Equilibrio Contractual.</t>
  </si>
  <si>
    <t>NI830147473</t>
  </si>
  <si>
    <t>CONSULTAR CON PROFESIONALES Y CIA LTDA</t>
  </si>
  <si>
    <t>El Ministerio De Educación Nacional Suscribió Con Fonade El Convenio Interadministrativo No 197060, El Cual Tiene Como Objeto La ÂAsesoría, Asistencia Técnica, Gerencia Y Ejecución Administrativa, Técnica, Jurídica Y Financiera Por Parte De Fonade De Los Proyectos De Inversión Destinados A La Construcción Y Dotación De Nueva Infraestructura Educativa (Treinta Y Ocho Establecimientos Educativos), Para Ser Entregada En Concesión En Zonas Rurales Y Urbano Marginales Determinadas Y Aprobadas Por El Ministerio De Educación Nacional.    Con Relación A La Prórroga, Quisiéramos Advertir Que Ésta Se Realizó En Atención A Que El Contrato De Obra No 2100900, Fue Prorrogado Por Las Razones Que Describimos A Continuación: Â(Â¦) La Adición De Recursos Y El Plazo Requerido Para La Terminación De La Obra Fueron Discutidos Entre El Contratista, La Interventoría Y Fonade En Reuniones Realizadas El 6 De Octubre De 2010, De Las Cuales Se Cuenta Con Acta, Y En Las Que Se Estableció, Entre Otros: Que Se Requiere De Un Plazo De Ejecución De Obra De Tres (3) Meses Según Reprogramación Presentada Por El Contratista De Obra, Los Cuales Se Dividen Así: A) Dos (2) Meses Para Ejecutar Las Actividades Inicialmente Contratadas, Los Cuales, Con Respecto A La Interventoría Por Este Periodo Serán Asumidos Por El Contratista De Obra De Acuerdo Con Lo Convenido En La Cláusula Décima Novena Del Contrato Inicial B) Un (1) Mes Para Ejecutar Las Actividades No Previstas De Obra Necesarias Para Terminar El Proyecto. Por Lo Anterior Se Solicitó Al Área De Estudios Previos De Fonade El Costeo De La Interventoría Por Un Tiempo Adicional De Dos Y Medio (2.5) Meses, Igualando De Esta Manera Los Tiempos De Ejecución Del Contrato De Obra Y Del Contrato De Interventoría; La Respuesta Fue Entregada Mediante Memorando No. 20105300015253 De 12 De Octubre De 2010; El Valor Que Resultó De La Revisión Es De $127.557.950 M-Cte., Razón Por La Cual, El Contratista De Obra Asumirá La Suma De $102.046.360 M-Cte., Correspondiente A Los Dos (2) Meses Señalados En El Literal A) Del Párrafo Anterior. En Consecuencia La Interventoría, Mediante Oficio No. Fnde-2 100899-10-0069 De 7 De Octubre De 2010, Solicitó La Adición Del Contrato No. 2100899, En La Suma De $127.557.950 Mcte Y La Ampliación Del Plazo Contractual En 2.5 Meses. Por Su Parte El Contratista De Obra (U.T. Antiguo Idema - 2010), Mediante Oficio Gg-067-2010 De 11 De Octubre De 2010, Autorizó Compensar De Los Saldos Que Se Generen A Su Favor, La Suma De $102.046.360 M-Cte. Con El Fin De Asumir Y Pagar A Fonade El Valor De La Interventoría Correspondiente A 2 De Los 3 Meses De Mayor Tiempo De Ejecución De Obra.(Â¦)Â.    De Igual Manera Es Preciso Indicar Que Con La Firma De Esta Minuta, La Firma Consultar Con Profesionales Y CIA. Ltda, En El Parágrafo Segundo De La Cláusula Primera, Indicó: ÂEl Contratista Expresamente Manifiesta Y Acepta Que Con El Valor Del Contrato Inicial Y De La Presente Adición Se Cubren La Totalidad De Los Costos, Gastos Y Utilidad Necesarios Para La Terminación Del Contratos</t>
  </si>
  <si>
    <t>NI83224337</t>
  </si>
  <si>
    <t>VARGAS BARRERA TIBERIO</t>
  </si>
  <si>
    <t>NI84103558</t>
  </si>
  <si>
    <t>ARRIETA OÑATE CARLOS ALFONSO</t>
  </si>
  <si>
    <t>ARRIETA OÑATE CARLOS ALFONSO</t>
  </si>
  <si>
    <t xml:space="preserve">Tribunal Administrativo de Bogotá </t>
  </si>
  <si>
    <t>NI860000656</t>
  </si>
  <si>
    <t xml:space="preserve"> HMV INGENIEROS LTDA Y OTROS</t>
  </si>
  <si>
    <t>Los Demandantes Argumentan Que No Se Les Adjudicó Un Contrato Resultado De Una Licitación, Y En Cambio, Le Fue Adjudicado A Otro Proponente Que No Cumplía Los Requisitos. La Demanda Busca Que Se Declare El Incumplimiento De Fonade De La Oferta Pública 194059 Y Que En Consecuencia Se Le Condene A Pagar El Valor De Las Utilidades Esperadas Por El Consorcio Interventoría Generación Guapi. Se Profirió Sentencia De Primera Instancia Donde Se Decidió La Ineptitud De La Demanda. Los Demandantes Interpusieron Recurso De Apelación Contra La Sentencia, El Cual Fue Concedido. Atacan Mediante Una Demanda Por Controversias Contractuales La Oferta Pública Y La Adjudicación Del Contrato.</t>
  </si>
  <si>
    <t xml:space="preserve">DEPARTAMENTO ADMINISTRATIVO DE LA PRESIDENCIA DE LA REPUBLICA </t>
  </si>
  <si>
    <t>Consejo de Estado</t>
  </si>
  <si>
    <t>NI860003709</t>
  </si>
  <si>
    <t>CUELLAR SERRANO GOMEZ S.A</t>
  </si>
  <si>
    <t>El Demandante Alega Que Fonade Les Debe Pagar Las Mayores Obras Ejecutadas En El Contrato De Consultoría No. 2051594 Por Los Diseños De Las Cárceles De Cúcuta E Ibagué. Fonade Sostiene Que No Existió Desequilibrio Contractual Y Que Las Obras Realizadas Se Encontraban Conforme Al Contrato Celebrado. Se Profirió Sentencia De Primera Instancia Desestimando Las Pretensiones Del Demandante.</t>
  </si>
  <si>
    <t xml:space="preserve">Tribunal Administrativo de Cundinamarca   Sección Tercera - Subsección A          M.P. Dr. Juan Carlos Garzón Martínez </t>
  </si>
  <si>
    <t>NI860009578</t>
  </si>
  <si>
    <t>SEGUROS DEL ESTADO S.A.</t>
  </si>
  <si>
    <t>Fondo Nacional de Proyectos de Desarrollo - Fonade</t>
  </si>
  <si>
    <t>La Entidad Demandante Señala Que En Virtud Del Contrato Celebrado Con El Consorcio Omega Locarazza, Se Otorgó A Fonade La Garantía Única De Cumplimiento Contenida En La Póliza No. 11-44-101023426 Entre Otros Amparos Por El Buen Manejo Y Correcta Inversión Del Anticipo Ya Entregado Al Consorcio, Una Vez Esta Se Termino La Obra Objeto Del Contrato, El Fonade Declaro El Incumplimiento Por Parte Del Consorcio Y En Defecto Ordeno Restituir El Anticipo No Amortizado, Declarando La Ocurrencia Del Siniestro Del Amparo De Anticipo Y Ordeno A Seguros Del Estado S.A, A Cancelar La Suma establecida En La Póliza Otorgada.</t>
  </si>
  <si>
    <t>Estuvo provisionado debido al criterio del apoderado del proceso, sin embargo, por sentencia de primera instancia favorable a FONADE, ya no se encuentra con provisión</t>
  </si>
  <si>
    <t>SECRETARIA DISTRITAL DE INTEGRACION SOCIAL</t>
  </si>
  <si>
    <t>NI860023380</t>
  </si>
  <si>
    <t>AMEZQUITA Y CIA SA</t>
  </si>
  <si>
    <t>NI860026182</t>
  </si>
  <si>
    <t>ALLIANZ SEGUROS</t>
  </si>
  <si>
    <t>Fonade Suscribió El Contrato De Obra No. 2100024 De 2010 Con La Unión Temporal Valledupar 2010 Cuyo Garante Era Allianz S.A Durante La Ejecución Del Contrato, El Contratista Presentó Reiterados Incumplimientos, Los Cuales Fueron Advertidos Permanentemente Tanto Por La Interventoría Como Por Fonade (Contratante). Ante Los Constantes Incumplimientos Fonade Vinculó A La Aseguradora Para Que Ejerciera Su Derecho De Defensa En Su Calidad De Garante Del Contrato, El Cual Ejerció Permanentemente Tal Y Como Se Desprende De Las Pruebas Allegadas Al Proceso. Vencido El Termino De Ejecución, La Entidad Demandada Declara El Incumplimiento Parcial Del Contrato Mediante Resolución No. 1143 De Agosto 22 De 2001 Y 006 De 2012 (Resuelve Recurso De Reposición). Considera El Demandante Que En La Expedición De Los Actos Administrativos Sancionatorios Se Vulnero El Debido Proceso Y Como Consecuencia De Lo Anterior Considera Se Generaron Perjuicios Patrimoniales A La Aseguradora, Por Lo Tanto Solicita.</t>
  </si>
  <si>
    <t>El Demandante Solicita En Sede Judicial La Declaratoria De Nulidad De Las Resoluciones Nos. 1062 Y 1171 De 2011 Y El Restablecimiento De Los Derechos Vulnerados Mediante La Devolución De La Suma De $2.163.669.746.00 Debidamente Indexada. Sustenta La Solicitud De Nulidad Por Considerar Que En El Trámite Administrativo Se Vulneró El Debido Proceso Y El Principio A La Non Reformativo In Pejus.</t>
  </si>
  <si>
    <t>CONSEJO DE ESTADO - SECCION TERCERA</t>
  </si>
  <si>
    <t>NI860029714</t>
  </si>
  <si>
    <t>DÍAZ GARCÍA ASOCIADOS LTDA</t>
  </si>
  <si>
    <t>1.1 El Contrato No. 020166 Fue Suscrito El Día 07 De Febrero De 2001 Entre La Sociedad Diaz Garcia Asociados Ltda Y El Fonade, Con El Objeto De Realizar La Construcción Del Jardín Social San Jerónimo Del Yuste En La Localidad De San Cristóbal D.C. Por La Modalidad De Precios Unitarios Fijos, Sin Fórmula De Ajustes, De Acuerdo Con La Propuesta Y El Pliego De Condiciones Que Se Adjuntaron Y Formaron Parte Del Contrato.  1.2 El Contrato Originalmente Establecía En Su  Cláusula Octava, Que Este Se Podría Aumentar, Como  En Efecto Sucedió En Varias Oportunidades, En Cuanto A Sus Cantidades De Obra Por Circunstancias Especiales Avaladas Por Fonade, Previa Aprobación Del Dabs.  1.3. El 19 De Julio El Contrato Sufre Su Primera Modificación Y Del Valor, Para Lo Cual Se Contó Con La Autorización Del Comité Operativo Incluyendo Mayores cantidades De-Obra A Realizar.  De Del  2.001, Plazo  1.4. El Día 21 Acta De Modifica  Acordó Suspender  Septiembre Al 15  De Septiembre De 2001, Se Suscribió Cien No. 1, Por Medio De La Cual Se La Ejecución Del Contrato Del 21 De  Octubre De 2001.  Realizar.  1.6. El 13 De Diciembre De 2.001, Nuevamente Adiciona En Plazo El Contrato 020166.  1.7. El 30 De Enero De 2.002, Se Adiciona Nuevamente En Plazo El Contrato 020166.  De 2.002, Se Produce Una Y En Valor Del Contrato  Autorización Del Comité  1.5. El Nuevamente Valor, La Operativo,  23 De Octubre De 2.001, El Contrato Sufre Una Modificación De Plazo Y De Cual También Fue Autorizada Por El Comité Incluyendo Mayores Cantidades De Obra A  Se  1.8. El 28 De Febrero  Nueva Adición El Plazo  020166 También Con La  Operativo.  Nji.9. Durante El Plazo De Ejecución  $ÂRealizó Mayores Cantidades De  Reconocidas Tanto En El Contrato O Los Contratos Adicionales, Así Como Obras Adicionales Que No Pudo Facturación Correspondiente, Pues Entidad Desbordaban El Presupuesto Adicional Y Nunca Fueron Legalizadas  1.10. El 26 De Abril De 2.002 Se Suscribe El Acta De Terminación De Obra, Donde El Contratista Desde Entonces Manifiesta Su Intensión De Reclamar Por Los Resultado De Las Cantidades De Obra Liquidadas Por El Fonade.  El I4De Agosto De2:002 Se Lpiid6 -El  F4ÂContrato 020166, Mediante La Suscripción Con Salvedades Por Parte Del Contratista Del Acta  ÂPreviamente Elaborada Por La Administración Cuya  Copia Se Presenta Como Prueba, En La Que No Se  Hicieron Reconocimientos Por¢ Mayores Cantidades De Obra Y Obras Adicionales Realizadas Por Necesarias  El Contratista Obra De Las  Original Como En También Realizó Incluir En Su A Juicio De La De Cada Contrato  Para La Culminación Del Proyecto, Amin De Que Tampoco Se Hicieron Los Reconocimientos Por Mayor Permanencia En El Contrato, Originada En Las Suspensiones Y Prórrogas No Imputables Al Contratista.  1.12 En El Cuerpo Del Acta De Liquidación Y Con El Fin De No Demorar La Entrega Del Saldo Insoluto Allá  Contenido, El Contratista La Suscribe Y  Simultáneamente Manifiesta Su Inconformidad Con El  Contenido. Y ÃU Intensión De Reclamar Posteriormente  Por Los Extra costos Sufridos.  1.13 Durarte La Ejecución Del Contrato El  Contratista Solicitó La Cancelación De Las Obras Adicionales Y Las Mayores Cantidades De Obra, Y Nunca Fueron Reconocidas, Bajo El Sofisma De Que En Tanto Que Era Una Obra A Precios Fijos, No Había  Posibilidad De Reconocer Obras No Contempladas En Las Cantidades Objeto Del Presupuesto Inicial.  1.14. El Contratista Acudió A La Conciliación  Prejudicial, La Cual Resultó Fallida Por Falta De  Ánimo Conciliatorio Por Parte De Fonade.</t>
  </si>
  <si>
    <t>TRIBUNAL ADMINISTRATIVO DEL VALLE DEL CAUCA</t>
  </si>
  <si>
    <t>NI860030360</t>
  </si>
  <si>
    <t>FERRETERÍA FORERO S.A.</t>
  </si>
  <si>
    <t>1. El Día 02 De Agosto De 2012, El Fonade En Desarrollo De Las Obligaciones Derivadas Del Convenio211041 De 19 De Diciembre De 2011, Abrió Proceso De Contratación De Oferta Pública No. Opc -082 De 2012. 2. El Día 05 De Octubre De 2012 El Fonade Aceptó La Oferta Presentada Por La Entidad Demandante. 3. El Día 14 De Diciembre De 2014 De Diciembre De 2012, El Accionado Y Ferretería Forero S.A, Celebraron Contrato De Suministro Cuyo Objeto Consistía En El Suministro De Materiales Y Alquiler De Equipos Para El Mejoramiento De Condiciones De Habitabilidad Grupo 1 Zonas 7 Y 8 En La Ciudad De Buenaventura. 4. El Día 08 De Febrero De 2013 Ff Soluciones Presentó Ante El Fonade Comunicación En La Que Le Manifestaba Su Preocupación Por El Incumplimiento En Los Compromisos Acordados Y Las Fechas De Inicio Pactadas Y Ordenas Por El Fonade Para Comenzar El Suministro. 5. El Fonade Respondió Dicha Comunicación Con Evasivas, Manifestando La Intensión De Realizar Una Reunión Para Establecer Unas nuevas Fechas Para Comenzar A Realizar El Suministro. 6.El Día 10 De Abril De 2014 Ff Soluciones Informa Al Fonade Su Decisión De No Ejecutara El Contrato, Ya Que Nunca Se Dieron Las Condiciones Para Que El Pudiera Suministrar Los Materiales. 7. Como Consecuencia De Lo Anterior Se Generaron Perjuicios Patrimoniales Al Demandante.</t>
  </si>
  <si>
    <t xml:space="preserve">El apoderado informa en correo del 26 de diciembre de 2017 que la disminución de la provisión deriva del hecho de que lo reportado el año 2016 en el Ekogui fue del ciento por ciento (100%) del valor de las pretensiones, sin embargo para el 2017 quedó en firme la fatla de jurisdicción propuesta, remitiendose el proceso a los Juzgados Civiles del Circuito, lo cual favorece la entidad.  </t>
  </si>
  <si>
    <t>NI860031361</t>
  </si>
  <si>
    <t xml:space="preserve">   SOCIEDAD CONSULTORIA COLIMBIANA -    ARQUITECTOS CONSTRUCTORES E INTERVENTORES SAS -    CONSTRUCTORA JG Y A SAS</t>
  </si>
  <si>
    <t>DERECHOS COLECTIVOS DE LA POBLACION ASENTADA EN LA ORILLA DEL CIENAGA DE LA VIRGEN.DERECHOS COLECTIVOS DE LA POBLACION ASENTADA EN LA ORILLA DEL CIENAGA DE LA VIRGEN.DERECHOS COLECTIVOS DE LA POBLACION ASENTADA EN LA ORILLA DEL CIENAGA DE LA VIRGEN.DERECHOS COLECTIVOS DE LA POBLACION ASENTADA EN LA ORILLA DEL CIENAGA DE LA VIRGEN.</t>
  </si>
  <si>
    <t>NI860032681</t>
  </si>
  <si>
    <t>TECNOCONSULTA SAS -    COMPAÃIA COLOMBIANA DE CONSULTORES SA</t>
  </si>
  <si>
    <t>1. Las Demandantes Integraron El Consorciotc-Ccc-027, Y Celebraron Contrato No. 2122280 Con Fonade, Siendo Suscrito El 27 De Julio De 2012.  2. El Plazo Para La Ejecución Terminó El 30 De Diciembre De 2014, Por Lo Que Habían 6 Meses Para La Liquidación Según Lo Estipulado En El Mismo.  3.Fonade Remitió Acta De Liquidación Bilateral En La Cual Negó El Pago Del 10% Restante Del Contrato Original   4. El Consorcio Se Opuso Ante El No Pago Del 10%  5. Fonade Remitió Acta De Liquidación Unilateral.  6. Los Demandantes No Se Encuentran De Acuerdo Con Tal Retención En Razón A Que El Fonade Acepto El Cumplimiento En Un 100% Del Contrato.</t>
  </si>
  <si>
    <t>SERVICIO GEOLOGICO COLOMBIANO</t>
  </si>
  <si>
    <t>NI860041483</t>
  </si>
  <si>
    <t>GDS INGENIEROS LTDA</t>
  </si>
  <si>
    <t>Proceso Ejecutivo Contra Fonade Por Gds</t>
  </si>
  <si>
    <t xml:space="preserve">2080196, 2080338 </t>
  </si>
  <si>
    <t>NI860041968</t>
  </si>
  <si>
    <t xml:space="preserve">   COMAPÃIA DE PROYECTOS TECNICOS CPT SA</t>
  </si>
  <si>
    <t>1. Entre El Fondo Financiero De Proyectos De Desarrollo -Fonade- Y La Compañía De Proyectos Técnicos S. A. -Cpt S. A.- Se Celebró El 23 De Febrero De 2012 El Contrato 2120440 En Virtud Del Cual Esta Se Obligó A Realizar La Interventoría Técnica, Administrativa, Financiera Y Ambiental Para Los Proyectos De Mejoramiento Y Mantenimiento De La Red Terciaria En Los Municipios De Anzoátegui, Icononzo, Líbano, Natagaima, Herveo, Alvarado, Murillo, Piedras, Alpujarra, Flandes, Fallan, Fresno, Mariquita, Palo cabildo, Vistahermosa, Espinal Y Guamo En El Departamento Del Tolima. 2. La Sociedad Demandante Afirma Que En La Ejecución Del Contrato Se Generaron Gastos Y Costos Imprevistos Ocasionada Por La Mayor Permanencia En Obra. 3. La Sociedad Demandante Afirma Que Los Gastos Extras Rompieron El Equilibrio Económico Del Contrato.</t>
  </si>
  <si>
    <t>El apoderado al realizar el estudio de la demanda, determinó provisionarlo una vez contestada la misma</t>
  </si>
  <si>
    <t xml:space="preserve">Tribunal Administrativo de Cundinamarca – Sección Tercera </t>
  </si>
  <si>
    <t>NI860059851</t>
  </si>
  <si>
    <t>ACI PROYECTOS S.A. - VQ IMGENIERÍA LTDA INTEGRANTES DEL CONSORCIO AVQP (fiscalización minera )</t>
  </si>
  <si>
    <t>El Consorcio Avqp Se Postuló A La Convocatoria Presentada Por Fonade, El Cual Tenía Como Objeto ÂContratar Las Actividades De Evaluación Documental E Inspecciones De Campo Requeridas Para Apoyar Al Servicio Geológico Colombiano En La Fiscalización Integral De Los Títulos Mineros.  Posteriormente, Presuntamente Por Fuera De La Etapa De Observaciones A Las Propuestas, La Señora Nelly Álvarez Ospina, Presentó Observaciones Contra La Propuesta Del Consorcio Avqp, Las Cuales En Su Momento Fueron Atendidas, Sin Embargo, Al Final Del Proceso En La Audiencia De Aceptación De Ofertas Se Adjudicó El Contrato A Otros Concursantes, Hecho Con El Cual, Manifiesta La Demandante, No Hubo Objetividad Ya Que Las Seleccionadas También Habían Tenido Observaciones.</t>
  </si>
  <si>
    <t>NI860075558</t>
  </si>
  <si>
    <t>UNIVERSIDAD DE LA SABANA</t>
  </si>
  <si>
    <t>SERVICIO DE APRENDIZAJE SENA, EL FONDO FINANCIERO  DE PROYECTOS DE DESARROLLO - FONADE Y LA SECRETARIA EJECUTIVA DEL CONVENIO ANDRES BELLO - SECAB</t>
  </si>
  <si>
    <t>Controversia Contractual.    Dentro De La Estructura Legal Del Plan De Mejoramiento Continuo El Sena Suscribió Con Fonade El Convenio Interadministrativo De Cooperación Y Administración De Proyectos No. 1999033. El Sena Convoco A La Universidad De La Sabana Para Que Se Desempeñara Como Colaboradora En El Diseño, Presentación Y Ejecución Del Programa De Mejoramiento Continuo Del Sector Productivo A Quienes Denomino Como Operador Bajo El Convenio No. 0023 De 2000. En Desarrollo De Los Mismos Se Señala Que Los Convenios De Cooperación Suscritos Entre La Universidad D Ella Sabana, Secaba Y Fonade, Y Los Negocios Jurídicos Emanados De Estos Son Derivados E Inescindibles Del Convenio Marco De Colaboración 0023 De 2000 Por Lo Que Se Constituye Una Relación Contractual Compleja E Integral Sobre El Plan De Mejoramiento Continuo.    El Demandante Señala Que Hay Un Incumplimiento Del Convenio De Colaboración No. 0023 De 2000 Por Causas Como Abuso O Desviación D Poder, Rompimiento Del Principio De Equilibrio Contractual, Un Enriquecimiento Sin Causa, Una Violación Al Principio De Legalidad.</t>
  </si>
  <si>
    <t>NI860090819</t>
  </si>
  <si>
    <t>CONTEIN SAS</t>
  </si>
  <si>
    <t>1. El Fonade En Ejecución Del Convenio Interadministrativo No. 197060 Celebrado Con El Ministerio De Educación, El Día 21 De Septiembre Del 2010, Celebró Contrato De Obra Bajo La Modalidad De Precios Unitarios Con La Sociedad Contein, Para La Construcción De Una Infraestructura Educativa Tipo B, Denominada Isaías Duarte Cancino, En El Municipio De Cali.  2. El Fonade En Desarrollo Del Contrato De Obra, No Entregó La Información Real Y Verdadera, En Relación Con La Seguridad, Estado De Violencia Y Afectación Del Orden Público De La Zona En La Que Se Construyó El Colegio, No Suministró Las Conexiones Provisionales De Alcantarillado Y Energía Que Presentó Como Existentes, Entrega Los Diseños Estructurales Y Arquitectónicos Con Fallas Protuberantes Que Determinaron La Parálisis Y Demora De La Ejecución De La Obra.  3. A Solicitud De La Parte Demandante, El Fonade Debe Indemnizarlos Por Los Perjuicios De Orden Material, Ocasionados Durante La Ejecución Del Contrato De Obra.</t>
  </si>
  <si>
    <t>NI860450644</t>
  </si>
  <si>
    <t>INTERSA SA</t>
  </si>
  <si>
    <t>1. La Sociedad Demandante Manifiesta Que La Entidad Demandada Incumplió El Contrato N 2121637, Ya Que No Entrego Ni Puso A Disposición Del Contratista La Información Básica Necesaria Para El Cumplimiento De Las Obligaciones A Cargo De La Parte Demandante.   2. Lo Anterior Le Ha Causado Perjuicios A La Sociedad Demandante.</t>
  </si>
  <si>
    <t>NI860521557</t>
  </si>
  <si>
    <t>CONSORCIO VARELA HEYMOCOL ( Varela Fiholl &amp; Cia y Heymocol Ltda.)</t>
  </si>
  <si>
    <t>La Acción Contractual Se Relaciona Con La Ejecución Del Contrato No. 2053325 Suscrito Entre Fonade Y El Demandante. Relacionado Con El Techado Del Velódromo De La Ciudad De Cali. El Contratista Pretende El Reconocimiento En Mayores Costos Y Gastos. De Acuerdo Con Las Actas Parciales De Obra Que Se Generaron Durante La Ejecución Del Contrato N.º 2053325, El Consorcio Contratista, En Cada Corte De Obra, Manifestó Haber Ejecutado Determinadas Cantidades, Las Cuales Fonade Reconoció Y Pagó De Acuerdo Con Cada Una De Dichas Actas Y Las Correspondientes Facturas, Sin Que, En Ningún Momento, Aquel Manifestara Haber Ejecutado Más Cantidades De Las Relacionadas En Las Respectivas Actas. Adicionalmente, Según El Contrato: ÂEl Contratista Se Compromete A Realizar ÂLos Estudios Técnicos, Diseños Y Construcción De La Estructura Y Cubierta Del Proyecto De Reparación Del Velódromo Alcides Nieto Patiño, En La Ciudad De Santiago De Cali, Por El Sistema De Precio Global Fijo, Sin Formula De Reajuste,</t>
  </si>
  <si>
    <t>NI88237224</t>
  </si>
  <si>
    <t xml:space="preserve"> FLÃREZ NÃÃEZ SERGIO EDUARDO</t>
  </si>
  <si>
    <t>1. La Parte Demandante Presentó Ante La Entidad Demandada Una Iniciativa Empresarial Denominada Fábrica De Artesanías En Arcilla Con El Propósito De Adquirir financiación Por Parte Del Fondo.  2. Afirma La Parte Demandante Que La Entidad Demandada Avalo Y Aceptó El Proyecto Propuesto.  3. Mediante Resolución No. 00007 Del 2015, La Entidad Demandada Solicitó El Reembolso De Los Dineros Destinados Al Proyecto Propuesto Por La Parte Demandante.  4. Considera El Demandante Que La Decisión Adoptada Por La Parte Demandante Carece De Motivación Y Le Generó Un Perjuicio De Carácter Económico.</t>
  </si>
  <si>
    <t>NI890108527</t>
  </si>
  <si>
    <t>CAR HYUNDAI</t>
  </si>
  <si>
    <t>Fonade Suscribe Con Car Hyundai S.A. El Contrato De Compraventa No. 2101856 Cuyo Objeto Consistía En La Adquisición De Vehículos Doble troque Para Ser Destinados Al Ejercito Nacional. Fonade Desde El Inicio De La Ejecución Evidencia El Incumplimiento Del Contratista En Cuanto A Las Características De Los Bienes Contratados. De Otra Parte, Una Vez Entregados Los Bienes Por El Contratista Por Fuera De Término Y Antes De Recibirse Los Mismos, Uno De Los Vehículos Se Accidenta Por Fallas Que Se Consideran Imputables A La Calidad De Los Bienes. Con Base En Lo Anterior Y Previo Al Cumplimiento De Los Requisitos De Orden Legal, Fonade Declara El Incumplimiento Del Contrato. Por Lo Anterior, El Demandante Pide La Nulidad De Los Actos Administrativos Sancionatorios Y El Pago Del Valor Del Vehículo Accidentado Y No Cancelado Por Fonade Mas Los Intereses Comerciales De Mora.</t>
  </si>
  <si>
    <t>TRIBUNAL ADMINISTRATIVO DE LA GUAJIRA</t>
  </si>
  <si>
    <t>NI890201949</t>
  </si>
  <si>
    <t>ESTUDIOS TECNICOS Y ASESORIAS S.A.-ETA S.A.</t>
  </si>
  <si>
    <t>El 11 De Abril De 2005 Fonade Presento Carta De Invitación A Diferentes Consultores Para Que Presentaran Propuestas Para Proveer Servicios De Interventoría Administrativa, Técnica Y Financiera D Ellos Proyectos A Ejecutar Por Los Entes Beneficiarios Del Grupo L En El Departamento De La Guajira En Virtud Del Convenio 194048.Una Vez Efectuad Ala Revisión De Los Puntajes Técnicos Y Económicos, Por El Comité De Selección De Fonade El 13 De Junio De 2005 Se Dio Inicio A Las Negociaciones Con Estudios Técnicos Y Asesorías E.T.A S.A., Las Cuales Concluyeron El 15 De Junio De 2005.El 9 De Agosto De 2005 Se Suscribió Contrato De Consultoría. El 5 De Marzo De 2010 Fue Suscrita El Acta De Liquidación Del Mencionado Contrato. El Demandante Solicita Se Le Reconozcan Los Mayores Valores Causado Por Una Mayor Permanencia De Obra.</t>
  </si>
  <si>
    <t xml:space="preserve">Tribunal Administrativo de Quindio </t>
  </si>
  <si>
    <t>NI890317986</t>
  </si>
  <si>
    <t>Calderon Ingenieros</t>
  </si>
  <si>
    <t>Empresas Públicas de Armenia- Llamado de oficio Fonade y Ministerio de Vivienda</t>
  </si>
  <si>
    <t>1. El 27 De Agosto De 2007 Se Celebro El Convenio Con Las Empresas Publicas De  Armenia En Calidad De Contratante Y Calderon Ingenieros En Calidad De Contratista Para La Construcción De La Obra Denominada Construcción De La Estructura De Captación Aducción Desarenador Conducción, Bombeo Y Mitigación, Requerida Para La Construcción De Una Estación De Bombeo De Una Planta De Potabilización De Acueducto.</t>
  </si>
  <si>
    <t>RED DE SOLIDARIDAD SOCIAL</t>
  </si>
  <si>
    <t xml:space="preserve">Juzgado 21 Administrativo de Bogotá </t>
  </si>
  <si>
    <t>NI890329571</t>
  </si>
  <si>
    <t>Analisis Ambiental</t>
  </si>
  <si>
    <t>El Consultor No Cumplió Con Los Productos Para Los Cuales Se Había Obligado Especialmente Los Relacionados Con El Tema Ambiental Y De Recursos Hídricos Para La Construcción De Acueductos Al Rededor Del País</t>
  </si>
  <si>
    <t>NI899999054</t>
  </si>
  <si>
    <t>1. Entre Las Entidades Demandante Y Demandada Se Celebró Convenio Interadministrativo 052 Del 28 De Diciembre De 2011, Cuyo Objeto Era Ejecutar La Gerencia De Los Proyectos De Construcción, Deseo Y Mantenimiento De Las Sedes De La Esap En Santa Marta, Bogotá Y Neiva. 2. Manifiesta La Parte Accionante Que Dicho Convenio Fue Prorrogado Por Las Entidades En Varias Ocasiones Por Factores Diversos, Que Asimismo, Aumentaron El Valor Del Contrato Significativamente. 3. Expone La Entidad Demandante Que Durante La Ejecución Del Contrato Realizó Los Pagos Que Se Encontraban A Su Cargo, A Pesar De Lo Cual, La Entidad Demandada No Cumplió A Cabalidad Con Las Obligaciones A Su Cargo En Las Ciudades De Santa Marta Y Neiva. 4. Por Lo Anterior, La Parte Demandante Afirma Que Sufrió Perjuicios Económicos, Y Solicita Que Se Declare El Incumplimiento Del Contrato Por Parte De La Entidad Demandada Y Se Indemnicen Los Daños Sufridos.</t>
  </si>
  <si>
    <t>De acuerdo con el abogado, la provisión debe realizarse por un valor de $ 4.871.276.673, como consecuencia de la reforma de demanda interpuesta por la ESAP y  admitida por auto notificado en estado del 29 de junio de 2018, por parte del Tribunal de conocimiento</t>
  </si>
  <si>
    <t>NI899999061</t>
  </si>
  <si>
    <t>SECRETARIA DISTRITAL DE CULTURA RECREACIÓN Y DEPORTE</t>
  </si>
  <si>
    <t>1. Manifiesta La Parte Demandante Que Suscribió Con La Parte Demandada El Contrato Interadministrativo De Gerencia De Proyectos No. 202 (Numeración Scrd) O No, 200942 (Numeración Fonade), El Día 19 De Junio De 2009, El Cual Tuvo Por Objeto La Adquisición De Predios, Diseño, Construcción Y Dotación De Equipamientos Culturales En La Ciudad De Bogotá, Según Los Lineamientos Dados Por El Plan Maestro De Equipamientos Culturales (Plamec). 2. Afirma La Parte Demandante Que A Pesar De Que La Entidad Demandada Celebrara Algunos Contratos Y Realizara Algunas Actividades Iniciales, Fue Necesario Dar Por Terminado El Contrato Interadministrativo No. 202 De 2009 En Forma Anticipada, Por La Imposibilidad De Ejecutarlo. 3. Como Consecuencia La Parte Demandante Solicitó A La Entidad Demandada El Reintegro De Los Rendimientos Financieros Sobre La Suma Entregada En Cumplimiento De Sus Obligaciones, Conforme A Lo Estipulado En El Contrato Interadministrativo De Gerencia De Proyectos No. 202 De 2009, Sin Embargo La Entidad Demandada Dio Respuesta Negativa A La Solicitud. 4. Considera La Parte Demandante Que La Entidad Demandada Incumplió El Contrato, Por Ende Le Esta Ocasionando Un Perjuicio.</t>
  </si>
  <si>
    <t>Se elimina la provisión toda vez que se profirió sentencia en primera instancia favorable a los intereses de FONADE</t>
  </si>
  <si>
    <t>TRIBUNAL ADMINISTRATIVO DE CUNDINAMARCA-SECCION PRIMERA</t>
  </si>
  <si>
    <t>NI899999067</t>
  </si>
  <si>
    <t>CONTRALORÍA GENERAL DE LA REPÚBLICA</t>
  </si>
  <si>
    <t>Acciones U Omisiones Constitutivas De Vulneración De Derechos E Intereses Colectivos, Incumplimientos Contractuales, Utilización De Patrimonios Autónomos Mediante El Desarrollo De Conductas Contrarias A La Ley. El Problema Surge Por La ejecución De Contratos Por Parte De La Firma Ponce De Leon Y Asociados S.A. Ingenieros Consultores En Liquidación Judicial</t>
  </si>
  <si>
    <t>2070593-2070368</t>
  </si>
  <si>
    <t>JUZGADO TREINTA Y SEIS (36) ADMINISTRATIVO DEL CIRCUITO JUDICIAL DE BOGOTA</t>
  </si>
  <si>
    <t>NI899999115</t>
  </si>
  <si>
    <t>EMPRESA DE TELECOMUNICACIONES DE BOGOTÁ</t>
  </si>
  <si>
    <t xml:space="preserve">FONDO FINANCIERO DE PROYECTOS DE DESARROLLO FONADE; JASEN LTDA; VIRGILIO OSORIO TORRES, ALEX CORTES MORA e INVERSIONES OSORIO GONZÁLEZ SA. en calidad de integrantes de la UNIÓN TEMPORAL OBRAS ESPECIALES SUBA </t>
  </si>
  <si>
    <t>En Ejecución De Las Obras Planteadas En El Contrato N° 2092899 Del 2009, Según La Cual Se Realizaría La Construcción Del "Jardín Los Pinos" En La Localidad De Suba De La Ciudad De Bogotá, Se Presentaron Daños A La Infraestructura De La Red De Etb S.A. E.S.P., Daños Y Perjuicios Que La Entidad Demandante, Pretende Sean Indemnizados Y-O Compensados.</t>
  </si>
  <si>
    <t>El apoderado posterior al estudio realizado de la demanda, determinó provisionar el proceso.</t>
  </si>
  <si>
    <t>NI899999239</t>
  </si>
  <si>
    <t>ICBF</t>
  </si>
  <si>
    <t>La Entidad Demandante Solicita Que Se Liquide El Convenio Interadministrativo Número 197063 "Cuyo Objeto Era Aunar Esfuerzos Para Organizar Y Entregar Archivos De Gestión Central, Histórico Y Fondos Acumulados, Ubicados En Algunas Regionales, Seccionales Y Centros Zonales Del Icbf"; Suscrito Entre Ella Y El Fonade Y Que Sea Este Quien Reintegre Las Sumas Pretendidas Junto Con Los Intereses De Mora Generados Sobre Dichas Sumas, Desde El Día 01 De Febrero De 2011 Hasta El Reintegro Efectivo.</t>
  </si>
  <si>
    <t xml:space="preserve">INSTITUTO COLOMBIANO DE BIENESTAR FAMILIAR </t>
  </si>
  <si>
    <t>CONCEJO DE ESTADO SECCION 3RA</t>
  </si>
  <si>
    <t>NI900048166</t>
  </si>
  <si>
    <t>CONSORCIO SEVERA (FONSECAS LTDA EDI LTDA, DAP CONSTRUCCIONES EU)</t>
  </si>
  <si>
    <t>Fonade Abrió Proceso De Selección No. Ipg-1139192032El 2 De Julio De 2005. Cuyo Objeto Fue La Construcción De 50 Soluciones De Vivienda Tercera Etapa Y 30 Soluciones De Vivienda Cuarta Etapa Del Programa De Reubicación De La Población De Bellavista, Municipio De Bojayá - Choco. El 27 De Septiembre De 2005 Fonade Y Consorcio Severa (Ganador Del Proceso De Selección) Suscribieron Contrato De Obra No. 2053264 Por Valor De 1.994.268.768,16.El Demandante Aduce Que Por Incumplimiento De Fonade En Forma Reiterada Con Sus Obligaciones Contractuales Ocasiono Mayores Costos En La Ejecución Del Contrato Y El Rompimiento Del Equilibrio Económico Del Mismo. Incumplimientos Como La No Entrega Oportuna De Los Terrenos Objeto De La Obra, No Entrego Los Terrenos De Manera Completa. No Entrego Oportunamente Los Planos, Diseños Y Rediseños De La Obra. No Entrego Ni En Periodicidad, Ni Enc Entidad, Ni En Dimensiones Estándar Los Bloques Necesarios Para La Construcción De Las Obra. Realizo Unilateralmente Cambios Y Modificaciones A Planos Y Diseños, A Entrega De Lotes Para La Construcción, Al Modo De Construcción Violentando Los Términos De Referencia Y El Contrato. Entrego Lotes Para La Construcción De Viviendas Sin Obras De Urbanismo. Adopto Y Entrego Diseños De Escritorio No Consistentes Con La Realidad Del Terreno. Pará El 15 De Mayo De 2006 La Interventoría Rindió Informe De La Ejecución Del Contrato En El Que Se Explican Dichas Situaciones Y A Pesar De Esto Fonade Decidió No Prorrogar El Contrato.</t>
  </si>
  <si>
    <t>META</t>
  </si>
  <si>
    <t>NI900083091</t>
  </si>
  <si>
    <t>CASTRILLON MANJARRES</t>
  </si>
  <si>
    <t>1.	La Parte Demandante Participó En El Proceso De Licitación Púbica No 009-2015 Cuyo Objeto Es La Construcción De La Sede Administrativa Social Para Los niños niñas Y Familias De Las Comunidades Indígenas Del Guainía En Inírida Y Guainía.   2.	El Día 29 De Abril Del 2015, La Parte Demandante Fue Seleccionada Para Llevar A Cabo El Contrato De Obra N. 2151114.  3.	La Parte Demandante No Pudo Ejecutar Sus Actividades Contractuales Contenidas En El Contrato 2151114, Ya Que El Terreno En El Cual Se Llevaría A Cabo La Obra No Fue Entregado Por Las Autoridades Indígenas.   4.	El Día 22 De Octubre Del 2015, La Parte Demandante Presentó Solicitud Mediante Derecho De Petición Al Subgerente Técnico De La Entidad Demandada Con El Fin De Que Se Adoptaran Las Medidas Necesarias Para La Desafectación De Un Inmueble Objeto Del Contrato De Obra Y Poder Dar Inicio A La Misma.   5.	La Entidad Demandada Incumplió Con El Contrato 2151114 Del 29 De Abril Del 2015.</t>
  </si>
  <si>
    <t>NI900083426</t>
  </si>
  <si>
    <t xml:space="preserve"> UNION TEMPORAL DE ARQUITECTOS E INGENIEROS &amp; ASOCIADOS</t>
  </si>
  <si>
    <t>Los Demandantes Pretenden La Nulidad De La Resolución Que Declaró La Terminación Anticipada Del Contrato Celebrado Entre Ellos Y Fonade, Además De Que Se Declare El Incumplimiento Del Contrato Por Parte De Fonade Y Se Condene A La Nación Y Demás Demandados A Pagar Por Perjuicios $844.987.543.19 Y $587.606.669,85.El Contrato Que Existía Entre Fonade Y Los Demandantes Era El Contrato De Obra Pública 2070019 Para Realizar La Construcción De Obras De Mejoramiento De Infraestructura Escolar De Las Instituciones Educativas Guacamayo, San Miguel De Las Tres Cruces Y La Instalación Agropecuaria Ricardo Castellar Barrios, Ubicados En Achi, Bolívar. La Contestación De La Demanda Va Dirigida A Desvirtuar Lo Que Los Demandantes Alegan Que Se Trata De Incumplimiento Por Parte De Fonade Y Que En Realidad Son Los Demandantes Quienes Incumplieron El Contrato Al Negarse A Continuar Desarrollando Sus Obligaciones Contractuales, Teniendo En Cuenta Que La Ola Invernal Ya Había Sido Superada En Ese Momento. Se Llama En Garantía A Liberty Seguros S.A. Para Que Responda En La Debida Proporción Si Fonade Resulta Condenado. La Demanda De Reconvención Pretende Que Se Reconozca La Terminación Adecuada Del Contrato Y Que Se Condene A La Ut A Pagar El Monto Del Dinero Entregado Para Reanudar Las Obras Y Los Perjuicios Causados.</t>
  </si>
  <si>
    <t>Se reclasifico por parte del apoderado, teniendo en cuenta la etapa procesal en que se encuentra el proceso</t>
  </si>
  <si>
    <t>NI900138369</t>
  </si>
  <si>
    <t>DINACOL SA DISEÃO INGENIERIA Y CONTROL</t>
  </si>
  <si>
    <t>CONSORCIO ALIANZA TURISTICA - FONDO DE PROMOCIÓN TURÍSTICA</t>
  </si>
  <si>
    <t>NI900154430</t>
  </si>
  <si>
    <t>G SEISMIC LTDA</t>
  </si>
  <si>
    <t>el día 29 de noviembre de 2007, se celebró un contrato entre g2seismic Ltda. y el demandado, cuyo objeto se limitaba a la consultoría para la adquisición, cubrimiento completo, procesamiento e interpretación de 388 km de líneas sísmicas 2d en el proyecto choco-buenaventura- en la cuenca Atrato san juan; por valor de $40.257.799.689 pesos, estableciéndose en el mismo algunos valores reembolsables al demandante por conceptos indirectos de la ejecución del contrato, y estableciendo como período de duración de contrato 11 meses. ante la necesidad de ejecutar el contrato se hizo necesario el alquiler de maquinaria, y contratar personal capacitado para su manejo, concurriendo en el mismo lugar de ejecución del contrato, otros contratistas que se encontraban cumpliendo con sus respectivas obligaciones, impidiendo el cumplimiento por parte del demandante, y ante lo cual se generó un incumplimiento en los pagos y obligaciones pactadas entre las partes no atribuible al contratista, ya que a raíz de la falta de planeación se dilato este hecho durante semanas, generando desequilibrio en las prestaciones pactadas, ocasionado perjuicios patrimoniales al demandante.</t>
  </si>
  <si>
    <t>Consejo de Estado, Sección Tercera.</t>
  </si>
  <si>
    <t>NI900154543</t>
  </si>
  <si>
    <t>UNION TEMPORAL CALIMA</t>
  </si>
  <si>
    <t>Las Sociedades Escobar Ospina Y CIA. Ltda. Y Subatours Ltda., Integrantes De La Unión Temporal Calima, Invocando El Artículo 87 Del C.C.A., Presentaron Demanda Ante El Tribunal Administrativo De Cundinamarca Con El Fin De Obtener La Nulidad De La Resolución 1764 De 2010 Por Medio De La Cual Fonade Declaro Desierta El Proceso De Selección No. Lp-020-2010, Adelantado Con La Finalidad De Contratar Con Una Agencia De Viajes El Suministro De Tiquetes Aéreos Nacionales E Internacionales. Igualmente Pretenden La Nulidad De La Resolución 2319 Del 6 De Septiembre Del Mismo año Que Resolvió El Recurso De Reposición Interpuesto Contra La Resolución No 1764, En El Sentido De Confirmarla. Como Consecuencia De Lo Anterior "A Titulo De Reparación Del Daño" Solicitan Que Se Condene A Fonade A Pagarles La Suma De $858'000.000 Actualizada A Partir De La Fecha En Que Debió Suscribirse El Contrato Y La De La Sentencia, Mas Los Intereses Técnicos Y Moratorios.</t>
  </si>
  <si>
    <t>NI900165853</t>
  </si>
  <si>
    <t>Union Temporal la Constructora representada por Alvaro Delio Zapata</t>
  </si>
  <si>
    <t>El Ministerio De Ambiente, Vivienda y Desarrollo Territorial -, El Fondo Financiero De proyectos de desarrollo Â Fonade-Y Los Municipios De Caucasia, Taraza Y Zaragoza - Antioquia, Celebraron El Convenio de apoyo Financiero No. 194048 (Numeración De Fonade), 2060367 (Numeración Del Ministerio),Con El Propósito De ÂEjecutar La Gerencia De La Interventoría Técnica, Administrativa Y Financiera Del Proyecto Denominado ÂProyecto De Agua Potable Y Saneamiento Básico Ambiental, Que Utilicen Recursos De La Nación, Financiados A Través De Mecanismo De Ventanilla Única, Así Como Coordinar Las Actividades Para La Ejecución De Las Obligaciones De Convenios De Apoyo Financiero Que Se Suscriban Entre El Ministerio. Fonade Y Las Entidades A Las Que Se Les Viabilice Proyectos De Agua Potable Y Saneamiento Básico Ambiental.    El 22 De octubre De 2007 La Empresa aguas col Celebró Contrato Con El Municipio De Caucasia, Para L A Construcción De90 Metros De tubería Matriz De16", Por valor De 888.575.000. Este contrato, Según Lo Afirma La demanda, Se presenta Un Incumplimiento Por parte De Los Suscriptores Del Convenio. Como Consecuencia delo Anterior, Solicita que las entidades Demandadas Paguen Los Perjuicios Causados A Su Empresa.</t>
  </si>
  <si>
    <t>Tribunal Administrativo de Bogotá Sección Tercera - Subsección B MP:HENRY ALDEMAR BARRETO MOGOLLÓN</t>
  </si>
  <si>
    <t>NI900175358</t>
  </si>
  <si>
    <t>UNION TEMPORAL MANOLO ARTEAGA- PATRICIA ZAMRANO Y OTROS</t>
  </si>
  <si>
    <t>FONADE - FONDO FINANCIERO DE PROYECTOS DE DESARROLLO Y BOGOTA DISTRITO CAPITAL</t>
  </si>
  <si>
    <t>El Día 22 De Mayo De 2008 Fonade Y La Unión Temporal Manolo Arteaga -Patricia Zambrano suscribieron El Contrato De Obra Civil No. 2081430. El Objeto Del Contrato Fue La Construcción Del Jardín Social El Porvenir En La Localidad De Bosa, Bogotá D.C. El Contrato En Mención Se Ejecutó Entre El 1 De Julio De 2008 Y El 30 De Octubre De 2009.El 30 De Julio De 2009 La Unión Temporal Manolo Arteaga- Patricia Zambrano Radico En Fonade Una Solicitud Dirigida Al Interventor Del Contrato En La Que Requerían Reconsiderar El Precio Y Ordenar El Pago En El Valor Real Ajustado A Los Precios Del Mercado De Los Ítems. Mediante Comunicación Del 14 De Octubre De 2009 La Interventoría Del Contrato De Obra Indica Que Los Precios Cuya Modificación Se Solicita Son Contractuales, Por Lo Cual No Pueden Ser Modificados, A Pesar De Estar Por Debajo De Los Precios Del Mercado. El 12 De Febrero De 2010La Unión Temporal Manolo Arteaga- Patricia Zambrano Solicitó A Fonade El Pago Del Acta 15 De Obra Del Contrato De Obra Civil Mencionado. El 20 De Julio De 2010 Fonade Dio Respuesta A La Solicitud De Pago Del Acta 15 De Obra Del Contrato De Obra Civil Indicando Las Razones Por Las Cuales No Se Había Pagado El Acta A La Fecha</t>
  </si>
  <si>
    <t>2081430.</t>
  </si>
  <si>
    <t>CONSEJO DE ESTADO SECCION TERCERA</t>
  </si>
  <si>
    <t>NI900187740</t>
  </si>
  <si>
    <t>sociedades Construcciones Barsa Ltda., Lab Construcciones Ltda. e Inversiones G&amp;R (integrantes del Consorcio San Andres )</t>
  </si>
  <si>
    <t>Las Partes Suscribieron El Contrato No. 2072025 Cuyo Objeto Fue ÂLa Demolición Del Inmueble Existente Y La Reconstrucción Del Edificio De La Biblioteca Del Banco De La República En La Ciudad De San Andrés Islas, Originado En El Proceso No. Ipg 2040-195041.    El Valor Del Contrato Ascendió A La Suma De (4Â´512.622.229) Cuatro Mil Quinientos Doce Millones Seiscientos Sesenta Y Dos Mil Doscientos Veintinueve Pesos Y Tuvo Un Plazo De Ejecución De Diez (10) Meses Contados A Partir Del 17 De Diciembre De 2007 Fecha En La Cual Se Suscribió La Respectiva Acta De Inicio.    Durante La Ejecución Del Contrato Se Encontraron Ítems No Previstos Como: Una Capa De Aislamiento Térmico Para El Manejo Especial Por Medidas Ambientales, Demolición De Un Muro Reforzado De Seguridad Que No Figuraba En Los Planos, Revisión De La Cimentación Del Proyecto A Raíz De Una Cámara De Humedad Y Demolición De Sobre placas En Las Bóvedas.    Durante La Excavación Para La Ejecución De La Zapata No. 15 Se Evidencio Que Esta Era Insuficiente Para El Soporte De La Nueva Estructura. Por Lo Anterior, El Contrato Fue Suspendido El 12 De Septiembre De 2008, Según El Acta No. 1 De Suspensión Del Contrato, Hasta El Día 13 De Enero De 2009 Con Objeto Buscar Una Solución Técnica Al Contrato.    Posteriormente, Fonade Manifiesta Al Contratista Que Se Encuentra Adelantado Los Trámites Necesarios Para Ceder El Contrato 2072052 Al Banco De La República A Razón De La Terminación Anticipada Del Convenio No. 195041 Suscrito Entre Este Último Y Fonade Para La Gerencia Del Proyecto El Objeto De La Presente Controversia. Dicha Terminación Anticipada Se Suscribió El 25 De Noviembre De 2008.    La Obre Fue Entregada Al Banco De La República Por El Consorcio San Andrés 2007 Y Fonade El Día 19 De Diciembre De 2008.    El Día 13 De Enero De 2009 Se Firmo Entre El Consorcio San Andrés 2007 Y Fonade La Terminación Anticipada Del Convenio 2072025.    El Contratista Afirma Que Fonade No Le Cancelado En Su Totalidad El Acta No. 3 De Recibo Parcial.     Fonade Le Solicito Al Contratista La Devolución De Unos Recursos Provenientes Del Anticipo Que Ascienden A La Suma De Seiscientos Cincuenta Y Un Millones Novecientos Un Mil Cero Noventa Y Cinco Pesos Con Nueve Centavos. ( $ 651.951.095,09).</t>
  </si>
  <si>
    <t>BANCO DE LA REPUBLICA</t>
  </si>
  <si>
    <t>Tribunal Contencioso Administrativo de San Andrés</t>
  </si>
  <si>
    <t>SAN  ANDRES</t>
  </si>
  <si>
    <t>NI900202613</t>
  </si>
  <si>
    <t>ORBITA ARQUITECTURA E INGENIERIA LTDA  Y C&amp;C ARQUITECTURA E INGENIERIA S.A.   (integrantes de la unión temporal C&amp;C Orbita Beisbol)</t>
  </si>
  <si>
    <t>Fonade Llevó A Cabo Un Proceso De Selección Con El Objeto De La Construcción Del Estadio De Beisbol Para Los Xviii Juegos Deportivos Nacionales En El Archipiélago De San Andrés, Providencia Y Santa Catalina, El Cual Dio Como Resultado La Suscripción Del Contrato De Obra No 2080411Con La Unión Temporal C&amp;C Orbita Béisbol. Durante El Plazo Inicial Del Contrato Se Presentaron Situaciones Que Alteraron El Normal Desarrollo De Los Trabajos Y Que Causaron Graves Perjuicios Y Sobrecostos Al Contratista, Entre Ellas, Las Falencias De Los Diseños Definitivos Y De La Información Técnica Suministrada Por Fonade, La Ola Invernal, El Transporte De Materiales Y Los Inconvenientes Con El Suministro De Concreto. No Se Pudieron Iniciar Actividades En La Fecha Originalmente Programada Por Las Inconsistencias Detectadas Con Relación Al Diseño, Adicionalmente Varios De Los Insumos Requeridos Para La Ejecución Sufrieron Incrementos Desmesurados, Que Sobrepasaron El Porcentaje De Incremento Que Razonablemente Era Previsible Y Ese mayor Costo Tuvo Que Ser Asumido Por El Contratista. Surgió La Necesidad De Realizar Mayores Cantidades De Obra Y Algunas Obras Adicionales Necesarias Para La Culminación Del Objeto Contratado Que Hicieron Necesario La Suscripción De Prórrogas Y Adiciones. A La Fecha No Ha Sido Liquidado De Común Acuerdo, Y La Entidad Demandada Tampoco Ha Cumplido Con Su Deber Legal De Liquidarlo En Los Términos Legales De Forma Unilateral.</t>
  </si>
  <si>
    <t xml:space="preserve">El proceso sigue activo debido a que se accedio a dicha nulidad y dentro del termino establecido para ello se radicó recurso de apelación. </t>
  </si>
  <si>
    <t>CALDAS</t>
  </si>
  <si>
    <t>NI900247316</t>
  </si>
  <si>
    <t>RYU CONSTRUCTORES SAS</t>
  </si>
  <si>
    <t xml:space="preserve">Tribunal Administrativo de Norte de Santander </t>
  </si>
  <si>
    <t>NI900260881</t>
  </si>
  <si>
    <t>CONSORCIO LOS SANTANDERES</t>
  </si>
  <si>
    <t>El Demandante Busca Que La Entidad Declare La Nulidad De Las Resoluciones No. 2874 Del 10 De Noviembre De 2010 Y 86 Del 7 De Enero De 2011, Con Las Cuales Se Decretó La Caducidad Del Contrato De Obra Pública No. 2090446 Del 23 De Febrero De 2009, Que Buscaba La Construcción De La Infraestructura Educativa Ciudadela El Progreso, En La Ciudad De Cúcuta.</t>
  </si>
  <si>
    <t>La variación se da debido al alza del porcentaje de perdida que pasó de 60% al 65%</t>
  </si>
  <si>
    <t>TRIBUNAL ADMINISTRATIVO DE RISARALDA</t>
  </si>
  <si>
    <t>NI900279540</t>
  </si>
  <si>
    <t xml:space="preserve">UNION TEMPORAL PEREIRA (INTEGRADA POR : CONSTRUSOCIAL LTDA., OBRAS ESPECIALES OBRESCA C.A., VÍCTOR CABELLO LONDOÑO y GERMÁN VILLANUEVA CALDERÓN) </t>
  </si>
  <si>
    <t>Fonade Y La Unión Temporal Pereira Suscribieron El Contrato 2091270 De 2009 Para La Realización Del Colegio Tokio. Una Vez Finalizada La Obra Y Entregada Al Municipio El Contratista Mediante Acción Contractual Solicita El Reconocimiento De Sobre Costos Contractuales Tales Como Mayores Valores, Cantidades Adicionales, Subvaloración De Los Ítems, Entre Otros. Fonade Sostiene El La Obra Se Ejecuto Dentro De Los Parámetros Establecidos En El Contrato Y Por Ende No Hay Lugar A Reclamación.</t>
  </si>
  <si>
    <t>NI900327528</t>
  </si>
  <si>
    <t>SERTIC S.A.S.</t>
  </si>
  <si>
    <t>1.	El Día 30 De Julio De 2012, La Entidad Demandada Suscribió Contrato N° 2122281 De 2012, Con La Parte Demandante Para La Interventoría Técnica, Administrativa Y De Control Presupuestal Del Contrato N° 2122051 Entre Fonade Y Consorcio Grupo Bureau Veritas.  2.	La Parte Demandante Considera Que La Entidad Demandada Ocasionó Un Desequilibrio Económico Del Contrato, Con La Liquidación Y Modificación Del Contrato, Agregándole Cláusulas Excepcionales Al Contrato Realizado Por Las Partes.  3.	La Parte Demandante Considera Que Se Le Adeuda El Valor Económico Faltante, Por Parte De La Entidad Demandada.</t>
  </si>
  <si>
    <t xml:space="preserve">Tribunal Administrativo de Cundinamarca </t>
  </si>
  <si>
    <t>NI900349914</t>
  </si>
  <si>
    <t>Ingcodes</t>
  </si>
  <si>
    <t>Tercero: El 16 De Agosto De 2009, El Consorcio Cms Cárceles Suscribió Una Adición Al Contrato Inicial, Para Elaborar La Cimentación Y Estructura Para La Cárcel De Puerto Triunfo Antioquia, Iniciándolo El 22 De Junio De 2010 Y Con Fecha De Terminación El 17 De Agosto De 2010, Con La Aclaración Que El Señor Fe[Ix Antojo Sanchez Corzo, Actúa En Calidad De Representante Legal D.E La Sociedad Ingcodes Sas, Nit. No. 900.349.914, Pasando De Una Sociedad Unipersonal A Una Sas, Esta Adición Al Contrato Se Ejecuto Y Entrego A Satisfacción El 17 De Agosto De 2010, Como Consta :En La Certificación Expedida Por El Consorcio Cms Cárceles, El 24 De Agosto De 2010, Quedando Un Saldo Por Pagar Según.N Acta De Liquidación Del 14 De Octubre De 2010 Por Valor De Sesenta Y Dos Millones Setecientos Cincuenta Y Cinco Mil Doscientos Tres Pesos Con Sesenta Centavos ($62.755.203.60)    Sexto: Se Llama En Garantía Al Fonade Y A La Aseguradora Confianza, Por Existir La Póliza No. Cu022408, Constituida Para El Pago De Perjuicios Derivados Del Incumplimiento De Las Obligaciones Asumidas En El Contrato No. 2070329 Del 28 Febrero De 2007, Celebrado Entre El Consorcio Cms Cárceles Y El Fondo Financiero De Proyectos Dt Desarrollo Â Fonade. Llamamiento En Garantía Que Se Hace Ante El Incumplimiento En El Pago De La Totalidad De Contrato De Obra Suscrito Por El Consorcio Y El Convocante Ingcodes Sas.</t>
  </si>
  <si>
    <t>Tribunal Administrativo del Atlantico</t>
  </si>
  <si>
    <t>NI900355359</t>
  </si>
  <si>
    <t>CONSORCIO OMEGA ALPHA DEVELOPMENT SUCURSAL COLOMBIA Y COSNTRUCTORA LACORAZZA Y MENDEZ S.A.S.</t>
  </si>
  <si>
    <t>En El Contrato No. 2110563 Para La Obra Denominada Construcción De Una Infraestructura Educativa Tipo A ÂMundo Feliz, Localizada En El Municipio De Galapa, Departamento Del Atlántico. Los Demandantes No Cumplieron Sino Con El 17% De La Obra Y Fonade Debió Dar Por Terminado El Contrato, No Obstante El Contratista Quiere Que Se Le Paguen Obras Que Indica Ejecutó Más De Lo Que Dejó De Ganar. La Última Actuación Registrada Es El Rechazo Del Recurso De Apelación Al Auto Que Negó La Reforma De La Demanda De Reconvención.</t>
  </si>
  <si>
    <t>OMEGA ALPHA DEVELOPMENT SUCURSAL COLOMBIA</t>
  </si>
  <si>
    <t>1. El 15 De Abril De 2011, El Consorcio Omega-Locarazza Suscribió El Contrato N.º. 2110563 De 2011 Con El Fonade, Cuyo Objeto Era La Construcción De Una Infraestructura Educativa Tipo A "Mundo Feliz", Localizada En El Municipio De Galapa, Departamento De Atlántico. 2. Mediante Resolución N.º. 026 Del 14 De Diciembre De 2012, El Fonade Decretó El Incumplimiento Del Contrato. 3. Manifiesta El Demandante Que La Entidad Desconoció El Debido Proceso Al Declarar El Incumplimiento Pues Se Omitió Dar Cumplimiento Al Procedimiento Y Los Términos Procesales Establecidos En El Artículo 86 De La Ley 1474 De 2012</t>
  </si>
  <si>
    <t>Se reversa provisión toda vez que de acuerdo a comunicación del apoderado hubo una recalificacion y actualizacion del proceso.por cuanto en el caso concreto se pretende probar que existe caducidad de la acción, excepción que de ser aprobada por el despacho, generaría la terminación del proceso.</t>
  </si>
  <si>
    <t>NI900397344</t>
  </si>
  <si>
    <t xml:space="preserve">   UNION TEMPORAL CANALES </t>
  </si>
  <si>
    <t>Entre El Incoder Y Fonade, Celebraron Un Convenio Interadministrativo No. 195040 El 18 De Octubre De 2005.   Este Convenio Tenía Por Objeto La Puesta En Marcha Del Proyecto Para La Construcción Y Operación Del Distrito De Riego Triangulo Del Tolima, Para Lo Cual El Incoder, En Virtud Del Convenio, Designó A Fonade Para Que Gerenciara El Proyecto Sin Dejar De Lado Que Tanto El Incoder Como Fonade Se Obligaron A ÂAunar Esfuerzos Para Realizar El Proyecto. A   Una Vez Se Celebró El Convenio Interadministrativo, En Cumplimiento De Lo Estipulado, Fonade, Una Vez Agota El Proceso De Selección, Suscribe El Contrato De Obra No. 2102802 Con La Unión Temporales Canales 2010, Con El Objetivo De Realizar La Construcción De Los Canales Principales, Estructuras Componentes Y Obras Complementarias Del Distrito De Riego Triangulo Del Tolima, En El Departamento Del Tolima.   Dicho Contrato, Tuvo Un Plazo Inicial Estimado De 15 Meses; Sin Embargo, Por La Suscripción De Prórrogas, Modificaciones Y Adicionales, Terminó Teniendo Una Duración De 42 Meses.   Transcurridos Los 42 Meses, El Contrato Fue Liquidado El 15 De Diciembre De 2015, Liquidación A La Que El Contratista Le Realizó Las Respectivas Salvedades. Hechos Relativos Al Desequilibrio Económico Del Contrato Por El Mantenimiento De Las Vías Rutinario Y Periódico De Las Vías De Los Municipios De Coyaima, Natangaima Y Purificación.  Dice La Demandante Que, En El Pliego De Condiciones, Se Establecía Que El Contratista Se Obligaba A ÂMantener Estas Vías En Aceptables Condiciones De Operación, Por Tal Motivo, El Contratista Hizo Un Inventario De Vías En El Que Se Dejó Constancia Del Estado De Las Mismas.   A Pesar De Ello, Dice La Demandante Que En La Etapa Precontractual, Especialmente En Los Estudios Previos, No Se Tuvo En Cuenta Que Las Vías Sobre Las Que Trata Este Hecho, Iban A Tener Gran Afluencia De Tráfico, Por Lo Que Dice El Contratista Que Tuvo Que Incurrir En Mayores Gastos De Los Presupuestados, Ya Que No Le Fue Posible Prever Que Sobre Las Vías Que Debía Mantener En ÂAceptable Estado De Operación Iban A Tener Una Utilización Mucho Mayor A La Que Había Presupuestado, Y Por Ende, Los Materiales Y Demás Recursos Que Había Previsto Para El Mantenimiento De Las Vías No Fueron Suficientes, Toda Vez Que No Correspondían A La Calidad Adecuada Para Soportar El Tráfico, Lo Que Creó La Necesidad De Realizar Mayores Reparaciones A Las Vías Y Utilizar Para Ello Materiales De Mayor Calidad Que El Presupuestado.   Dice El Contratista Que Esta Situación Se Agravó Por El Hecho De Que El Contrato Se Extendido 27 Meses Más De Lo Previsto, Pues Durante Ese Tiempo Adicional Tuvieron Que Seguir Costeando Las Obras De Mantenimiento Y La Utilización De Materiales De Calidad Superior A Los Que Fueron Presupuestados, Toda Vez Que Las Adiciones Que Se Hicieron Al Contrato, En Sentir Del Contratista, Corresponden A Situaciones No Imputables A Su Obrar.   Otra De Las Situaciones Que Según El Contratista Ocasionaron El Desequilibrio Económico Fue Que, Derivado De Las Constantes Reparaciones Y Paros En El Flujo Vehicular Que Se Registraban Por Las Vías En Comento, La Comunidad Empezó A Realizar Protestas En La Zona, Lo Que Inevitablemente Condujo A Que Se Retrasaran Las Obras.   Los Mayores Costos, Que Causaron El ÂDesequilibrio Económico Solicitado En La Demanda, Fueron Relacionados En El Dictamen Financiero Que Obra Como Anexo De La Demanda.</t>
  </si>
  <si>
    <t>NI900403021</t>
  </si>
  <si>
    <t xml:space="preserve">   AMERICAN GEOPHYSICAL GROUP S.A.S</t>
  </si>
  <si>
    <t>El Demandante Suscribió Varios Contratos De Alquiler De Equipos De Perforación Con La Ut Perforaciones 2010, Quien A Su Vez Era El Contratista De Fonade. Según El Demandante, La Ut Perforaciones 2010 Le Incumplió El Contrato, Por Lo Cual Busca Probar Que Tuvo Una Relación Contractual Con Fonade, Para Lograr Que La Entidad Le Pague Los Perjuicios Causados Por La Ut A Título De Subcontratista.</t>
  </si>
  <si>
    <t>NI900403352</t>
  </si>
  <si>
    <t>ORTIZ BELLO CONTRUIR 21</t>
  </si>
  <si>
    <t>MINISTERIO DEL INTERIOR - FONDO DE SEGURIDAD Y CONVIVENCIA CIUDADANA - FONSECON II</t>
  </si>
  <si>
    <t>TRIBUNAL ADMINISTRATIVO DE CUNDINAMRCA- SECCIÓN TERCERA- SUBSECCIÓN B</t>
  </si>
  <si>
    <t>NI900441064</t>
  </si>
  <si>
    <t xml:space="preserve">CONSORCIO GEOFISICA </t>
  </si>
  <si>
    <t>Mediante El Contrato De 2110799El Consorcio Geosismica 2011 Se Obligó Para Con Fonade A Realizar La Interventoría Del Contrato De Consultoría 2110666 Celebrado Con La Unión Temporal Perforaciones 2010. El Valor Del Contrato De Interventoría Se Pagaría De Acuerdo Con El Avance Físico De La Consultoría. Comoquiera Que El Consultor Incumplió, Pues No Ejecutó En Su Totalidad El Contrato, Los Pagos Realizados Al Interventor Lo Fueron Solo De Acuerdo Con Lo Realizado Por El Consultor, Según Lo Estipulado. El Consorcio Geosismica 2011 Pretende El Pago De Todo El Valor Del Contrato.</t>
  </si>
  <si>
    <t>25000233600020150082600</t>
  </si>
  <si>
    <t>NI900461260</t>
  </si>
  <si>
    <t>CONSORCIO MT  (TEVAL S.A. INGENIERIA MONCADA GUERRERO S.A. IMG S.A. )</t>
  </si>
  <si>
    <t>En El Contrato De Obra N° 2111561 Para La ÂConstrucción De Una Infraestructura Educativa Tipo A, Ubicada En El Sector De San Mateo Ii, En El Municipio De Soacha, Cundinamarca, La Parte Demandante Pretende Que Se Declare Que Hay Un Desbalance En Las Cargas Que Asumió Como Contratista Por Mayores Obras, Materiales Y Gastos Administrativo, En Especial Porque Sobre El Terreno A Construir Se Debió Hacer Una Prospección Arqueológica.</t>
  </si>
  <si>
    <t>NI900462687</t>
  </si>
  <si>
    <t xml:space="preserve">   CONSORCIO INTEL</t>
  </si>
  <si>
    <t>1. El Consorcio Demandante Asegura Que Suscribió El Contrato No. 2111680 De 2011 Con Fonade Cuyo Objeto Era La Construcción De Una Infraestructura Educativa Tipo A Ubicada En El Predio Denominado San Antonio En El Municipio De Villavicencio. 2. El Consorcio Accionante Asegura Que Se Cambiaron Algunas Especificaciones Del Contrato Suscrito, Que La Entidad Demandada No Le Prestó Las Condiciones Necesarias Para Avanzar En La Obra Al Ritmo Que Requería Y No Desequilibrar Económicamente El Contrato Y Asegura Que Dejó De Percibir Utilidades Por Teoría De Imprevisión. 3. El Consorcio Demandante Afirma Que En El Contrato Se Rompió El Equilibrio Financiero Y Asegura Que Ello Le Ha Causado Perjuicios.</t>
  </si>
  <si>
    <t>Se reversa provision por cuanto el apoderado realizó una recalificacion y actualizacion del proceso de acuerdo con la etapa procesal y estimacion de las pretensiones sobre las cuales eventualmente puede recaer una condena en contra de fonade</t>
  </si>
  <si>
    <t>NI900463725</t>
  </si>
  <si>
    <t>Que Se Declare El Incumplimiento Por Parte De Fonade Del Contrato Interadministrativo No. 212-2007, En Atención Al Incumplimiento De Algunas De Las Obligaciones Contractuales Estipuladas En El Mismo Y Como Consecuencia De Ello Obtener De Fonade El Reintegro De Los Recursos Nos Ejecutados Del Aporte Efectuado Por La Nación Al Proyecto Y Que Se Reintegre Los Valores Superiores A Lo Contratado Frente Al Aporte Efectuado Por La Nación Al Proyecto Y Los Recursos Correspondientes A Anticipos No Amortizados.</t>
  </si>
  <si>
    <t>MINISTERIO DE VIVIENDA,CIUDAD Y TERRITORIO</t>
  </si>
  <si>
    <t>1.	La Parte Demandante Celebró Con La Entidad Demandada El Contrato No. 292 De 2012, Cuyo Objeto Era Ejecutar Directamente O A Través De Las Subcontrataciones Las Intervenciones Relacionadas En El Programa De Conexiones Intradomiciliarias De Los Servicios De Acueducto.  2.	La Parte Demandante Manifiesta Que El 05 De Agosto Las Partes Contratantes Se Reunieron Para Definir El Sistema De Información De Acuerdo Con Lo Pactado En La Cláusula Sexta Contrato No. 292 De 2012.  3.	La Parte Demandante Expresa Que A La Fecha La Parte Demandada No Ha Ejecutado El Deseo E Implementación Del Sistema De Información, Incumpliendo Así Con La Referida Cláusula Sexta Del Contrato; Impidiendo Con Ello Que La Parte Demandante Contara Con Información Precisa Sobre La Ejecución Del Objeto Contractual Del Contrato No. 292 De 2012.  4.	La Parte Demandante Considera Que Ha Sufrido Perjuicios, Producto Del Incumplimiento De La Cláusula Sexta Del Contrato No. 292 De 2012 Como Consecuencia De Los Dineros Erogados Por La Parte Demandante Para La Ejecución De Dicha Cláusula.</t>
  </si>
  <si>
    <t>NI900467747</t>
  </si>
  <si>
    <t>Consorcio Intercol</t>
  </si>
  <si>
    <t>Uno De Los Argumentos Expuestos Por La Parte Demandante Se Concretó En Indicar Que, Su Apoderado Cumplió Con Todas Las Obligaciones Establecidas En El Contrato No. 211950 Y Que La Entidad Incumplida Es El Fondo Financiero De Proyectos De Desarrollo Â Fonade, En Ese Sentido Se Indicó Por Que Se Había Incrementado El Presupuesto Que Debía Tener Dicho Contrato Y, Además Se Manifestó Que El Contratista Si Acreditó La Entrega Total De Los Diseños, Hay Que Aclarar Que La Misma No Tuvo Aprobación Del Interventor.   Otro De Los Argumentos Que Insistentemente Esgrime El Demandante Es Que, El Fondo Financiero De Proyectos De Desarrollo Â Fonade No Tenía Ninguna Competencia Para Expedir Los Actos Administrativos Demandados Debido A Que Era Una Empresa Industrial Y Comercial Del Estado Y Que, Por Lo Tanto No Tiene La Facultad De Expedir Actos Que Declaren El Incumplimiento Del Contrato No.2111950 De 24 De Octubre De 2011.   En Ese Orden De Ideas Manifestó Que, Aunque El Proceso De Contratación Inició Bajo El Régimen De La Ley 80 De 1993, Al Momento De Firmarse El Contrato Fonade Ya No Estaba Bajo Dicho Régimen, En Consecuencia El Régimen De Dicho Contrato Era El Derecho Privado.</t>
  </si>
  <si>
    <t>SAN ANDRES</t>
  </si>
  <si>
    <t>NI900512701</t>
  </si>
  <si>
    <t xml:space="preserve">CONSORCIO SAN ANDRES </t>
  </si>
  <si>
    <t>1. El Día 19 De Abril De 2012 La Entidad Demandada Y El Consorcio San Andres 2012, Celebraron Contrato No. 2121324, El Cual Tenía Como Objeto Realizar Los Diseños, Estudios Técnicos Y La construcción De Infraestructura Educativa En La I.E Brooks Hill Bilingual School Sede Principal, Localizada En El Departamento De Archipielago De San Andres, Providencia Y Santa Catalina. 2. El Consorcio Solicitó Al Fonade Restablecimiento Del Equilibrio Económico Del Contrato, Ya Que Debido A Causas No Imputables A Ellos, Se Habían Incrementado El Costo De La Ejecución Del Mismo. 3. Como Consecuencia De Lo Anterior Se Generaron Perjuicios Patrimoniales Al Consorcio Accionante.</t>
  </si>
  <si>
    <t xml:space="preserve">210016
</t>
  </si>
  <si>
    <t xml:space="preserve">Juzgado 22 Administrativo de Desconggestión de Bogotá </t>
  </si>
  <si>
    <t>NI900527336</t>
  </si>
  <si>
    <t>Union Temporal R&amp;D Cundinamarca</t>
  </si>
  <si>
    <t>El Pleito Se Presenta A Que, Según El Demandante, Fonade No Entrego Los Estudios Técnicos De Manera Correcta Lo Cual Hacia Incurrir En Mayores Costos Al Contratistas, Además No Existió Voluntad Del Contratante De Realizar Las Modificaciones Y Adiciones A Que Hubiera Lugar</t>
  </si>
  <si>
    <t>NI900536732</t>
  </si>
  <si>
    <t>CONSORCIO BUREAU VERITAS TECNICONTROL</t>
  </si>
  <si>
    <t>1. El Día 18 De Julio De 2012 Se Suscribió El Contrato De Prestación De Servicios N° 2122051, Cuyo Objeto Era ÂEjecutar Las Actividades De Evaluación Documental E Inspecciones De Campo Requeridas Para Apoyar El Servicio Geológico Colombiano En La Fiscalización Integral De Los Títulos Mineros Grupo 2, De Acuerdo Con La Descripción , Especificaciones Y Demás Condiciones Establecidas En Las Reglas De Participación, Los Documentos E Información Técnica Suministrada Por Fonade Y La Oferta Presentada Por El Contratista , Todo Lo Cual Hace Parte Integral Del Contrato"; El Cual Fue Celebrado Entre La Parte Convocante Y La Parte Convocada. 2. Manifiesta La Parte Convocante Que, Las Entidades Convocadas El Contrato De Prestación De Servicios N° 2122051, Al No Entregar De Manera Oportuna Los Expedientes Mineros, Impidiendo Que La Parte Demandante Ejecutara De Manera Oportuna El Objeto Contractual Y Por Ende, Realizar La Totalidad De Las Fiscalizaciones Mineras Objeto Del Contrato. 3. Argumenta La Parte Demandante Que, Resultado Del Incumplimiento Por Parte De Las Entidades Demandadas, Se Ocasionaron Perjuicios Patrimoniales.</t>
  </si>
  <si>
    <t>TRIBUNAL ARBITRAMENTO</t>
  </si>
  <si>
    <t>ARBITRAMENTO</t>
  </si>
  <si>
    <t>TRIBUNAL DE ARBITRAMENTO</t>
  </si>
  <si>
    <t>CENTRO DE ARBITRAJE Y CONCILIACIÓN DE LA CÁMARA DE COMERCIO</t>
  </si>
  <si>
    <t>NI900617744</t>
  </si>
  <si>
    <t>ACR Constructora S.A.S. CONTEIN S.A.S, INTEGRANTES DEL CONSORCIO ACR- CONTEIN</t>
  </si>
  <si>
    <t xml:space="preserve">Pretensiones demanda inicial: i. Impuesto pro-universidades ii. Ajuste al I.P.C iii. Variación de la tasa representativa (dólar). iv. Ítem de rejillas </t>
  </si>
  <si>
    <t>MINISTERIO DE HACIENDA Y CREDITO PUBLICO</t>
  </si>
  <si>
    <t>AUDIENCIA DE INSTALACION</t>
  </si>
  <si>
    <t>CENTRO DE ARBITRAJE Y CONCILIACION DE LA CAMARA DE COMERCIO DE BOGOTA</t>
  </si>
  <si>
    <t>CONSORCIO SAN ANTONIO</t>
  </si>
  <si>
    <t>QUE SE DECLARE QUE FONADE INCUMPLIO EL CONTRATO SUSCRITO CON EL CONSORCIO SAN ANTONIO</t>
  </si>
  <si>
    <t>CHAUSTRE PEDRO ANTONIO</t>
  </si>
  <si>
    <t>NI900622091</t>
  </si>
  <si>
    <t>UNION TEMPORAL AEROMAG PTG</t>
  </si>
  <si>
    <t>1. El Día 24 De Junio De 2013 Se Suscribió Entre La Ut Aeromag Ptg Y Fonade El Contrato No.  2132089 Cuyo Objeto Consiste En: "El Contratista Se Obliga A Realizar El Levantamiento Digital  Aerotransportado De Magnetometría Y Gamma Espectrometría En Colombia En Las Regiones Andina, Caribe Y Amazónica- Grupo 2, De Acuerdo Con La Descripción, Especificaciones Y Demás Condiciones Establecidas En Las Reglas De Participación, La Adenda, Los Documentos E Información Técnica Suministrada Por Fonade Y La Oferta Presentada Por El Contratista, Todo Lo Cual Hace Parte Integral Del Contrato".  2. Mediante La Cláusula Novena Del Contrato No. 2132089 Se Pactó La Cláusula Penal Pecuniaria.  3. Mediante La Cláusula Décima Del Contrato No. 2132089 Se Pactó Clausula La Penal De Apremio.  4. Mediante La Cláusula Décimo Primera Del Contrato No. 2132089 Se Pactó La Facultad De Fonade Para Decidir Sobre La Exigibilidad O No De La Sanción O Declaratoria De Incumplimiento, Y Así Mismo Se Reservó El Derecho De Compensar Todos Los Valores A Los Que Crea Tener Derecho En Virtud De Las Clausulas Novena Y Décima.   5. El Valor Del Contrato No. 2132089 Fue Pactado Por Un Valor De ($22.955.803.092,00) M-Cte. Incluido El Iva Y Demás Impuestos Y Tributos A Que Haya Lugar Para La Celebración, Legalización, Ejecución Y Liquidación Del Contrato. Y El Plazo De Ejecución Inicial Del Contrato Se Pactó En Diez (10) Meses Contados A Partir Del Acta De Inicio.  6. Alegando Incumplimiento Por Parte Del Contratista, Fonade Procedió A Ejercitar La Cláusula Décimo Primera Del Contrato No. 2132089 Y Mediante Oficio No. 20145200196401 Del Día 27 De Junio De 2014 Comunicó El Inicio Del Procedimiento Sancionatorio Establecido En El Contrato.  7. El 15 De Julio De 2014, Ut Aeromag Ptg Presentó Sus Descargos Ante La Entidad Demandada.  8. Con Base En El Supuesto Incumplimiento, Fonade Bajo El Radicado No. 20145200284261 Del 4 De Septiembre De 2014, Y Notificado El 20 De Octubre Del Mismo año, Decidió Exigir A La Unión Temporal Aeromag El Pago De La Cláusula Penal De Apremio, Contenida En La Cláusula Décima Del Contrato No. 2132089, La Cual Ascendió A Un Valor De($1.147.790.154,60) M-Cte. Sin Acudir Previamente A La Jurisdicción Ordinaria, Y Disfrazando Esta Multa En Una Clausula Penal Sin Tener Las Facultades Legales Para Ello.</t>
  </si>
  <si>
    <t>Tribunal Administrativo de Bolivar (Magistrada Hirina Meza)</t>
  </si>
  <si>
    <t>NI900623308</t>
  </si>
  <si>
    <t>SOCIEDAD COLOMBIANA DE URBANISTAS - SURCO -
- ASOCIACIÓN DE JUNTAS DE ACCIÓN COMUNAL DE LA                                                                                                                                                                                                                                                                LOCALIDAD DE LA VIRGEN Y TURÍSTICA - ASOJAC</t>
  </si>
  <si>
    <t>Fonade y otros</t>
  </si>
  <si>
    <t>Los Miembros Del Comité De Implementación Del Macroproyecto Parque Distrital Ciénaga De La Virgen (Hoy Demandados) Han Omitido El Deber De Ejercer Sus Funciones Establecidas En El Artículo 33 Del Decreto 063 De 2006. El Comité Nunca Ha Sido Convocado Por El Distrito De Cartagena Para Realizar La Primera Sesión. La Población De La Ciénaga De La Virgen Se Encuentra En Estado De Miseria, Merecen Protección Y Mejorar Su Calidad De Vida Y El Comité No Ha Actuado Para Impulsar La Estrategia Institucional Que Conlleve Al Desarrollo De Este Macroproyecto Urbano</t>
  </si>
  <si>
    <t xml:space="preserve">Juzgado 6 Administrativo de Pasto </t>
  </si>
  <si>
    <t>PASTO</t>
  </si>
  <si>
    <t>NI900802631</t>
  </si>
  <si>
    <t>Consorcio Puentes Nariño</t>
  </si>
  <si>
    <t>1. El Día 26 De Diciembre De 2014 Se Celebró Entre El Consorcio  Infraestructura Puentes Nariño Y El Fonade Un Contrato De Obra Identificado Con El No. 2142234 Con El Fin De "Realizar La Construcción De Puentes Peatonales En Los Municipios De Ricaurte Y Barbacoas -Nariño-" 2. El Accionante Manifiesta Que El Objeto Contractual Fue Recibido Por La Entidad Accionada A Satisfacción, Pero Que La Entidad Demandada Incumplió Con El Deber De Atender Oportunamente Las Observaciones Formuladas Por La Accionante A Los Estudios, Diseños Y Presupuestos Ejecutables Causando Así Mayores Costos Para El Contratista. 3. Los Demandantes Sufrieron Perjuicios Por El Desequilibrio Económico Que Tuvieron Al Asumir Los Sobrecostos En La Ejecución Del Contrato De Obra No. 2142234 De 2014.</t>
  </si>
  <si>
    <t xml:space="preserve">Juzgado 1 Administrativo de Descongestión de Cucuta </t>
  </si>
  <si>
    <t>NI91299523</t>
  </si>
  <si>
    <t>Juan Carlos Salcedo</t>
  </si>
  <si>
    <t>Mediante Contrato De Consultoría No. 2082759 La Entidad Demandada Suscribió Con Juan Carlos Salcedo Vega El Contrato En El Cual Se Comprometía A: Realizar, Por El Sistema De Factor Multiplicador, Los Estudios Técnicos Y Diseños Integrales De Una Infraestructura Educativa Tipo A En El Lote "Torcoroma Iii" Localizado En El Municipio De San Jose De Cúcuta De Conformidad Con Las Especificaciones Contenidas En Las Bases Del Concurso Público De Anteproyecto De Arquitectura Para El Diseño De 6 Infraestructura Educativa Tipo A En Los Municipios De Montería, Soacha, Girón Y Cúcuta. Sin Embargo, Dos año Después De Liquidado El Contrato De Consultoría, El Fonade Declaró La Ocurrencia Del Siniestro De Calidad Del Servicio En Desarrollo Del Contrato Mediante Resoluciones Nos. 0001 Del 23 De Enero De 2012 Y 007 Del 09 De Abril De 2012, Manifestando Que El Contratista No Había Cumplido Con Los Plazos Establecidos Ni Con La Calidad Del Producto, Los Cuales Presentaban Falencias.</t>
  </si>
  <si>
    <t>Se provisiona con posterioridad a la valoación del material probatorio que se ventiló dentro de la audiencia de pruebas</t>
  </si>
  <si>
    <t>NI56098941</t>
  </si>
  <si>
    <t xml:space="preserve"> CARRILLO RINCONES LENIBETH</t>
  </si>
  <si>
    <t>NI56098854</t>
  </si>
  <si>
    <t xml:space="preserve"> ORJUELA  PHILIN LEONELA</t>
  </si>
  <si>
    <t>NI56097010</t>
  </si>
  <si>
    <t xml:space="preserve"> CARRILLO  ORIANA</t>
  </si>
  <si>
    <t>NI1124501817</t>
  </si>
  <si>
    <t xml:space="preserve"> MEJIA MARTINEZ KENDRIS</t>
  </si>
  <si>
    <t>NI56074680</t>
  </si>
  <si>
    <t xml:space="preserve"> FUENTES JIMENEZ LICETH MARGARITA</t>
  </si>
  <si>
    <t>NI56074923</t>
  </si>
  <si>
    <t xml:space="preserve"> FUENTES JIMENEZ MIRLANDA INES</t>
  </si>
  <si>
    <t>NI40799282</t>
  </si>
  <si>
    <t xml:space="preserve"> CURE GALLARDO VIRGINIA</t>
  </si>
  <si>
    <t>NI36503804</t>
  </si>
  <si>
    <t xml:space="preserve"> ARENGAS ABRIL YORSELIS</t>
  </si>
  <si>
    <t>NI56986685</t>
  </si>
  <si>
    <t xml:space="preserve"> RUMBO  OLGA ELINA</t>
  </si>
  <si>
    <t>NI42403583</t>
  </si>
  <si>
    <t xml:space="preserve"> ARZUAGA  DUBIS</t>
  </si>
  <si>
    <t>NI42403744</t>
  </si>
  <si>
    <t xml:space="preserve"> CAMARGO  MARTHA</t>
  </si>
  <si>
    <t>NI40798199</t>
  </si>
  <si>
    <t xml:space="preserve"> SUARES  YELENA</t>
  </si>
  <si>
    <t>NI1104126896</t>
  </si>
  <si>
    <t xml:space="preserve"> NAVARRO  ILEANA</t>
  </si>
  <si>
    <t xml:space="preserve"> CEDEÃO CUELLAR APEX LLC ARCHITECTURAL PROJECTS Y ENGINEERIN EU</t>
  </si>
  <si>
    <t>NI24551122</t>
  </si>
  <si>
    <t xml:space="preserve"> NARANJO LOAIZA LUZ MYRIAM y otros</t>
  </si>
  <si>
    <t xml:space="preserve">   INTERSA SA</t>
  </si>
  <si>
    <t>NI43689476</t>
  </si>
  <si>
    <t xml:space="preserve"> ROMAN MEDINA LYDA MARYELLI</t>
  </si>
  <si>
    <t>NI43581010</t>
  </si>
  <si>
    <t xml:space="preserve"> LOPERA LONDOÃO DORA MARIA</t>
  </si>
  <si>
    <t>CONSORCIO ALIANZA - COLPATRIA ACTUANDO COMO VOCERA DEL FIDEICOMISO PROGRAMA DE VIVIENDA GRATUITA II</t>
  </si>
  <si>
    <t>EVALUACION DE PROYECTOS</t>
  </si>
  <si>
    <t>NI71336845</t>
  </si>
  <si>
    <t xml:space="preserve"> HERNANDEZ ALMANZA HENRY JOSÃ</t>
  </si>
  <si>
    <t>NI91432977</t>
  </si>
  <si>
    <t xml:space="preserve"> PERALTA QUINTANA ROBINSON</t>
  </si>
  <si>
    <t xml:space="preserve">   DEPARTAMENTO DEL HUILA</t>
  </si>
  <si>
    <t>NI25160281</t>
  </si>
  <si>
    <t xml:space="preserve"> MARIN MARIN MARIA ONEIDA</t>
  </si>
  <si>
    <t xml:space="preserve">1.LA VICTIMA DIRECTA (VD) DEL DAÑO ES MARIA ONEIDA MARIN MARIN, ORIGINADO CON OCASIÓN AL INCUMPLIMIENTO DE LA
PARTE DEMANDADA RESPECTO DEL CONTRATO DE COMPRAVENTA DE BIEN INMUEBLE UNICADO EN LA URBANIZACIÓN PANORAMA
COUNTRY II.
2.EL 19 DE MARZO DEL 2018, EL INSTITUTO DE DESARROLLO MUNICIPAL (IDM) ASOCIADO CON LA CONSTRUCTORA GERMANA
TORRES SALGADO EN SU CALIDAD DE PARTE VENDEDORA CELEBRARON CONTRATO DE COMPRAVENTA DE BIEN INMUEBLE, EL CUAL
TRANSFERÍA EL DOMINIO DEL LOTE DE SU PROPIEDAD A LA VD.
3.A PARTIR DEL MES DE MARZO DEL 2018, EL IDM EN CONJUNCIÓN CON EL CONSTRUCTOR GERMAN TORRES SALGADO,
COMENZARON A EFECTUAR LA ENTREGA DE LAS VIVIENDAS A FAVOR DE LOS BENEFICIARIOS DEL PROYECTO CONSTRUCTIVO.
4.LA PARTE DEMANDANTE EMPEZÓ A EVIDENCIAR DEFECTOS DE DISEÑO, EJECUCIÓN Y REPARACIÓN EN LA VIVIENDA.
5.LA PARTE DEMANDANTE SOLICITA COMO MEDIDA DE RESTABLECIMIENTO EL RECONOCIMIENTO DE LOS PERJUICIOS MATERIALES Y
MORALES.
</t>
  </si>
  <si>
    <t>NI42012079</t>
  </si>
  <si>
    <t xml:space="preserve"> GARCIA CARVAJAL SANDRA</t>
  </si>
  <si>
    <t>NI42018027</t>
  </si>
  <si>
    <t>FLOREZ CASTRO LEIDY JOHANA Y OTROS</t>
  </si>
  <si>
    <t>NI18402358</t>
  </si>
  <si>
    <t xml:space="preserve"> TORRES SANCHEZ JONH JAIRO -  GARZON LOAIZA LILIANA PATRICIA -  GARCIA GARZON VIVIANA MARCELA</t>
  </si>
  <si>
    <t>NI34040819</t>
  </si>
  <si>
    <t xml:space="preserve"> SOTO SERNA EUGENIA -  HERRERA PINEDA NELSON STIVEN</t>
  </si>
  <si>
    <t>NI4209025</t>
  </si>
  <si>
    <t xml:space="preserve"> AMAYA RODRIGUEZ CARLOS ANDRES</t>
  </si>
  <si>
    <t xml:space="preserve">   CONSORCIO INTERCOL</t>
  </si>
  <si>
    <t>NI18130719</t>
  </si>
  <si>
    <t xml:space="preserve"> CAICEDO DIAZ RONAL ALBERTO</t>
  </si>
  <si>
    <t xml:space="preserve">   PROYECTOS Y ESTRUCTURAS ESPECIALES SAS</t>
  </si>
  <si>
    <t>ECOPETROL</t>
  </si>
  <si>
    <t>DIAN</t>
  </si>
  <si>
    <t xml:space="preserve">CONCILIACIONES </t>
  </si>
  <si>
    <t>TOTAL PROVISIONES</t>
  </si>
  <si>
    <t xml:space="preserve">CUNDINAMARCA </t>
  </si>
  <si>
    <t>MEJIA GOMEZ ZEIDA</t>
  </si>
  <si>
    <t>MEZA  RODOLFO</t>
  </si>
  <si>
    <t>MONCADA CALIXTO ARMANDO</t>
  </si>
  <si>
    <t>JUSAYU JUSAYU JUAN CARLOS</t>
  </si>
  <si>
    <t>PARDO ALARCON JESICA VANESA</t>
  </si>
  <si>
    <t>PALMAR  NORELIS JOSEFINA</t>
  </si>
  <si>
    <t>WILCHEZ RODRIGUEZ MYRIAM</t>
  </si>
  <si>
    <t>PACHECO MORA JESUS ALBERTO</t>
  </si>
  <si>
    <t>CORVEZ INGENIERIA Y SERVICIOS DE COLOMBIA LTDA</t>
  </si>
  <si>
    <t>COBO MIRANDA MILTON DAVID</t>
  </si>
  <si>
    <t>PATIÑO TELLEZ GABRIEL G ROBERTO</t>
  </si>
  <si>
    <t>GONZÁLEZ PÉREZ YENY MARIA</t>
  </si>
  <si>
    <t>SANCHEZ HIGUERA MARIA DEL CARMEN</t>
  </si>
  <si>
    <t>INCIVIAS LTDA</t>
  </si>
  <si>
    <t>CONSORCIO ESTUDIOS RANCHERIA</t>
  </si>
  <si>
    <t>BRITO BRITO ENDER</t>
  </si>
  <si>
    <t>ROMERO BRITO EDILMER GONZALO</t>
  </si>
  <si>
    <t>TORRES PEREZ DAGOBERTO</t>
  </si>
  <si>
    <t>URECHE MENDOZA CARLOS</t>
  </si>
  <si>
    <t>CARRILLO DIAZ ALVARO JOSE</t>
  </si>
  <si>
    <t>IPUANA IPUANA JOSE MANUEL</t>
  </si>
  <si>
    <t>RUEDA ROJAS KEVIN DAVID</t>
  </si>
  <si>
    <t xml:space="preserve"> BRITO BRITO ORMIN</t>
  </si>
  <si>
    <t>DIAZ SILE ANDRES GAVINO</t>
  </si>
  <si>
    <t>BONETT SOLANO HERIBERTO DE JESUS</t>
  </si>
  <si>
    <t>MEJIA BERTIS ORLANDO RAFAEL</t>
  </si>
  <si>
    <t>DIAZ  JOSE JAIME</t>
  </si>
  <si>
    <t>LEON ORDOÑEZ CARLOS GERARDO</t>
  </si>
  <si>
    <t>DUARTE PUSHAINA JORGE LUIS</t>
  </si>
  <si>
    <t>PINEDA JULIO ALFONSO</t>
  </si>
  <si>
    <t>44650310500120160022800</t>
  </si>
  <si>
    <t>44650310500120160063500</t>
  </si>
  <si>
    <t>44650310500120160064300</t>
  </si>
  <si>
    <t>44650310500120160060700</t>
  </si>
  <si>
    <t>Ejecutivo Conexo</t>
  </si>
  <si>
    <t>EL ICBF CELEBRÃ CONVENIO CON MINISTERIO DE EDUCACION Y FONADE PARA LA IMPLEMENTACION DEL PROGRAMA PAIPI, CON EL NUMERON 212019. FONADE PARA LA EJECUCIÃN DEL CONVENIO CONTRATÃ AL COLEGIO GABRIELA MISTRAL REPRESENTADA LEGALMENTE POR LA SEÃORA EDUVILIA FUENTES, Y ESTA A SU VEZ CONTRATA VERBALMENTE POR CONTRATO DE TRABAJO A LA DEMANDANTE, QUIEN ALEGA QUE NO LE CANCELARON SALARIOS, PRESTACIONES SOCIALES, AUXILIO DE TRANSPORTE, Y SOLICITA INDEMNIZACIÃN DE DESPIDO SIN JUSTA CAUSA</t>
  </si>
  <si>
    <t>44650310500120160064000</t>
  </si>
  <si>
    <t>44650310500120160061100</t>
  </si>
  <si>
    <t>44650310500120160061300</t>
  </si>
  <si>
    <t>44650310500120160060300</t>
  </si>
  <si>
    <t>44650310500120160056800</t>
  </si>
  <si>
    <t>13001310300420080068500</t>
  </si>
  <si>
    <t>JUZGADO 4 CIVIL DEL CIRCUITO DE CARTAGENA</t>
  </si>
  <si>
    <t>LA DEMANDANTE LUICIA ALVARADO PACHECO, PRETENDEN A TRAVÃS DE UN PROCESO DE REINVINDICATORIO EN CONTRA DE PABLO OBREGÃN GONZALEZ (FALLECIDO), LA CORPORACIÃN NACIONAL DE TURISMO (HOY MINISTERIO DE COMERCIO, INDUSTRIA Y TURISMO), QUIEN FUE SUCEDIDA EN EL PROCESO POR FONADE Y CONTRA MALTERIAS DE COLOMBIA S.A (BAVARIA S.A. - HOY PRIMAVALUESERVICE SAS), PROCESO QUE POR REPARTO CORRESPONDIÃ AL JUZGADO TERCERO CIVIL DEL CIRCUITO DE CARTAGENA, AUTORIDAD JUDICIAL QUE LE PUSO FIN EN PRIMERA INSTANCIA MEDIANTE SENTENCIA DEL 08 DE OCTUBRE DE 2.001, EN LA CUAL SE ACOGIERON LAS PRETENSIONES DE LA DEMANDA Y SE ORDENÃ A LOS DEMANDADOS REINVINDICAR A FAVOR DE LA PARTE ACTORA LOS SIGUIENTES INMUEBLES: NO 060-32803 (TRUCHUELA); 060-33538 (TUCO), ESTOS DE PROPIEDAD DE FONADE Y EL PREDIO 060-134283, DE PROPIEDAD DE PRIMEVALUESERVICE SAS (GRUPO SANTODOMINGO).</t>
  </si>
  <si>
    <t>66001333300120180018200</t>
  </si>
  <si>
    <t>JUZGADO 1 ADMINISTRATIVO DE PEREIRA- ORAL</t>
  </si>
  <si>
    <t>1. ENTRE EL MUNICIPIO DE SANTUARIO RISARALDA Y EL FONADE SE CELEBRÃ CONVENIO INTERADMINISTRATIVO 2133391 DEL 28 DE OCTUBRE DEL AÃO 2013, CUYO OBJETÃ FUE "ANUAR ESFUERZOS ADMINISTRATIVOS, FINANCIEROS Y TÃCNICOS CON EL FIN DE CONTRIBUIR A LA EJECUCIÃN DE OBRAS EN EL MUNICIPIO  DE SANTUARIO DE PROYECTO 366".   2.  A LA PARTE DEMANDANTE LE FUE ADJUDICADA LA LICITACIÃN PÃBLICA 1-10-10-510-170 POR MEDIO DE LA RESOLUCIÃN DEL 19 DE JUNIO DEL AÃO 2014, PARA EL DESARROLLO DE DICHO PROYECTO.  3. EL 11 DE JULIO DEL AÃO 2014, SE CELEBRÃ CONTRATO DE OBRA PÃBLICA 1-10-10-510-170 Y CUYO PLAZO DE EJECUCIÃN FUE DE 3 MESES.   4. EL CONTRATO 1-10-10-510-170   FUE MODIFICADO EN VARIAS OCASIONES.   5. EL ACTA DE INICIÃ FUE SUSCRITA HASTA EL 11 DE MAYO DEL 2015, ONCE MESES DESPUÃS DE CELEBRADO EL CONTRATO, DEBIDO A DEMORAS EN LA CONTRATACIÃN DE FONADE, QUIENES EJERCÃAN LA SUPERVISIÃN DEL PROYECTO.   6. DADAS  LAS CONTINUAS SUSPENSIONES Y PRORROGAS PRESENTADAS, EN LA ETAPA DE PRE-CONSTRUCCIÃN LA OBRA CULMINÃ EL 27 DE AGOSTO DEL AÃO DEL 2015 Y SE SUSCRIBIÃ ACTA DE ENTREGA EL 10 DE SEPTIEMBRE DEL AÃO 2015, DE LA ETAPA DE PRE-CONSTRUCCIÃN.   7. EL 28 DE AGOSTO DEL AÃO 2017, SE INICIÃ CON LA OBRA  Y FUE SUSPENDIDA EL 30 DE SEPTIEMBRE DEL AÃO 2015, POR LA TERMINACIÃN DEL CONTRATO DE INTERVENTORÃA  ENTRE EL CONSORCIO VIP Y EL FONADE.   8. NO OBSTANTE LO ANTERIOR EL CONSORCIO VIP SUSCRIBIÃ UN ACTA DE RECIBO PARCIAL DE OBRA  DE LAS ACTIVIDADES DESARROLLADAS EN EL PERIODO COMPRENDIDO ENTRE EL 28 DE AGOSTO DEL 2015 AL 30 DE SEPTIEMBRE DEL AÃO 2015, EN LA CUAL SE DEJÃ CONSTANCIA DE LAS OBRAS EJECUTADAS Y RECIBIDAS, POR VALOR DE $71.364.330.   9. LA ETAPA DE PRE-CONSTRUCCIÃN  ESTABA CULMINADA Y YA SE ENCONTRABA  EN UN 97.2% DE AVANCE LA ETAPA 2 DE OBRA, LO ÃNICO QUE QUEDABA PENDIENTE ERA LA ILUMINACIÃN  DE LA CUBIERTA.  10.  LA OBRA FUE RECIBIDA A SATISFACCIÃN EL DÃA 8 DE MAYO DEL 2016, POR LO CUAL LA PARTE DEMANDANTE PROCEDIÃ A RADICAR LAS FACTURAS DE LOS SERVICIOS PRESTADOS.   11. A LA FECHA  LOS PAGOS CORRESPONDIENTES A LA EJECUCIÃN 1-10-10-510-170 NO HAN SIDO CANCELADOS TOTALMENTE  Y NO SE HA REALIZADO LA LIQUIDACIÃN DEL CONTRATO.   12. LA PARTE DEMANDANTE PRETENDE EL PAGO POR EJECUCIÃN DEL MENCIONADO CONTRATO Y EL RECONOCIMIENTO Y PAGO DE LOS DAÃOS MATERIALES EN LA MODALIDAD DE LUCRO CESANTE Y DAÃO EMERGENTE.</t>
  </si>
  <si>
    <t>44650310500120170020800</t>
  </si>
  <si>
    <t>FONADE SUSCRIBIÃ CON EL INSTITUTO COLOMBIANO DE BIENESTAR FAMILIAR CONVENIO INTERADMINISTRATIVO NO. 211019 CON EL FIN DE GESTIONAR EL PLAN DE ATENCIÃN INTEGRAL PARA LA PRIMERA INFANCIA. BAJO ESE ENTENDIDO FONADE SUSCRIBÃ CONTRATO DE PRESTACIÃN DE SERVICIOS CON LA SEÃORA EDUVILIA MARÃA FUENTES BERMUDEZ PROPIETARIA DEL COLEGIO GABRIELA MISTRAL, QUE EN VIRTUD DE LA CLÃUSULA DE SUBCONTRATACIÃN VINCULÃ A PERSONAS NATURALES PARA PONER EN MARCHA LA ATENCIÃN INTEGRAL EN EDUCACIÃN INICIAL , CUIDADO Y NUTRICIÃN DE NIÃOS Y NIÃAS MENORES DE 05 AÃOS EN CONDICIÃN DE VULNERABILIDAD. LA CONTRATISTA NO CANCELÃ SALARIOS NI PRESTACIONES SOCIALES, POR LO QUE SE RELACIONA A FONADE COMO LLAMADO SOLIDARIO A RESPONDER POR DICHOS CONCEPTOS.</t>
  </si>
  <si>
    <t>VARGAS GALINDO NYDYA CRISTINA</t>
  </si>
  <si>
    <t>PALMAR BARBOSA ROSENDO ENRIQUE</t>
  </si>
  <si>
    <t>MEDERO EPIAYU SHIRLEY</t>
  </si>
  <si>
    <t>LEDESMA PANA ARACELIS</t>
  </si>
  <si>
    <t>MEJIA MARTINEZ KENDRIS</t>
  </si>
  <si>
    <t>BARROS RAMOS ANA CELINDA</t>
  </si>
  <si>
    <t>CAMBAR  CLEOTILDE</t>
  </si>
  <si>
    <t>IPUANA PUSAINA YORLENIS</t>
  </si>
  <si>
    <t>MENDOZA CARRILLO TRINIDAD MERCEDES</t>
  </si>
  <si>
    <t>ALVARADO PACHECO LUCIA</t>
  </si>
  <si>
    <t>UNION TEMPORAL SANTUARIO CANCHA</t>
  </si>
  <si>
    <t>CALIFICACIÓN</t>
  </si>
  <si>
    <t>% PROBABILIDAD DE PERDIDA</t>
  </si>
  <si>
    <t>VALOR DE LA PROVISION DICIEMBRE 2018</t>
  </si>
  <si>
    <t>VALOR DE LA PRETENSIONES CORTE DICIEMBRE 2018</t>
  </si>
  <si>
    <t>VARIACION PRETENSIÓN</t>
  </si>
  <si>
    <t>VARIACION PROVISIÓN</t>
  </si>
  <si>
    <t>CONTROVERSIAS CONTRACTUALES</t>
  </si>
  <si>
    <t>EJECUTIVO</t>
  </si>
  <si>
    <t xml:space="preserve">El cambio obedece al fallo del Tribunal Administrativo del Cesar en el que profirió sentencia de primera instancia desfavorable para FONADE - el proceso se apeló.  </t>
  </si>
  <si>
    <t>TOTAL GENERAL</t>
  </si>
  <si>
    <t>2013703, 20131553 y 2014538</t>
  </si>
  <si>
    <t>Acción de Grupo</t>
  </si>
  <si>
    <t>La variacion de la pretension se debe a un ajuste en los valores de las pretensiones registradas en EKOGUI</t>
  </si>
  <si>
    <t>Variacion debido al ajuste del valor de inicial de la demanda.</t>
  </si>
  <si>
    <t xml:space="preserve">La apoderada ajustó el valor de la provisión teniendo en cuenta la probabilidad de pérdida y la indexación del valor de las pretensiones . </t>
  </si>
  <si>
    <t xml:space="preserve">El cambio obedece a la Sentencia de primera instancia proferida por el juez del Circuito que profirió sentencia desfavorable para FONADE. El fallo se apeló y se encuentra en el Tribunal Superior de Bogotá </t>
  </si>
  <si>
    <t xml:space="preserve">Obedece al cambio realizado en la última actualización llevada a cabo por el apoderado el 2018-11-29 en la que cambió la calificación del riesgo  en los criterio 3 y 4 (riesgo processales y riesgo asociado a nivel de jurisprudencia) , que como resultado en el porcentaje de perdida, refleja la eliminación la provisión. </t>
  </si>
  <si>
    <t xml:space="preserve">El cambio obedece a la revisión del proceso a la luz de la política contable de la entidad y ajustado según la realidad actual del acuerdo con el riesgo de la pérdidca del proceso.  </t>
  </si>
  <si>
    <t xml:space="preserve">Obedece al cambio realizado en la última actualización llevada a cabo por el apoderado el 2018-11-29 en la que cambió la calificación del riesgo  en los criterio 1,2  y 4 (riesgo por relevancia jurídica de situaciones de hecho y derecho,  riesgo asociado a las pruenas  y riesgo asociado a nivel de jurisprudencia)  que como resultado en el porcentaje de perdida, refleja la constitución de la provisión. </t>
  </si>
  <si>
    <t xml:space="preserve">Proceso nuevo, se constituye pretensión. </t>
  </si>
  <si>
    <t>JUZGADO 25 LABORAL DEL CIRCUITO DE BOGOTA</t>
  </si>
  <si>
    <t>44650310500120160000400</t>
  </si>
  <si>
    <t>44650310500120160022900</t>
  </si>
  <si>
    <t>44650310500120160022700</t>
  </si>
  <si>
    <t>44650310500120160033200</t>
  </si>
  <si>
    <t>44650310500120150054500</t>
  </si>
  <si>
    <t>44650310500120160002900</t>
  </si>
  <si>
    <t>44650310500120160002100</t>
  </si>
  <si>
    <t>44650310500120150054300</t>
  </si>
  <si>
    <t>44650310500120160052600</t>
  </si>
  <si>
    <t>44650310500120160034300</t>
  </si>
  <si>
    <t>44650310500120160034200</t>
  </si>
  <si>
    <t>44650310500120160058500</t>
  </si>
  <si>
    <t>44650310500120160064200</t>
  </si>
  <si>
    <t>44650310500120160058600</t>
  </si>
  <si>
    <t>44650310500120160063200</t>
  </si>
  <si>
    <t>44650310500120160063600</t>
  </si>
  <si>
    <t>11001310502520180031300</t>
  </si>
  <si>
    <t>EL DEMANDANTE ARGUMENTA QUE DURANTE EL PERIODO COMPRENDIDO ENTRE EL 25 DE OCTUBRE DEL 2012 Y EL 30 DE JULIO DE 2015, LABORÃ PARA LA ENTIDAD MEDIANTE CONTRATOS DE PRESTACIÃN DE SERVICIOS. ARGUMENTA QUE DURANTE ESE PERIORO RECIBIÃ ORDENES DIRECTAS DEL SUPERVISOR DEL CONTRATO, SE LE OBLIGABA A CUMPLIR HORARIO Y REALIZABAS LABORES A FINES CON LA ACTIVIDAD DE LA ENTIDAD. POR LO ANTERIOR AFIRMA QUE SE CONFIGURO EL CONTRATO REALIDAD.</t>
  </si>
  <si>
    <t>44650310500120160065800</t>
  </si>
  <si>
    <t>EL FONDO FINANCIERO DE PROYECTOS DE DESARROLLO SUSCRIBIÃ CONVENIO INTERADMINSITRATIVO DE GERENCIA NO. 211012 CON EL MINISTERIO DE EDUCACIÃN NACIONAL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2112308. DERIVADO DE DICHAS VINCULACIONES LA PARTE ACTORA ALEGA QUE LA SRA. FUENTES BERMUDEZ INCUMPLIÃ CON OBLIGACIONES DE TIPO SALARIAL Y PRESTACIONAL Y DENTRO DEL DEBATE SE INTEGRA A LITIS COMO RESPOSABLE SOLIDARIO A FONADE Y AL MEN PARA SOPORTAR LAS PRETENSIONES DE LA DEMANDANTE.</t>
  </si>
  <si>
    <t>44650310500120160033400</t>
  </si>
  <si>
    <t>44650310500120170019500</t>
  </si>
  <si>
    <t>EL FONDO FINANCIERO DE PROYECTOS DE DESARROLLO SUSCRIBIÃ CONVENIO INTERADMINSITRATIVO DE GERENCIA NO. 211034 CON EL INSTITUTO COLOMBIANO DE BIENESTAR FAMILIAR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2121057. DERIVADO DE DICHAS VINCULACIONES LA PARTE ACTORA ALEGA QUE LA SRA. FUENTES BERMUDEZ INCUMPLIÃ CON OBLIGACIONES DE TIPO SALARIAL Y PRESTACIONAL Y DENTRO DEL DEBATE SE INTEGRA A LITIS COMO RESPOSABLE SOLIDARIO A FONADE Y AL ICBF PARA SOPORTAR LAS PRETENSIONES DE LA DEMANDANTE.</t>
  </si>
  <si>
    <t>05088310500120180094000</t>
  </si>
  <si>
    <t>1. LA PARTE DEMANDANTE SE POSTULÃ A UNA LICITACIÃN APERTURADA POR LA ENTIDAD DEMANDADA.  2. EL CONSORCIO INTERVIVIENDAS CELEBRÃ CON LA ENTIDAD DEMANDADA CONTRATO NÂ° 2017624, EL CUAL TENÃA POR OBJETO LA INTERVENTORÃA DE LOS CONTRATOS DE DISEÃO Y CONSTRUCCIÃN DE PROYECTOS DE VIVIENDA DE INTERÃS PRIORITARIO EN EL MARCO DE LA FASE II DEL PROGRAMA DE VIVIENDA GRATUITA NÂ° 2.  3. EL CONSORCIO VINCULÃ A LA PARTE DEMANDANTE MEDIANTE CONTRATO DE TRABAJO A TÃRMINO FIJO DE 6 MESES COMO ARQUITECTO RESIDENTE EN VARIAS OBRAS A CARGO DE LA ENTIDAD DEMANDADA.  4. EL CONSORCIO LE INCUMPLIÃ A LA PARTE DEMANDANTE CON EL PAGO DE SUS SALARIOS Y PRESTACIONES SOCIALES, POSTERIORMENTE EL CONSORCIO LE DIO POR TERMINADO EL CONTRATO A LA PARTE DEMANDANTE DE FORMA UNILATERAL.  5. LA ENTIDAD DEMANDADA LE ADEUDA A LA PARTE DEMANDANTE LAS PRESTACIONES SOCIALES, LOS SALARIOS INSOLUTOS,  HABERLO AFILIADO AL SISTEMA DE SEGURIDAD SOCIAL EN SALUD, LAS PRIMAS DE SERVICIO Y OTRAS PRESTACIONES ECONÃMICAS QUE AÃN NO SE HAN PAGADO.</t>
  </si>
  <si>
    <t>TERMINADO POR ELIMINACION</t>
  </si>
  <si>
    <t xml:space="preserve">El cambio obedece a la actualizacion del riesgo de pérdidca del proceso calificado por el apoderado judicial el dia 14 de diciembre de 2018  </t>
  </si>
  <si>
    <t xml:space="preserve">La cédula del Demandante no coincide. Se le pidió al Apoderado validar la información. </t>
  </si>
  <si>
    <t>MENDOZA  LEON SIMON</t>
  </si>
  <si>
    <t xml:space="preserve"> MAESTRE  KELLY</t>
  </si>
  <si>
    <t xml:space="preserve"> URIBE GOMEZ JUAN FELIPE</t>
  </si>
  <si>
    <t xml:space="preserve"> URIANA  YAIRETH</t>
  </si>
  <si>
    <t xml:space="preserve"> MEJIA BOLAÃO YAKELIN</t>
  </si>
  <si>
    <t xml:space="preserve"> ARAUJO MEJA MERCY</t>
  </si>
  <si>
    <t xml:space="preserve"> CAMBAR  CLEOTILDE</t>
  </si>
  <si>
    <t xml:space="preserve"> DONADO  YUNEIRE</t>
  </si>
  <si>
    <t xml:space="preserve"> QUINTERO  YAMILE -  QUINTERO GUERRERO SNEDIS</t>
  </si>
  <si>
    <t xml:space="preserve"> DAZA  DILEMIS -  RINCON MADERA KATERINE VANESSA</t>
  </si>
  <si>
    <t xml:space="preserve"> IPUANA PUSAINA YORLENIS</t>
  </si>
  <si>
    <t xml:space="preserve"> HENRRIQUES GOMEZ ADRIANA</t>
  </si>
  <si>
    <t xml:space="preserve"> GONZALES URIANA REMEDIOS</t>
  </si>
  <si>
    <t xml:space="preserve"> GUTIERREZ BALCAZAR ROSA MARINA</t>
  </si>
  <si>
    <t xml:space="preserve"> MENDOZA ESCOBAR NOHEMI MARGARITA</t>
  </si>
  <si>
    <t>ORTIZ SALAZAR JAVIER HUMBERTO</t>
  </si>
  <si>
    <t>Variacion debido ha actulizacion del valor de inicial de la demanda. NO COINCIDE EL NOMBRE CON LA CEDULA, SE REQUIRIÓ AL APODERADO PARA SU VALIDACIÓN</t>
  </si>
  <si>
    <t xml:space="preserve"> PINTO  YAQUELINE</t>
  </si>
  <si>
    <t>Variacion debido ha actualizacion del valor de inicial de la demanda.</t>
  </si>
  <si>
    <t>Variacion debido ha actualizacion del valor de inicial de la demanda</t>
  </si>
  <si>
    <t>211048</t>
  </si>
  <si>
    <t>211041</t>
  </si>
  <si>
    <t>Mediante memornado  20191100023363 (30-01-2019) la Asesora Jurídica informa que el proceso terminado en el Ekogui y de acuerdo a lo fallado en la Sentencia de casación del 13 de marzo de 2018 en la que decide no casar la Sentencia dictada el 3 de noviembre de 2011 por el Tribunal Superior del Distrito judicial de Bogotá, el valor a pagar a la demandante corresponde a la suma de $ 16,731,000.oo. no obstante, el 29 de enero la Asesora Jurídica consultó con la experta laboralista Dina Caro, quien conceptuó: "La condena se modificó y los montos disminuyeron, tras declararse probada parcialmente la excepción de prescripción a partir del 22 de mayo de 2006 por parte de la segunda instancia. El valor de las cesantías, vacaciones y prima de servicios en mis cálculos arroja un promedio de $16.731.000 aproximadamente, sin la indexación que es traer a valor presente la condena para la fecha que se realice el pago. En lo que concierne con el reajuste de los aportes a los Fondos de pensiones y salud deberá la parte actora tramitarlos previo a iniciar el cobro ante las entidades para que el juzgado pueda luego de proferir mandamiento de pago, aprobar la liquidación del crédito." razón por la cual se mantiene la provisión por el valor indicado</t>
  </si>
  <si>
    <t>Mediante memornado  20191100023363 (30-01-2019) la Asesora Jurídica informa este proceso se reportan a contabilidad por ser procesos arbitrales activos. Sin embargo, en el consolidado de procesos judiciales del EKOGUI no se encuentran relacionados.</t>
  </si>
  <si>
    <t xml:space="preserve">PROCESO TERMINADO - De acuerdo con el memorando 20171100230093, el Asesor Jurídico informó que el Apoderado de la entidad registró una provisión por el valor de $ 300.000.000,00, toda vez que hace falta cancelar un aparte de29.759.772 de la sentencia que depende de la liquidación que efectúe la EPS y el Fondo de Pensiones al que se encuentre afi-liada la demandante. Este trámite es administrativo y es del re-sorte exclusivo del apoderado de la contraparte, falta que el apoderado de la Sra. Gilma retire la sentencia con sello de ejecu-toriado y lo radique ante las entidades de EPS y del fondo de pensiones, para que la UGPP defina de esa sentencia, cuanto tiene q pagar FONADE. En EKOGUI ya no aparece porque ya no es judicial, sino un trámite administrativo. Tal como se menciono en el memorando 20191100023363.  </t>
  </si>
  <si>
    <t>11001333101320060006400</t>
  </si>
  <si>
    <t>05001233100020101406000</t>
  </si>
  <si>
    <t>47001333100120100078100</t>
  </si>
  <si>
    <t>05001233100020120080200</t>
  </si>
  <si>
    <t>27001233300020130021000</t>
  </si>
  <si>
    <t>47001333100120140000800</t>
  </si>
  <si>
    <t>25000232600020120050000</t>
  </si>
  <si>
    <t>25000232600020120021000</t>
  </si>
  <si>
    <t>08001233100520130079700</t>
  </si>
  <si>
    <t>47001233300020130018500</t>
  </si>
  <si>
    <t>15238333375220150024700</t>
  </si>
  <si>
    <t>44650310500120140024500</t>
  </si>
  <si>
    <t>44650310500120140035000</t>
  </si>
  <si>
    <t>44650310500120140036000</t>
  </si>
  <si>
    <t>81736318900120140027000</t>
  </si>
  <si>
    <t>44650310500120160053000</t>
  </si>
  <si>
    <t>18001333300420160006500</t>
  </si>
  <si>
    <t>73001233300120160019700</t>
  </si>
  <si>
    <t>44650310500120160060800</t>
  </si>
  <si>
    <t>05440311200120160020500</t>
  </si>
  <si>
    <t>44650310500120150054100</t>
  </si>
  <si>
    <t>44650310500120160060400</t>
  </si>
  <si>
    <t>44650310500120160064100</t>
  </si>
  <si>
    <t>44650310500120160063100</t>
  </si>
  <si>
    <t>44650310500120160056900</t>
  </si>
  <si>
    <t>44650310500120160063800</t>
  </si>
  <si>
    <t>44650310500120160060500</t>
  </si>
  <si>
    <t>44650310500120160061000</t>
  </si>
  <si>
    <t>05837310500120170049400</t>
  </si>
  <si>
    <t>44650310500120160060600</t>
  </si>
  <si>
    <t>44650310500120160065100</t>
  </si>
  <si>
    <t>44650310500120170000600</t>
  </si>
  <si>
    <t>44650310500120160065200</t>
  </si>
  <si>
    <t>44650310500120160066300</t>
  </si>
  <si>
    <t>44650310500120160067800</t>
  </si>
  <si>
    <t>44650310500120160066100</t>
  </si>
  <si>
    <t>44650310500120160067900</t>
  </si>
  <si>
    <t>44650310500120160065400</t>
  </si>
  <si>
    <t>44650310500120160066400</t>
  </si>
  <si>
    <t>08001333301420170018000</t>
  </si>
  <si>
    <t>47001233300120150034200</t>
  </si>
  <si>
    <t>73001233300420170055000</t>
  </si>
  <si>
    <t>44650310500120170010600</t>
  </si>
  <si>
    <t>44650310500120160055700</t>
  </si>
  <si>
    <t>66001333300220170026700</t>
  </si>
  <si>
    <t>44650310500120160065300</t>
  </si>
  <si>
    <t>05697311200120160011500</t>
  </si>
  <si>
    <t>11001333603120180014600</t>
  </si>
  <si>
    <t>08001233300020180030900</t>
  </si>
  <si>
    <t>08001333300320180038900</t>
  </si>
  <si>
    <t>05154311200120170001600</t>
  </si>
  <si>
    <t>44650310500120160055800</t>
  </si>
  <si>
    <t>44650310500120160056000</t>
  </si>
  <si>
    <t>44650310500120160063700</t>
  </si>
  <si>
    <t>44650310500120160066000</t>
  </si>
  <si>
    <t>44650310500120170010400</t>
  </si>
  <si>
    <t>44650310500120170019300</t>
  </si>
  <si>
    <t>05088310500120190005400</t>
  </si>
  <si>
    <t>11001310302020180042800</t>
  </si>
  <si>
    <t>17001233300020180029100</t>
  </si>
  <si>
    <t>17001410500120180080100</t>
  </si>
  <si>
    <t>11001333603120180043400</t>
  </si>
  <si>
    <t>44650310500120160055600</t>
  </si>
  <si>
    <t>44650310500120160055900</t>
  </si>
  <si>
    <t>44650310500120160065900</t>
  </si>
  <si>
    <t>44650310500120160066200</t>
  </si>
  <si>
    <t>44650310500120170020600</t>
  </si>
  <si>
    <t>44650310500120170020700</t>
  </si>
  <si>
    <t>44650310500120170019400</t>
  </si>
  <si>
    <t>13001310300520180044700</t>
  </si>
  <si>
    <t>VALOR DE LA PRETENSIONES CORTE MARZO 2019</t>
  </si>
  <si>
    <t>VALOR DE LA PROVISION MARZO 2019</t>
  </si>
  <si>
    <t>JUZGADO 1 LABORAL DEL CIRCUITO DE TURBO</t>
  </si>
  <si>
    <t>JUZGADO 3 ADMINISTRATIVO DE BARRANQUILLA- ORAL</t>
  </si>
  <si>
    <t>DESPACHO SIN SECCIONES DEL TRIBUNAL ADMINISTRATIVO DE CALDAS- ORAL</t>
  </si>
  <si>
    <t>JUZGADO 1 DE PEQUEÃAS CAUSAS LABORALES MUNICIPAL DE MANIZALES</t>
  </si>
  <si>
    <t>JUZGADO 5 CIVIL DEL CIRCUITO DE CARTAGENA</t>
  </si>
  <si>
    <t>PINTO  JAKELIN</t>
  </si>
  <si>
    <t xml:space="preserve"> MEJIA BOLAÑO YAKELIN</t>
  </si>
  <si>
    <t>GUTIERREZ BALCAZAR ROSA MARINA</t>
  </si>
  <si>
    <t>DAZA PELAEZ MYRIAN AMPARO</t>
  </si>
  <si>
    <t xml:space="preserve"> MEZA  RODOLFO</t>
  </si>
  <si>
    <t>VERDEZA TORRES JOENIS</t>
  </si>
  <si>
    <t>URIANA  YAIRETH</t>
  </si>
  <si>
    <t>MENDOZA ESCOBAR NOHEMI MARGARITA</t>
  </si>
  <si>
    <t>HENRIQUEZ LARRADA ROSAURA</t>
  </si>
  <si>
    <t>GOMEZ COTES CAROLINA</t>
  </si>
  <si>
    <t>GUTIERREZ ALVAREZ ARMANDO ENRIQUE</t>
  </si>
  <si>
    <t>GUERRERO GARCIA MARIA CAYETANA</t>
  </si>
  <si>
    <t>URIANA EPIAYU REMEDIOS JOSEFA</t>
  </si>
  <si>
    <t>GUERRERO GARCIA YANIRA LILIBETH</t>
  </si>
  <si>
    <t>CORREA ALCIVAR MARIA DEL ROSARIO</t>
  </si>
  <si>
    <t>PROCURADURIA JUDICIAL AMBIENTAL Y AGRARIA PARA EL TOLIMA</t>
  </si>
  <si>
    <t>GUERRA ROJAS LUCENIA</t>
  </si>
  <si>
    <t>RAMIREZ RINCON LUZ ADRIANA - 1053784853 MUÃOZ SAÃGADO MAURICIO - 25119379 RINCON CAMACHO AMANDA RINCON</t>
  </si>
  <si>
    <t>PALAEZ GIRALDO JOSE ALDEMAR - 32756296 DIAZ MONTES ROSA DEL CARMEN</t>
  </si>
  <si>
    <t>AYARZA VARGAS JUAN CARLOS - 22668446 ARRIETA MUGNO EMIELIETH</t>
  </si>
  <si>
    <t>OSORIO PESTANA ANGEL DAVID - 1045433248 DELGADO DELGADO WILLINGTON - 1045420328 AMAYA PEREZ OSCAR ORLEY - 15329104 ARANGON VELEZ RUBEN DARIO</t>
  </si>
  <si>
    <t>PELAEZ MOLINA LILIANA LUCILA</t>
  </si>
  <si>
    <t>GONZALES URIANA REMEDIOS</t>
  </si>
  <si>
    <t>DIAZ ARGOTE SENEIRA</t>
  </si>
  <si>
    <t>GARCIA MORENO HENRY</t>
  </si>
  <si>
    <t>UNION TERMPORAL INTERVIVIENDAS</t>
  </si>
  <si>
    <t>CAMACHO BARRERA JOSE DOMINGO</t>
  </si>
  <si>
    <t>LOPEZ SANCHEZ NESTOR ALEXANDER</t>
  </si>
  <si>
    <t>PELAEZ MOLINA LILIANA LUCILA DE LA MILAGROSA</t>
  </si>
  <si>
    <t>HENRIQUEZ URIANA ELBA ROSA</t>
  </si>
  <si>
    <t>ARGOTE PADILLA MAYRA ISABEL</t>
  </si>
  <si>
    <t>DIAZ PEREZ RICARDO</t>
  </si>
  <si>
    <t>1.	LA PARTE DEMANDANTE FUE VINCULADA LABORALMENTE A LA ENTIDAD DEMANDADA MEDIANTE CONTRATO DE OBRA LABOR DERIVADO DEL CONTRATO CELEBRADO ENTRE ÃSTA Y LA EMPRESA OPTIMIZAR SERVICIOS TEMPORALES S.A, PARA FUNGIR COMO CENSISTA EN LA ZONA UR ENTRE EL PERIODO COMPRENDIDO ENTRE EL 07 DE JULIO DE 2014 HASTA EL 05 DE SEPTIEMBRE DE 2015.  2.	LA PARTE DEMANDANTE MANIFIESTA QUE LA EMPRESA OPTIMIZAR SERVICIOS TEMPORALES S.A, DE MANERA INJUSTIFICADA DEJO DE CANCELAR LAS OBLIGACIONES CONTRACTUALES CONTRAÃDAS CON LA PARTE DEMANDANTE .  3.	LA PARTE DEMANDANTE HA PROCEDIDO A SOLICITAR A LA DEMANDADA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EMITIÃ UNA RESPUESTA NEGATIVA, MOTIVO POR EL CUAL CONSIDERA HA SUFRIDO PERJUICIOS.</t>
  </si>
  <si>
    <t>1. LA PARTE DEMANDANTE SUSCRIBIÃ UN CONTRATO DE COOPERACIÃN EMPRESARIAL DERIVADO NO. 2061216 CON EL FONDO FINANCIERO DE PROYECTOS DE DESARROLLO, FONADE, Y EL SERVICIO NACIONAL DE APRENDIZAJE, DENTRO DEL CONVENIO INTERADMINISTRATIVO NO.193048 DEL 22 DICIEMBRE DEL 2003  2. MENCIONA LA PARTE DEMANDANTE QUE DENTRO DE DICHO CONTRATO SE HABÃA PACTADO QUE ESTE ESTARÃA SOMETIDO A LIQUIDACIÃN, SIN EMBARGO DICHO CONTRATO HASTA LA FECHA NO SE HA LIQUIDADO  3. LA ENTIDAD DEMANDADA MEDIANTE RESOLUCIÃN NO. 00007 DEL 30 DE NOVIEMBRE DE 2015 ORDENÃ QUE LA PARTE DEMANDANTE REINTEGRARA LOS RECURSOS PERCIBIDOS, ARGUMENTANDO QUE LA PARTE DEMANDANTE NO HABÃA CUMPLIDO CON LOS INDICADORES DE GESTIÃN DETERMINADOS.  4. LA PARTE DEMANDANTE MANIFIESTA QUE DICHA RESOLUCIÃN VIOLA CON LO ESTABLECIDO EN EL CONTRATO CELEBRADO CAUSÃNDOLE ASÃ UN PERJUICIO.</t>
  </si>
  <si>
    <t>1.	LA ENTIDAD ACCIONADA HA OMITIDO LA REALIZACIÃN DE LAS EFECTIVAS GESTIONES ADMINISTRATIVAS Y FINANCIERAS TENDIENTES A GARANTIZAR LA CONSTRUCCIÃN DE LA FASE III DEL PROTYECTO DENOMINADO DISTRITO DE ADECUACIÃN DE TIERRAS TRIÃNGULO DEL TOLIMA.  2.	LA PARTE ACCIONANTE MANIFIESTA QUE, LAS OMISIONES EN LAS QUE HA INCURRIDO LA ENTIDAD ACCIONADA VAN EN CONTRA VÃA DE LOS DERECHOS E INTERESES COLECTIVOS A LA MORALIDAD ADMINISTRATIVA Y LA DEFENSA DEL PATRIMONIO PÃBLICO, AL PERMITIR EL USO Y EL APROVECHAMIENTO DEL RECURSO AGUA POR PARTE DE TERCEROS.  3.	LA PARTE ACCIONANTE CONSIDERA QUE SE HAN CAUSADO PERJUICIOS, PRODUCTO DELUSO Y EL APROVECHAMIENTO DEL RECURSO AGUA POR PARTE DE TERCEROS, COMO CONSECUENCIA DE LA OMISIÃN EN LA REALIZACIÃN DE OBRAS QUE PERMITIERENLA TERMINACIÃN DE LAS OBRAS DE LOS CANALES DE CONDUCCIÃN SECUNDARIOS Y DE RIEGO INTRA-PREDIA EN VIRTUD DE LA EJECUCIÃN DEL PROTYECTO DENOMINADO DISTRITO DE ADECUACIÃN DE TIERRAS TRIÃNGULO DEL TOLIMA.</t>
  </si>
  <si>
    <t>1. LA DEMANDANTE MANIFIESTA HABER PRESTADO SUS SERVICIOS DE MANERA PERSONAL, DIRECTA, BAJO SUBORDINACIÃN Y  DEVENGANDO UN SALARIO CON LAS ENTIDADES DEMANDADAS EN DESARROLLO DEL PROGRAMA DE ATENCIÃN INTEGRAL A LA  PRIMERA INFANCIA. 2. LA HOY ACCIONANTE ELEVÃ SOLICITUD ANTE LAS ENTIDADES DEMANDADAS PARA QUE SE RECONOCIERA LA  EXISTENCIA DE LA RELACIÃN LABORAL ENTRE LAS PARTES Y LAS ACREENCIAS PRESUNTAMENTE ADEUDADAS A SU FAVOR. 3. LAS  ENTIDADES DEMANDADAS NEGARON LA SOLICITUD PROPUESTA. 4. ARGUMENTA LA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</si>
  <si>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1.SOLICITA LA PARTE ACTORA SE DECLARE RESPONSABLE AL DEMANDADO POR LOS PERJUICIOS INMATERIALES Y MATERIALES QUE SE LE HAN GENERADO COMO CONSECUENCIA DE LAS OMISIONES EN EL CONTROL DEL PROCESO DE PLANEACIÃN Y EJECUCIÃN CONSTRUCTIVA DEL INMUEBLE EN MENCIÃN Y EN LA VIGILANCIA DE LAS OBRAS NECESARIAS A EFECTUARSE EN EL BIEN INMUEBLE ,CASA 2 MANZANA 6 DE LA URBANIZACIÃN PANORAMA COUNTRY II, UBICADA EN LA CARRERA 21B 57-08 DEL MUNICIPIO DE DOSQUEBRADAS - RISARALDADEL CUAL ES PROPIETARIA LA SEÃORA LUZ ADRIANA RAMIREZ RINCÃN.  2.MANIFIESTA LA PARTE ACTORA QUE EL INCUMPLIMIENTO CONTRACTUAL ENDILGABLE AL INSTITUTO DE DESARROLLO MUNICIPAL, COMO PARTE DEL CONTRATO DE COMPRAVENTA SUSCRITO CON LA PARTE DEMANDANTE,CONSISTENTE EN LA INSATISFACCIÃN DE LA OBLIGACIÃN DE EFECTUAR EL SANEAMIENTO OPORTUNO DE LA COSA ENTREGADA, REALIZAR LOS ESTUDIOS QUE PERMITIERAN IDENTIFICAR LAS CAUSAS TÃCNICAS QUE SOLVENTARON LA INSATISFACCIÃN PRESTACIONAL.</t>
  </si>
  <si>
    <t>1. LA PARTE DEMANDANTE MANIFIESTA HABER PRESTADO SUS SERVICIOS DE MANERA PERSONAL, DIRECTA, BAJO SUBORDINACIÃN Y DEVENGANDO UN SALARIO CON LA ENTIDAD DEMANDADA MEDIANTE CONTRATOS SUCESIVOS DE PRESTACIÃN DE SERVICIOS. 2. LA PARTE DEMANDANTEELEVÃ SOLICITUD ANTE LA ENTIDAD DEMANDADA PARA QUE SE RECONOCIERA LA EXISTENCIA DE LA RELACIÃN LABORAL ENTRE LAS PARTES. 3. LA ENTIDAD DEMANDA NEGÃ LA SOLICITUD PROPUESTA. 4. ARGUMENTA LA PARTE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</si>
  <si>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 LAS PARTES SUSCRIBIERON EL CONVENIO F-569 DE 2015, CUYA INFORMACIÃN GENERAL SOBRE OBJETO, FECHA DE PERFECCIONAMIENTO Y LEGALIZACIÃN, VALOR, DISPONIBILIDAD PRESUPUESTAL, SUPERVISORES, ADICIONES, PRORROGAS Y SUSPENSIONES Y, GARANTÃAS, CONSTA EN EL DOCUMENTO "CERTIFICACIÃN FINAL DE SUPERVISIÃN". QUE SE ANEXA A ESTA DEMANDA.     2. EL BALANCE FINANCIERO DEL PROYECTO , SEGÃN EL CUAL EL VALOR SIN EJECUTAR DEL CONVENIO ASCIENDE A LA SUMA DE $42.194.796 MAS LOS RENDIMIENTOS FINANCIERO Y VALOR A REINTEGRAR POR PARTE DEL MUNICIPIO AL TESORO NACIONAL, CONSTA EN EL DOCUMENTO "CERTIFICACIÃN FINAL DE SUPERVISIÃN".    3. SE GENERÃ UN INCUMPLIMIENTO CONTRACTUAL POR PARTE DEL MUNICIPIO , MOTIVO POR EL CUAL SE PROMUEVE LA PRESENTE DEMANDA.</t>
  </si>
  <si>
    <t>QUE SEGÃN EL DEMANDANTE FONADE SUSCRIBIÃ CONVENIO INTERADMINISTRATIVO 213004 CON EL MINISTERIO DE VIVIENDA, CIUDAD Y TERRITORIO.  QUE EL FONDO CONTRATO AL CONSORCIO SALGAR 2014-CTO 2134002  QUE SURGIERON INCONVENIENTES EN LA EJECUCIÃN DEL CONTRATO EN MENCIÃN, QUE GENERARON AFECTACIÃN A LA COTIDIANIDAD Y ACTIVIDAD TURÃSTICA DE LAS PLAYAS DE PUERTO COLOMBIA, LO QUE OCASIONO PERJUICIOS A LOS DEMANDANTES</t>
  </si>
  <si>
    <t>EL CONVENIO 213004, CONTRATO DE OBRA 2134002 PARA LA CONSTRUCCIÃN DEL SISTEMA DE ALCANTARILLADO SANITARIO DEL CORREGIMIENTO DE SALGAR, MUNICIPIO DE PUERTO COLOMBIA , SUSPENSIÃN DE LAS OBRAS Y DEMORA EN LA EJECUCIÃN POR  FUERTES LLUVIAS Y HECHOS SOBREVIVIENTES A LA OBRA,  LOS DEMANDANTES RECLAMAN DAÃOS Y PERJUICIOS DEJADOS DE PERCIBIR POR LA DEMORA DE LAS OBRAS Y CIERRE DE LOS ESTABLECIMIENTOS PÃBLICOS.</t>
  </si>
  <si>
    <t>DECLARAR LA EXISTENCIA DE UNA RELACIÃN LABORAL JUNTO A SUS PRESTACIONES, CESANTIAS, INTERESES QUE CORRESPONDAN, PRIMAS, VACACIONES, DOMINICALES, FESTIVOS, RE AJUSTES DE SALARIO, SANCIÃN MORATORIA, COTIZACIONES DE SEGURIDAD SOCIAL Y SUBSIDIOS A QUE HAYAN LUGAR. SEGUN LOS HECHOS DE LA DEMANDA LOS SEÃORES DEMANDANTES FUERON CONTRATADO DE MANERA VERBAL PARA LABORAR COMO OBREROS EN LA CONSTRUCCION DE LA OBRA PUBLICA " CONTRUCCION DE UN CENTRO DE DESARROLLO INFANTIL PARA 95 NIÃOS EN EL MUNICIPIO DE TARAZA, CORREGIMIENTO LA CAUCANA"</t>
  </si>
  <si>
    <t>EN LA EJECUCIÃN DEL CONVENIO INTERADMINISTRATIVO NO. 212019 SUSCRITO ENTRE EL ICBF Y FONADE PARA GARANTIZAR LA EJECUCIÃN Y SEGUIMIENTO DEL PLAN DE ATENCIÃN INTEGRAL A LA PRIMERA INFANCIA -PAIPI- CON LOS LINEAMIENTOS DEL ICBF. FONADE SUSCRIBIÃ CON LA SRA. EDUVILIA MARIA FUENTES BERMUDEZ UN CONTRATO DE PRESTACIÃN DE SERVICIOS CON EL FIN DE PRESTAR LA ATENCIÃN INTEGRAL A LOS NIÃOS Y NIÃAS MENORES DE CINCO AÃOS EN EL MARCO DE LA ESTRATEGIA DE CERO A SIEMPRE. EN EL DESARROLLO DE DICHO CONTRATO POR PARTE DE LA PROPIETARIA DEL COLEGIO GABRIELA MISTRAL EJECUTÃ CONTRATACIONES CON PERSONAS NATURALES, LAS CUALES RECLAMAN EL PAGO DE SALARIOS, PRESTACIONES SOCIALES E INDEMNIZACIONES Y CONSECUENTE A ELLO VINCULAN A AL ICBF Y A FONADE COMO PARTE PASIVA EN ATENCIÃN A LA FIGURA DE LA SOLIDARIDAD PREVISTA EN EL ARTÃCULO 34 DEL C.S.T.</t>
  </si>
  <si>
    <t>FONADE SUSCRIBIÃ CONTRATO 2017624 CON EL CONSORCIO INTERVIVIENDAS CUYO OBJETO ES âINTERVENTORÃA A LOS CONTRATOS DE DISEÃO Y CONSTRUCCIÃN DE PROYECTOS DE VIVIENDA DE INTERÃS PRIORITARIO EN EL MARCO DE LA FASE II DEL PROGRAMA DEVIVIENDA GRATUITA GRUPO NO. 2â    EL CONTRATO FUE TERMINADO UNILATERALMENTE DE FORMA ANTICIPADA POR PARTE DE FONADE MEDIANTE OFICIO 20185400242001 MOTIVADO EN LOS GRAVES INCUMPLIMIENTOS POR PARTE DEL CONTRATISTA ENTRE LOS CUALES SE ENCUENTRA EL INCUMPLIMIENTO DE LOS PAGOS DE SALARIOS Y PRESTACIONES SOCIALES AL PERSONAL DEL QUE SE TENÃA CONOCIMIENTO A ESE MOMENTO Y INCUMPLIMIENTO DE CASI LA TOTALIDAD DE LAS OBLIGACIONES.</t>
  </si>
  <si>
    <t>FONADE SUSCRIBIÃ EL CONTRATO DE INTERVENTORÃA NO. 213001 EL 17 DE ENERO DE 2013, CON LA FIDUCIARIA BOGOTÃ SA â FIDUBOGOTA, CUYO OBJETO ES âFONADE SE COMPROMETE CON FIDUCIARIA BOGOTA - FIDUBOGOTA, EN SU CALIDAD DE VOCERA DEL FIDEICOMISO â PROGRAMA DE VIVIENDA GRATUITA, A REALIZAR LA INTERVENTORÃA A LOS CONTRATOS DE OBRA QUE CELEBREN LOS PATRIMONIOS AUTÃNOMOS QUE CONSTITUYA EL FIDEICOMISO â PROGRAMA DE VIVIENDA GRATUITA PARA EL DISEÃO Y LA CONSTRUCCIÃN DE LOS PROYECTOS DE VIVIENDA DE INTERÃS PRIORITARIO QUE INDIQUE EL CONTRATANTE Y QUE SE CONSTRUYAN EN EL MARCO DEL PROGRAMA DE VIVIENDA GRATUITAâ.    EL 18 DE NOVIEMBRE DE 2015 MEDIANTE COMITÃ DE NEGOCIOS NO. 55, Y DE ACUERDO CON REUNIÃN SOSTENIDA EL 04 DE NOVIEMBRE DEL MISMO AÃO, SE INDICÃ: â(. . .) TENIENDO EN CUENTA QUE EN LA REUNIÃN SE LOGRÃ QUE EL MVCT Y FIDUBOGOTA RECONOCIERAN EL PAGO EN LOS TÃRMINOS FAVORABLES PARA FONADE, DE CONFORMIDAD CON LO ESTABLECIDO EN EL OTROSI NO. 01 DEI CONTRATO DE INTERVENTORÃA NO. 21 3001 , SE PROCEDERÃ CON LA SUSCRIPCIÃN DEL OTROSI NO. 2 CON EL FIN DE FORMALIZAR LA PROPUESTA REALIZADA POR LA GERENCIA GENERAL Y LA SUBGERENCIA TECNICA EN EL SENTIDO DE AJUSTAR VALOR VARIABLE EN CUANTO AL VALOR ADICIONAL POR MES Y POR VIVIENDA CON EL FIN DE DISMINUIR EL VALOR DE  $212.084 A $85.0000 (...)â.    EN DESARROLLO DE LAS OBLIGACIONES DERIVADAS DEL CITADO CONTRATO DE INTERVENTORÃA, SE ADELANTÃ LA CONVOCATORIA PÃBLICA DEL PROCESO DE SELECCIÃN OCC-006-2013, CONTRATANDO DIFERENTES FIRMAS DE INTERVENTORIA ENTRE ELLAS EL CONTRATO NO. 2131878 DE 13 DE JUNIO DE 2013 (HOY 2013954 SEGÃN OTROSÃ DEL 24 DE JUNIO DEL MISMO AÃO), SUSCRITO ENTRE FONADE Y UNION TEMPORAL INTERVIVIENDAS IDENTIFICADO CON NIT 900.621.004- 9, CUYO OBJETO ES: FABRICA DE INTERVENTORIA A LOS CONTRATOS DE OBRA QUE CELEBREN LOS PATRIMONIOS AUTONOMOS QUE CONSTITUYA EL FIDEICOMISO â PROGRAMA DE VIVIENDA GRATUITAâ FABRICA 4, POR UN VALOR DE $19.547.222.312,60 INCLUIDO EL VALOR DEL IVA Y DEMÃS TRIBUTOS QUE SE CAUSEN POR EL HECHO DE SU CELEBRACIÃN, EJECUCIÃN Y LIQUIDACIÃN, CON EL FIN DE QUE SE EJECUTARA EN UN TÃRMINO DE DIECIOCHO (18) MESES CONTADOS A PARTIR DE LA SUSCRIPCIÃN DEL ACTA DE INICIO HECHO QUE OCURRIÃ EL DÃA 4 DE JULIO DE 2013.    EN LA EJECUCIÃN DEL CONTRATO SE PRESENTARON SITUACIONES MEDIANTE LAS CUALES GENERARON MAYORES PERMANENCIA DE OBRAS PARA LA INTERVENTORIA, LAS CUALES NO FUERON OPORTUNAMENTE RESPONDIDAS POR FONADE YA QUE ES IMPORTANTE TENER EN CUENTA QUE QUIEN TOMA LAS DECISIONES FRENTE A LAS ACTUACIONES DE LOS PROYECTOS ES EL COMITÃ TÃCNICO QUE ESTÃ CONFORMADO POR UN REPRESENTANTE DE CADA UNA DE LAS ÃREAS DEL MINISTERIO DE VIVIENDA CIUDAD Y TERRITORIO (TÃCNICOS Y JURÃDICOS DEL VICEMINISTERIO DE VIVIENDA) Y UN REPRESENTANTE DE FIDUCIARIA BOGOTÃ EN SU CALIDAD DE VOCERA DE FIDEICOMISO â PROGRAMA DE VIVIENDA GRATUITA Y CONTRATANTE DE LAS FIRMAS CONSTRUCTORAS. DICHO COMITÃ ES QUIEN IMPARTEN LAS INSTRUCCIONES A FONADE COMO INTERVENTORÃA, DE LAS ACCIONES A SEGUIR CON LOS PROYECTOS ASIGNADOS.      LA UNION TEMPORAL INTERVIVIENDAS , SOLICITO MEDIANTE VARIAS COMUNICAICONES QUE FONADE HICIERA EL RECONOCIMIENTO ECONÃMICO DE POSIBLES MAYORES PERMANENCIAS DE TIEMPOS DE EJECUCIÃN YA EXPIRADOS, SE DEBERÃN AGOTAR LOS MECANISMOS JURÃDICOS DISPUESTOS EN LA LEY, MEDIANTE EL ESCENARIO EXTRACONTRACTUAL, A FIN DE ESTUDIAR EL CASO EN EL COMITÃ DE CONCILIACIÃN DE LA ENTIDAD, Y ESTUDIAR LA VIABILIDAD DE UN ACUERDO CONCILIATORIO. ESTABLECIÃ COMO ALTERNATIVA, LLEGAR A UN ACUERDO QUE BIEN PUEDE SER LA CONCILIACIÃN EXTRAJUDICIAL A INSTANCIA DEL CONTRATISTA PARA LAS MAYORES PERMANENCIAS CAUSADAS HASTA LA FECHA. EN ESTE SENTIDO, REQUIRIÃ QUE SE AGOTARAN LOS MECANISMOS JURÃDICOS DISPUESTOS EN LA LEY, A FIN DE ESTUDIAR EL CASO EN EL COMITÃ DE CONCILIACIÃN DE LA ENTIDAD Y ESTUDIARLA VIABILIDAD DE UN ACUERDO CONCILIATORIO</t>
  </si>
  <si>
    <t>MEDIANTE CONVENIO ASOCIATIVO NO. 001 DEL 24 DE FEBRERO DEL 2017, CELEBRADO ENTRE EL INGENIERO CIVIL JOSE DOMINGO CAMACHO BARRERA, Y EL MUNICIPIO DE PALESTINA CALDAS, SE DIO INICIO A LA CONSTRUCCIÃN DE 54 VIVIENDAS DE INTERÃS SOCIAL EN SU UNIDAD BÃSICA, DENTRO DEL PROYECTO HABITACIONAL DENOMINADO URBANIZACIÃN OSCAR DANILO, AL TENOR DE LO DISPUESTO EN EL CERTIFICADO DE ELEGIBILIDAD NO. EFT-2007-037 EXPEDIDO POR FONADE CON UN PRESUPUESTO INICIAL DE MIL CIENTO TREINTA MILLONES SEISCIENTOS CUARENTA Y SEIS MIL QUINIENTOS TREINTA Y CUATRO PESOS MCTE Y CONTRATO DE ADMINISTRACIÃN FIDUPREVISORA NO. 3-1-0366 DE FEBRERO 29 DE 2008.</t>
  </si>
  <si>
    <t>EL DEMANDATE ADUCE QUE FUE CONTRATATO POR ADECCO COLOMBIA S.A.S. PARA DESARROLLAR EL CENSO A NIVEL NACIONAL A CARDO DEL DEPARTAMENTO ADMINISTRATIVO NACIONAL DE ESTADISTICA DANE, Y QUE EN VIRTUD DE DICHA RELACIÃN DQUE INICIÃ EL 3 DE JULIO DE 1018 DEVENGÃ SALARIOS Y EROGACIONES LABORALES POR PARTE DE ADECCO S.A.S. POSTERIOR A ELLO INDICA QUE FUE RETIRADO DEL SERVICIO SIN JUSTA CAUSA Y QUE DICHA EMPRESA NO CANCELÃ LO CORRESPONDIENTE A PRESTACIONES LABORALES NI COTIZACIONES AL SISTEMA DE SERGURIDAD SOCIAL EN SALUD, PENSIÃN Y ARL. CONSECUENCIA DE LO ANTERIOR VINCULA A FONADE MEDIANTE LA FIGURA DE LA SOLIDARIDAD, ADUCIENDO QUE LA ENTIDAD ACTÃO EN CALIDAD DE EMPRESA USUARIA.</t>
  </si>
  <si>
    <t>âA LA FECHA DEL PRESENTE INFORME, EL APOYO A LA SUPERVISIÃN Y EL SUPERVISOR EVIDENCIA UN POSIBLE INCUMPLIMIENTO DE LAS SIGUIENTES CLÃUSULAS:    "CLÃUSULA QUINTA: PLAZO DE EJECUCIÃN Y PLAZO DE LIQUIDACIÃN. (...) EL PLAZO  PARA LA LIQUIDACIÃN DE/ PRESENTE CONVENIO SERÃ DENTRO DE LOS SEIS (6) MESES CONTADOS A PARTIR DEL VENCIMIENTO DE/ PLAZO DE EJECUCIÃN (.. .)' PARÃGRAFO CUARTO. EN EL EVENTO EN QUE FONADE O EL MUNICIPIO NO SE PRESENTEN A LA LIQUIDACIÃN DEL CONVENIO O NO APORTEN LOS DOCUMENTOS REQUERIDOS PARA EL EFECTO, SE ACUDIRÃ A/ PROCEDIMIENTO PREVISTO EN LAS LEVES 80 DE 1993 Y 1150 DE 2007, Y EN EL DECRETO 019 DE 2012.â   EL MINISTERIO SOLICITÃ ACLARACIÃN FRENTE AL COBRO DEL GMF Y PARA ELLO ESTA GERENCIA SOLICITÃ CONCEPTO AL ÃREA DE CONTABILIDAD CON EL OBJETO DE ENVIAR EL MINISTERIO DEL INTERIOR Y SOPORTAR SU SOLICITUD QUE LA CUAL ES REMITIDA MEDIANTE CORREO ELECTRÃNICO (ADJUNTO ARCHIVOS 4-5 Y 6 COMO SOPORTE).      ASÃ LAS COSAS Y COMO CONSTA EN LOS HECHOS Y SUS SOPORTES FONADE HA DADO CUMPLIMIENTO A LAS OBLIGACIONES ESTABLECIDAS EN EL CONVENIO F-557 DE 2015 Y NO EXISTE CONSTANCIA DE QUE EL MINISTERIO DEL INTERIOR PROYECTARA BORRADOR DEL ACTA O CITARA A FONADE PARA LA REVISIÃN O FIRMA DE LA MISMA SEGÃN LO ESTABLECE LA CLAUSULA TERCERA. - OBLIGACIONES DE FONADE. OBLIGACIONES ESPECÃFICAS: OBLIGACIONES GENERALES: 9. PRESENTARSE AL MINISTERIO EN EL MOMENTO EN QUE SEA REQUERIDO POR EL MISMO PARA LA SUSCRIPCIÃN DE LA CORRESPONDIENTE ACTA DE LIQUIDACIÃN.     ES IMPORTANTE MENCIONAR, QUE FONADE ADEMÃS DE ENVIAR LOS SOPORTES Y SUSTENTOS QUE APLICAN, MEDIANTE CORREO ELECTRÃNICO DE FECHA 9 DE NOVIEMBRE DE 2018 DIRIGIDO A LA DRA. SANDRA FAURA REMITO LOS SOPORTES REQUERIDOS, DE LO CUAL NO SE RECIBIÃ NINGUNA OBSERVACIÃN O SOLICITUD ADICIONAL DE ACLARACIÃN: â(â¦)  EN ATENCIÃN A LOS COMPROMISOS ADQUIRIDOS EN SU DESPACHO, EN LA REUNIÃN DEL PASADO 30 DE OCTUBRE, A TRAVÃS DE LA CUAL SE INFORMÃ RESPECTO A LAS 22 LIQUIDACIONES DE CONVENIOS A CARGO DEL MINISTERIO DEL INTERIOR, ME PERMITO ENVIAR LA RELACIÃN DE LOS CONVENIOS EN ARCHIVO EXCEL Y ADICIONALMENTE LOS DOCUMENTOS SOPORTE DE LA SITUACIÃN, QUE COMENTAMOS EN LA REUNIÃN Y QUE SE RESUME EN LA DECISIÃN DE LA ADMINISTRACIÃN ANTERIOR DE SOLICITAR LA LIQUIDACIÃN JUDICIAL POR DOS TEMAS A SABER:  1.	PÃLIZAS: MINISTERIO SOLICITABA AMPLIAR LA VIGENCIA DE LAS PÃLIZAS A UNA FECHA POSTERIOR A LA ES-TABLECIDA CONTRACTUALMENTE.  LO ANTERIOR PESE A LA OPORTUNIDAD DE FONADE EN LA RADICACIÃN DE LAS PÃLIZAS.  2.	GMF: EL MINISTERIO CONSIDERABA QUE LAS CUENTAS EN LAS CUALES SE DEPOSITARON LOS RECURSOS DEL CONVENIO DEBÃAN SER EXENTAS DEL GMF, SITUACIÃN QUE NO CORRESPONDE CON LO CONCEPTUADO POR EL MINISTERIO DE HACIENDA DE LO CUAL SE ADJUNTA SOPORTE.â</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</si>
  <si>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</si>
  <si>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</si>
  <si>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EL DEMANDANTE INVOCA LA ACCIÃN REIVINDICATORIA CON EL OBJETO QUE SE DECLARE EL DOMINIO PLENO Y ABSOLUTO Y EN CONSECUENCIA SU RESTITUCIÃN, SIN EMBARGO, NO ADUCE TÃTULO ALGUNO QUE INDIQUE SU PROPIEDAD, REQUISITO EXIGIBLE PARA LA REIVINDICACIÃN DE ACUERDO AL ESTATUTO CIVIL, EN CONSECUENCIA, NO GOZA DE LEGITIMIDAD, TODO LO CONTRARIO, ES IMPROCEDENTE DE GOLPE CUALQUIER PRETENSIÃN DE ESTA NATURALEZA   CUANDO LA ACCIÃN VA DIRIGIDA  EN CONTRA DEL PROPIETARIO REGISTRADO QUE  EN ESTE CASO DE ACUERDO AL FOLIO DE MATRÃCULA INMOBILIARIA ES  LA SOCIEDAD FONADE COMO PROPIETARIA HACIENDO INVIABLE LA SOLICITUD DEL DEMANDANTE POR SER INOPONIBLE</t>
  </si>
  <si>
    <t>ARAUJO RENTERIA JAIME</t>
  </si>
  <si>
    <t>BURGOS GUZMAN FILIPO</t>
  </si>
  <si>
    <t>CARBONELL MUÑOZ RAFAEL ELOY</t>
  </si>
  <si>
    <t>ESTRADA SANCHEZ JUAN PABLO</t>
  </si>
  <si>
    <t>LOPEZ ALGARRA GUSTAVO HERNANDO</t>
  </si>
  <si>
    <t>MONTENEGRO SARASTI ANDRES</t>
  </si>
  <si>
    <t>MOSQUERA CORDOBA AUGUSTO CICERON</t>
  </si>
  <si>
    <t>ESTRADA SÁNCHEZ JUAN PABLO</t>
  </si>
  <si>
    <t>ENTRE EL CONSORCIO KUMBRE Y EL FONADE SE SUSCRIBIÓ EL CONTRATO DE OBRA N° 2071792 DE 2007, QUE TENÍA COMO OBJETIVO "CONSTRUCCIÓN DEL ESTABLECIMIENTO PENITENCIARIO DE MEDIANA SEGURIDAD Y CARCELARIO, EN FLORENCIA- CAQUETA". 2. MANIFIESTA EL DEMANDANTE QUE; UNA VEZ EXPIRADO EL TÉRMINO CONTRACTUAL ES DECIR EL 11 DE FEBRERO DE 2011, LA INTERVENTORÍA Y EL CONSORCIO SUSCRIBIERON EL ACTA DE ENTREGA Y RECIBO FINAL DEL CONTRATO. 3. PRESUNTAMENTE EL ACCIONANTE REQUIRIÓ EL PAGO DEL ACTA FINAL DE OBRA N° 38. 4. EL ACCIONANTE MANIFIESTA QUE PRESUNTAMENTE SUFRIÓ PERJUICIOS MATERIALES.</t>
  </si>
  <si>
    <t>NI830114475</t>
  </si>
  <si>
    <t xml:space="preserve">CENTRO DE ARBITRAJE Y CONCILIACION DE LA CAMARA DE COMERCIO </t>
  </si>
  <si>
    <t xml:space="preserve">CONSORCIO KUMBRE - EDIVIAL E.U  - VARGAS VELANDIA LTDA </t>
  </si>
  <si>
    <t>ESTRUCTURACION Y EVALUACION DE PROYECTOS</t>
  </si>
  <si>
    <t>Proceso solicitado para eliminacion por la apoderada.</t>
  </si>
  <si>
    <t>Proceso terminado.</t>
  </si>
  <si>
    <t>Se constituye pretension en la primer trimestre del año 2019.</t>
  </si>
  <si>
    <t>Este proceso se reporta a contabilidad por se proceso arbitral activo. Sin embargo, en el consolidado de procesos judiciales del EKOGUI no se encuentra relacionado.</t>
  </si>
  <si>
    <t>Este nuevo proceso se reporta a contabilidad por se proceso arbitral activo. Sin embargo, en el consolidado de procesos judiciales del EKOGUI no se encuentra relacionado.</t>
  </si>
  <si>
    <t xml:space="preserve">15693333100220090009300
 </t>
  </si>
  <si>
    <t>Se reportó el proceso y la provision fue constituida mediante memorando con radicado No. 20191100057623 del 7 de marzo del 2019.</t>
  </si>
  <si>
    <t>Piedad</t>
  </si>
  <si>
    <t>Actualizacion del monto de la condena de acuerdo a la sentencia.</t>
  </si>
  <si>
    <t>De acuerdo al formato FAP902 el apoderado in-forma que la provisión del proceso adelantado por Disuministros Vs FONADE, ha sido actualizada desde Octubre de 2010 hasta Febrero 2019, conforme el IPC de acuerdo a la senten-cia.</t>
  </si>
  <si>
    <t>El proceso se reportaba como "DUPLICADO", para el primer trimestre del año 2019 la apoderada confirma que "se solicitó una modificación sobre éste proceso, lo que conllevó a que Ekogui trasladara la información al 864574"</t>
  </si>
  <si>
    <t>El apoderado del proceso informa: "se provisionaron teniendo en cuenta un estudio del caso que se hace de la demanda, en donde se advierte que existe una probabilidad de pérdida del proceso por razones de hecho y de derecho".</t>
  </si>
  <si>
    <t xml:space="preserve">Proceso nuevo, se constituye pretensión inicial. </t>
  </si>
  <si>
    <t>CC52756498</t>
  </si>
  <si>
    <t>CC1065984060</t>
  </si>
  <si>
    <t>NI27004048</t>
  </si>
  <si>
    <t>NI40924366</t>
  </si>
  <si>
    <t>NI56068595</t>
  </si>
  <si>
    <t>NI56070166</t>
  </si>
  <si>
    <t>NI900106124</t>
  </si>
  <si>
    <t>NI800103913</t>
  </si>
  <si>
    <t>NI900538957</t>
  </si>
  <si>
    <t>CC1124501776</t>
  </si>
  <si>
    <t>CC17868102</t>
  </si>
  <si>
    <t>CC1124484370</t>
  </si>
  <si>
    <t>CC1049643662</t>
  </si>
  <si>
    <t>CC1124504792</t>
  </si>
  <si>
    <t>CC573829110</t>
  </si>
  <si>
    <t>CC13450130</t>
  </si>
  <si>
    <t>NI830513942</t>
  </si>
  <si>
    <t>CC94284052</t>
  </si>
  <si>
    <t>NI19243140</t>
  </si>
  <si>
    <t>NI800011687</t>
  </si>
  <si>
    <t>NI900648669</t>
  </si>
  <si>
    <t>CC84008214</t>
  </si>
  <si>
    <t>CC85473545</t>
  </si>
  <si>
    <t>CC84007734</t>
  </si>
  <si>
    <t>CC17952406</t>
  </si>
  <si>
    <t>CC84074841</t>
  </si>
  <si>
    <t>CC1120741066</t>
  </si>
  <si>
    <t>CC84062993</t>
  </si>
  <si>
    <t>CC1121303022</t>
  </si>
  <si>
    <t>CC12547610</t>
  </si>
  <si>
    <t>CC1006887987</t>
  </si>
  <si>
    <t>CC84007032</t>
  </si>
  <si>
    <t>CC84009416</t>
  </si>
  <si>
    <t>CC79626561</t>
  </si>
  <si>
    <t>CC17825905</t>
  </si>
  <si>
    <t>CC1124485454</t>
  </si>
  <si>
    <t>CC56086324</t>
  </si>
  <si>
    <t>CC56072049</t>
  </si>
  <si>
    <t>CC1148190498</t>
  </si>
  <si>
    <t>NI900774726</t>
  </si>
  <si>
    <t>CC17827569</t>
  </si>
  <si>
    <t>cc40943929</t>
  </si>
  <si>
    <t>CC41724350</t>
  </si>
  <si>
    <t>CC56077267</t>
  </si>
  <si>
    <t>CC40820559</t>
  </si>
  <si>
    <t>CC56070895</t>
  </si>
  <si>
    <t>CC40847414</t>
  </si>
  <si>
    <t>CC49733847</t>
  </si>
  <si>
    <t>CC40820563</t>
  </si>
  <si>
    <t>CC1124505677</t>
  </si>
  <si>
    <t>NI899999119</t>
  </si>
  <si>
    <t>NI900621004</t>
  </si>
  <si>
    <t>CC40943929</t>
  </si>
  <si>
    <t>NI900184019</t>
  </si>
  <si>
    <t>El apoderado del proceso informa que el proceso tiene alto riesgo de pérdida: "se provisionaron teniendo en cuenta un estudio del caso que se hace de la demanda, en donde se advierte que existe una probabilidad de pérdida del proceso por razones de hecho y de derecho".</t>
  </si>
  <si>
    <t>El apoderado del proceso informa: "La reversión de la provisión obedece a que en el mes de marzo se falló en segunda instancia, un proceso de la misma demandante (INTERSA S.A.) y por hechos similares en contra de ella que sirve de precedente jurisprudencial para abordar este proceso que apenas comienza".</t>
  </si>
  <si>
    <t>Proceso sin variacion.</t>
  </si>
  <si>
    <t>Proceso nuevo, se constituye pretensión inicial, debido a que es un proceso nuevo no se conoce el numero del convenio.</t>
  </si>
  <si>
    <t>NI900832927</t>
  </si>
  <si>
    <t>CC17098083</t>
  </si>
  <si>
    <t>NI85296478</t>
  </si>
  <si>
    <t>NI1037471457</t>
  </si>
  <si>
    <t>NI40847902</t>
  </si>
  <si>
    <t>NI40847752</t>
  </si>
  <si>
    <t>NI84105041</t>
  </si>
  <si>
    <t>NI56069644</t>
  </si>
  <si>
    <t>NI56069826</t>
  </si>
  <si>
    <t>NI27034908</t>
  </si>
  <si>
    <t>NI32680526</t>
  </si>
  <si>
    <t>NI56078728</t>
  </si>
  <si>
    <t>NI52448375</t>
  </si>
  <si>
    <t>NI70383104</t>
  </si>
  <si>
    <t>NI8532183</t>
  </si>
  <si>
    <t>NI1063285970</t>
  </si>
  <si>
    <t>NI59876321</t>
  </si>
  <si>
    <t>NI6010081</t>
  </si>
  <si>
    <t>NI16935441</t>
  </si>
  <si>
    <t>NI892380</t>
  </si>
  <si>
    <t>REPORTE ASESORIA JURIDICA AL CORTE DE MARZO DE 209</t>
  </si>
  <si>
    <t>11001310501220190032900</t>
  </si>
  <si>
    <t>REPARACION DIRECTA</t>
  </si>
  <si>
    <t>ORDINARIO LABORAL</t>
  </si>
  <si>
    <t>NULIDAD Y RESTABLECIMIENTO DEL DERECHO</t>
  </si>
  <si>
    <t>CALIFICACIÓN.</t>
  </si>
  <si>
    <t>11001310303620190005300</t>
  </si>
  <si>
    <t>11001310300720190003800</t>
  </si>
  <si>
    <t>PROTECCION DE LOS DERECHOS E INTERESES COLECTIVOS</t>
  </si>
  <si>
    <t xml:space="preserve">EJECUTIVO CONEXO </t>
  </si>
  <si>
    <t>NULIDAD SIMPLE</t>
  </si>
  <si>
    <t xml:space="preserve">UNIVERSIDAD DE LA SABANA </t>
  </si>
  <si>
    <t>DIRECCION DE IMPUESTOS Y ADUANAS NACIONALES - DIAN -NIVEL CENTRAL</t>
  </si>
  <si>
    <t xml:space="preserve">SERTIC S.A.S. </t>
  </si>
  <si>
    <t>AGUSTIN MEJIA JARAMILLO</t>
  </si>
  <si>
    <t>YENY MARÍA GONZÁLEZ PÉREZ</t>
  </si>
  <si>
    <t>JAVIER HUMBERTO ORTIZ SALAZAR</t>
  </si>
  <si>
    <t>JIMENA ANDREA PEREZ AMAYA</t>
  </si>
  <si>
    <t xml:space="preserve">CONSORCIO SAN ANTONIO </t>
  </si>
  <si>
    <t xml:space="preserve">CONSORCIO  PSA  CONSULTORES </t>
  </si>
  <si>
    <t>DEMANDANTE</t>
  </si>
  <si>
    <t>ESTADO ACTUAL DEL PROCESO</t>
  </si>
  <si>
    <t>LUIS FRANCISCO SAAVEDRA YATE</t>
  </si>
  <si>
    <t>REPARACION DE LOS PERJUICIOS CAUSADOS A UN GRUPO</t>
  </si>
  <si>
    <t>11001310500520200001500</t>
  </si>
  <si>
    <t>11001310301620190014800</t>
  </si>
  <si>
    <t>05088310500120200022000</t>
  </si>
  <si>
    <t>JULIAN MAURICIO ANGULO POSSE</t>
  </si>
  <si>
    <t>11001310500520200029500</t>
  </si>
  <si>
    <t>DUAY AMAYA CANDELA</t>
  </si>
  <si>
    <t>05001333303420210003500</t>
  </si>
  <si>
    <t>11001310503120210000100</t>
  </si>
  <si>
    <t>11001310302420210019300</t>
  </si>
  <si>
    <t>LEONARDO ALBERTO FRANCO HINCAPIE</t>
  </si>
  <si>
    <t xml:space="preserve">SELDAT COLOMBIA SAS </t>
  </si>
  <si>
    <t>CARLOS ALBERTO MARTINEZ CRUZ</t>
  </si>
  <si>
    <t>11001334205620220029800</t>
  </si>
  <si>
    <t>jairo alejandro LOPEZ LARA</t>
  </si>
  <si>
    <t>ACCION DE INCONSTITUCIONALIDAD</t>
  </si>
  <si>
    <t>CONSORCIO MT 2011</t>
  </si>
  <si>
    <t>EKOGUI</t>
  </si>
  <si>
    <t>11001310500320130047700</t>
  </si>
  <si>
    <t>GILMA MATEUS CARO A</t>
  </si>
  <si>
    <t xml:space="preserve"> ARQUITECTOS E INGENIEROS &amp; ASOCIADOS</t>
  </si>
  <si>
    <t>CONSULTAR CON PROFESIONALES S.A.S</t>
  </si>
  <si>
    <t>25000233600020170075200</t>
  </si>
  <si>
    <t>11001310305120220026900</t>
  </si>
  <si>
    <t>AGENCIA NACIONAL DE MINERIA</t>
  </si>
  <si>
    <t xml:space="preserve">DISUMINISTROS SAS </t>
  </si>
  <si>
    <t xml:space="preserve">ALEGATOS DE CONCLUSIÓN </t>
  </si>
  <si>
    <t>VALOR PROVISIONES SEPTIEMBRE 15/2024</t>
  </si>
  <si>
    <t>INICIO Y FIJACION DEL LITIGIO-CONCILIACIÓN</t>
  </si>
  <si>
    <t xml:space="preserve">JURISDICCIÓN </t>
  </si>
  <si>
    <t>CANTIDAD</t>
  </si>
  <si>
    <t xml:space="preserve">LABORALES </t>
  </si>
  <si>
    <t>EJECUTIVOS</t>
  </si>
  <si>
    <t>PROCESOS PROVISIONADOS</t>
  </si>
  <si>
    <t xml:space="preserve">CONTINGENCIAS </t>
  </si>
  <si>
    <t>VALOR</t>
  </si>
  <si>
    <t xml:space="preserve">DIFERENCIA </t>
  </si>
  <si>
    <t xml:space="preserve">LABORAL </t>
  </si>
  <si>
    <t xml:space="preserve">CONTRACTUAL </t>
  </si>
  <si>
    <t>OTROS LITIGIOS (ACCION POPULAR, REPARACIÓN DIRECTA, NULIDAD, CIVIL)</t>
  </si>
  <si>
    <t xml:space="preserve">TOTAL </t>
  </si>
  <si>
    <t>CLASIFICACIÓN PROCESOS DEMANDADO</t>
  </si>
  <si>
    <t>TOTAL</t>
  </si>
  <si>
    <t>VALOR PRETENSIONES SEPTIEMBRE 30/2024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</si>
</sst>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quot;$&quot;\ * #,##0.00_-;\-&quot;$&quot;\ * #,##0.00_-;_-&quot;$&quot;\ * &quot;-&quot;??_-;_-@_-"/>
    <numFmt numFmtId="165" formatCode="_(&quot;$&quot;\ * #,##0.00_);_(&quot;$&quot;\ * \(#,##0.00\);_(&quot;$&quot;\ * &quot;-&quot;??_);_(@_)"/>
    <numFmt numFmtId="166" formatCode="_(* #,##0.00_);_(* \(#,##0.00\);_(* &quot;-&quot;??_);_(@_)"/>
    <numFmt numFmtId="167" formatCode="_(* #,##0_);_(* \(#,##0\);_(* &quot;-&quot;??_);_(@_)"/>
    <numFmt numFmtId="168" formatCode="[$-C0A]d\-mmm\-yy;@"/>
    <numFmt numFmtId="169" formatCode="_-* #,##0.0000_-;\-* #,##0.0000_-;_-* &quot;-&quot;??_-;_-@_-"/>
    <numFmt numFmtId="170" formatCode="_-* #,##0.00_-;\-* #,##0.00_-;_-* &quot;-&quot;_-;_-@_-"/>
    <numFmt numFmtId="171" formatCode="_-* #,##0_-;\-* #,##0_-;_-* &quot;-&quot;??_-;_-@_-"/>
    <numFmt numFmtId="172" formatCode="_-&quot;$&quot;\ * #,##0_-;\-&quot;$&quot;\ * #,##0_-;_-&quot;$&quot;\ * &quot;-&quot;??_-;_-@_-"/>
  </numFmts>
  <fonts count="4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6100"/>
      <name val="Calibri"/>
      <family val="2"/>
      <scheme val="minor"/>
    </font>
    <font>
      <b/>
      <sz val="16"/>
      <color theme="1"/>
      <name val="Arial"/>
      <family val="2"/>
    </font>
    <font>
      <b/>
      <sz val="16"/>
      <color theme="0"/>
      <name val="Arial"/>
      <family val="2"/>
    </font>
    <font>
      <b/>
      <sz val="16"/>
      <color theme="1" tint="0.14999847407452621"/>
      <name val="Arial"/>
      <family val="2"/>
    </font>
    <font>
      <sz val="16"/>
      <color theme="1"/>
      <name val="Arial"/>
      <family val="2"/>
    </font>
    <font>
      <sz val="12"/>
      <color theme="1"/>
      <name val="Arial"/>
      <family val="2"/>
    </font>
    <font>
      <sz val="12"/>
      <name val="Arial"/>
      <family val="2"/>
    </font>
    <font>
      <sz val="11"/>
      <color theme="1"/>
      <name val="Arial"/>
      <family val="2"/>
    </font>
    <font>
      <b/>
      <sz val="12"/>
      <name val="Arial"/>
      <family val="2"/>
    </font>
    <font>
      <b/>
      <sz val="12"/>
      <color theme="1"/>
      <name val="Arial"/>
      <family val="2"/>
    </font>
    <font>
      <b/>
      <sz val="9"/>
      <color indexed="81"/>
      <name val="Tahoma"/>
      <family val="2"/>
    </font>
    <font>
      <sz val="9"/>
      <color indexed="81"/>
      <name val="Tahoma"/>
      <family val="2"/>
    </font>
    <font>
      <sz val="10"/>
      <name val="Segoe UI"/>
      <family val="2"/>
    </font>
    <font>
      <sz val="11"/>
      <name val="Calibri"/>
      <family val="2"/>
      <scheme val="minor"/>
    </font>
    <font>
      <sz val="11"/>
      <name val="Arial"/>
      <family val="2"/>
    </font>
    <font>
      <b/>
      <sz val="11"/>
      <name val="Arial"/>
      <family val="2"/>
    </font>
    <font>
      <b/>
      <sz val="11"/>
      <color theme="1"/>
      <name val="Arial"/>
      <family val="2"/>
    </font>
    <font>
      <b/>
      <sz val="14"/>
      <name val="Arial"/>
      <family val="2"/>
    </font>
    <font>
      <b/>
      <sz val="14"/>
      <color theme="1"/>
      <name val="Arial"/>
      <family val="2"/>
    </font>
    <font>
      <sz val="11"/>
      <color theme="0"/>
      <name val="Arial"/>
      <family val="2"/>
    </font>
    <font>
      <sz val="10"/>
      <name val="Arial"/>
      <family val="2"/>
    </font>
    <font>
      <sz val="8"/>
      <color theme="0"/>
      <name val="Arial"/>
      <family val="2"/>
    </font>
    <font>
      <sz val="8"/>
      <color theme="1"/>
      <name val="Arial"/>
      <family val="2"/>
    </font>
    <font>
      <sz val="8"/>
      <color rgb="FF92D050"/>
      <name val="Arial"/>
      <family val="2"/>
    </font>
    <font>
      <sz val="8"/>
      <color indexed="8"/>
      <name val="Calibri"/>
      <family val="2"/>
      <scheme val="minor"/>
    </font>
    <font>
      <sz val="8"/>
      <color rgb="FFFF0000"/>
      <name val="Arial"/>
      <family val="2"/>
    </font>
    <font>
      <sz val="10"/>
      <color rgb="FF000000"/>
      <name val="Calibri"/>
      <family val="2"/>
      <scheme val="minor"/>
    </font>
    <font>
      <b/>
      <sz val="10"/>
      <color theme="0"/>
      <name val="Arial Narrow"/>
      <family val="2"/>
    </font>
    <font>
      <sz val="10"/>
      <color theme="1"/>
      <name val="Arial Narrow"/>
      <family val="2"/>
    </font>
    <font>
      <sz val="10"/>
      <name val="Arial Narrow"/>
      <family val="2"/>
    </font>
    <font>
      <sz val="10"/>
      <color rgb="FF000000"/>
      <name val="Arial Narrow"/>
      <family val="2"/>
    </font>
    <font>
      <sz val="10"/>
      <color indexed="8"/>
      <name val="Arial Narrow"/>
      <family val="2"/>
    </font>
    <font>
      <b/>
      <sz val="10"/>
      <color indexed="8"/>
      <name val="Arial Narrow"/>
      <family val="2"/>
    </font>
    <font>
      <b/>
      <sz val="11"/>
      <color rgb="FF000000"/>
      <name val="Arial Narrow"/>
      <family val="2"/>
    </font>
    <font>
      <sz val="11"/>
      <color indexed="8"/>
      <name val="Arial Narrow"/>
      <family val="2"/>
    </font>
    <font>
      <sz val="11"/>
      <color rgb="FF000000"/>
      <name val="Arial Narrow"/>
      <family val="2"/>
    </font>
    <font>
      <b/>
      <sz val="11"/>
      <color indexed="8"/>
      <name val="Arial Narrow"/>
      <family val="2"/>
    </font>
  </fonts>
  <fills count="25">
    <fill>
      <patternFill patternType="none"/>
    </fill>
    <fill>
      <patternFill patternType="gray125"/>
    </fill>
    <fill>
      <patternFill patternType="none">
        <fgColor indexed="13"/>
      </patternFill>
    </fill>
    <fill>
      <patternFill patternType="solid">
        <fgColor rgb="FFC6EFCE"/>
      </patternFill>
    </fill>
    <fill>
      <patternFill patternType="solid">
        <fgColor theme="9" tint="0.39997558519241921"/>
        <bgColor indexed="64"/>
      </patternFill>
    </fill>
    <fill>
      <patternFill patternType="solid">
        <fgColor theme="9" tint="-0.499984740745262"/>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bgColor indexed="64"/>
      </patternFill>
    </fill>
    <fill>
      <patternFill patternType="solid">
        <fgColor rgb="FFFF0000"/>
        <bgColor indexed="64"/>
      </patternFill>
    </fill>
    <fill>
      <patternFill patternType="solid">
        <fgColor indexed="9"/>
        <bgColor indexed="64"/>
      </patternFill>
    </fill>
    <fill>
      <patternFill patternType="solid">
        <fgColor rgb="FF00B0F0"/>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FFC000"/>
        <bgColor indexed="64"/>
      </patternFill>
    </fill>
    <fill>
      <patternFill patternType="solid">
        <fgColor theme="2"/>
        <bgColor indexed="64"/>
      </patternFill>
    </fill>
    <fill>
      <patternFill patternType="solid">
        <fgColor theme="4" tint="-0.499984740745262"/>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FFFF"/>
      </patternFill>
    </fill>
    <fill>
      <patternFill patternType="solid">
        <fgColor rgb="FF92D050"/>
        <bgColor indexed="64"/>
      </patternFill>
    </fill>
    <fill>
      <patternFill patternType="solid">
        <fgColor rgb="FF8BE1FF"/>
        <bgColor indexed="64"/>
      </patternFill>
    </fill>
    <fill>
      <patternFill patternType="solid">
        <fgColor theme="7" tint="0.79998168889431442"/>
        <bgColor indexed="64"/>
      </patternFill>
    </fill>
    <fill>
      <patternFill patternType="solid">
        <fgColor rgb="FFA7D97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85">
    <xf numFmtId="0" fontId="0" fillId="0" borderId="0"/>
    <xf numFmtId="0" fontId="10" fillId="3" borderId="0" applyNumberFormat="0" applyBorder="0" applyAlignment="0" applyProtection="0"/>
    <xf numFmtId="0" fontId="8" fillId="2" borderId="0"/>
    <xf numFmtId="166" fontId="8" fillId="2" borderId="0" applyFont="0" applyFill="0" applyBorder="0" applyAlignment="0" applyProtection="0"/>
    <xf numFmtId="165" fontId="8" fillId="2" borderId="0" applyFont="0" applyFill="0" applyBorder="0" applyAlignment="0" applyProtection="0"/>
    <xf numFmtId="9" fontId="8" fillId="2" borderId="0" applyFont="0" applyFill="0" applyBorder="0" applyAlignment="0" applyProtection="0"/>
    <xf numFmtId="41" fontId="8" fillId="2" borderId="0" applyFont="0" applyFill="0" applyBorder="0" applyAlignment="0" applyProtection="0"/>
    <xf numFmtId="43" fontId="9" fillId="2" borderId="0" applyFont="0" applyFill="0" applyBorder="0" applyAlignment="0" applyProtection="0"/>
    <xf numFmtId="166" fontId="9" fillId="2" borderId="0" applyFont="0" applyFill="0" applyBorder="0" applyAlignment="0" applyProtection="0"/>
    <xf numFmtId="43" fontId="8" fillId="2" borderId="0" applyFont="0" applyFill="0" applyBorder="0" applyAlignment="0" applyProtection="0"/>
    <xf numFmtId="0" fontId="9" fillId="2" borderId="0"/>
    <xf numFmtId="0" fontId="9" fillId="2" borderId="0"/>
    <xf numFmtId="0" fontId="9" fillId="2" borderId="0"/>
    <xf numFmtId="165" fontId="8" fillId="2" borderId="0" applyFont="0" applyFill="0" applyBorder="0" applyAlignment="0" applyProtection="0"/>
    <xf numFmtId="43" fontId="9" fillId="0" borderId="0" applyFont="0" applyFill="0" applyBorder="0" applyAlignment="0" applyProtection="0"/>
    <xf numFmtId="0" fontId="7" fillId="2" borderId="0"/>
    <xf numFmtId="165" fontId="7" fillId="2" borderId="0" applyFont="0" applyFill="0" applyBorder="0" applyAlignment="0" applyProtection="0"/>
    <xf numFmtId="166" fontId="7" fillId="2" borderId="0" applyFont="0" applyFill="0" applyBorder="0" applyAlignment="0" applyProtection="0"/>
    <xf numFmtId="43" fontId="7" fillId="2" borderId="0" applyFont="0" applyFill="0" applyBorder="0" applyAlignment="0" applyProtection="0"/>
    <xf numFmtId="0" fontId="7" fillId="2" borderId="0"/>
    <xf numFmtId="41" fontId="7" fillId="2" borderId="0" applyFont="0" applyFill="0" applyBorder="0" applyAlignment="0" applyProtection="0"/>
    <xf numFmtId="0" fontId="6" fillId="2" borderId="0"/>
    <xf numFmtId="165" fontId="6" fillId="2" borderId="0" applyFont="0" applyFill="0" applyBorder="0" applyAlignment="0" applyProtection="0"/>
    <xf numFmtId="0" fontId="5" fillId="2" borderId="0"/>
    <xf numFmtId="166" fontId="5" fillId="2" borderId="0" applyFont="0" applyFill="0" applyBorder="0" applyAlignment="0" applyProtection="0"/>
    <xf numFmtId="165" fontId="5" fillId="2" borderId="0" applyFont="0" applyFill="0" applyBorder="0" applyAlignment="0" applyProtection="0"/>
    <xf numFmtId="9" fontId="5" fillId="2" borderId="0" applyFont="0" applyFill="0" applyBorder="0" applyAlignment="0" applyProtection="0"/>
    <xf numFmtId="41" fontId="5" fillId="2" borderId="0" applyFont="0" applyFill="0" applyBorder="0" applyAlignment="0" applyProtection="0"/>
    <xf numFmtId="43" fontId="5" fillId="2" borderId="0" applyFont="0" applyFill="0" applyBorder="0" applyAlignment="0" applyProtection="0"/>
    <xf numFmtId="165" fontId="5" fillId="2" borderId="0" applyFont="0" applyFill="0" applyBorder="0" applyAlignment="0" applyProtection="0"/>
    <xf numFmtId="41" fontId="9" fillId="0" borderId="0" applyFont="0" applyFill="0" applyBorder="0" applyAlignment="0" applyProtection="0"/>
    <xf numFmtId="0" fontId="4" fillId="2" borderId="0"/>
    <xf numFmtId="41" fontId="4" fillId="2" borderId="0" applyFont="0" applyFill="0" applyBorder="0" applyAlignment="0" applyProtection="0"/>
    <xf numFmtId="41" fontId="9" fillId="2" borderId="0" applyFont="0" applyFill="0" applyBorder="0" applyAlignment="0" applyProtection="0"/>
    <xf numFmtId="9" fontId="4" fillId="2" borderId="0" applyFont="0" applyFill="0" applyBorder="0" applyAlignment="0" applyProtection="0"/>
    <xf numFmtId="9" fontId="9" fillId="2" borderId="0" applyFont="0" applyFill="0" applyBorder="0" applyAlignment="0" applyProtection="0"/>
    <xf numFmtId="0" fontId="4" fillId="2" borderId="0"/>
    <xf numFmtId="41" fontId="4" fillId="2" borderId="0" applyFont="0" applyFill="0" applyBorder="0" applyAlignment="0" applyProtection="0"/>
    <xf numFmtId="0" fontId="9" fillId="2" borderId="0"/>
    <xf numFmtId="0" fontId="3" fillId="2" borderId="0"/>
    <xf numFmtId="43" fontId="3" fillId="2" borderId="0" applyFont="0" applyFill="0" applyBorder="0" applyAlignment="0" applyProtection="0"/>
    <xf numFmtId="165" fontId="3" fillId="2" borderId="0" applyFont="0" applyFill="0" applyBorder="0" applyAlignment="0" applyProtection="0"/>
    <xf numFmtId="9" fontId="3" fillId="2" borderId="0" applyFont="0" applyFill="0" applyBorder="0" applyAlignment="0" applyProtection="0"/>
    <xf numFmtId="41" fontId="3" fillId="2" borderId="0" applyFont="0" applyFill="0" applyBorder="0" applyAlignment="0" applyProtection="0"/>
    <xf numFmtId="43" fontId="9" fillId="2" borderId="0" applyFont="0" applyFill="0" applyBorder="0" applyAlignment="0" applyProtection="0"/>
    <xf numFmtId="43" fontId="9" fillId="2" borderId="0" applyFont="0" applyFill="0" applyBorder="0" applyAlignment="0" applyProtection="0"/>
    <xf numFmtId="43" fontId="3" fillId="2" borderId="0" applyFont="0" applyFill="0" applyBorder="0" applyAlignment="0" applyProtection="0"/>
    <xf numFmtId="165" fontId="3" fillId="2" borderId="0" applyFont="0" applyFill="0" applyBorder="0" applyAlignment="0" applyProtection="0"/>
    <xf numFmtId="43" fontId="9" fillId="2" borderId="0" applyFont="0" applyFill="0" applyBorder="0" applyAlignment="0" applyProtection="0"/>
    <xf numFmtId="0" fontId="3" fillId="2" borderId="0"/>
    <xf numFmtId="165" fontId="3" fillId="2" borderId="0" applyFont="0" applyFill="0" applyBorder="0" applyAlignment="0" applyProtection="0"/>
    <xf numFmtId="43" fontId="3" fillId="2" borderId="0" applyFont="0" applyFill="0" applyBorder="0" applyAlignment="0" applyProtection="0"/>
    <xf numFmtId="43" fontId="3" fillId="2" borderId="0" applyFont="0" applyFill="0" applyBorder="0" applyAlignment="0" applyProtection="0"/>
    <xf numFmtId="0" fontId="3" fillId="2" borderId="0"/>
    <xf numFmtId="41" fontId="3" fillId="2" borderId="0" applyFont="0" applyFill="0" applyBorder="0" applyAlignment="0" applyProtection="0"/>
    <xf numFmtId="0" fontId="3" fillId="2" borderId="0"/>
    <xf numFmtId="165" fontId="3" fillId="2" borderId="0" applyFont="0" applyFill="0" applyBorder="0" applyAlignment="0" applyProtection="0"/>
    <xf numFmtId="0" fontId="3" fillId="2" borderId="0"/>
    <xf numFmtId="43" fontId="3" fillId="2" borderId="0" applyFont="0" applyFill="0" applyBorder="0" applyAlignment="0" applyProtection="0"/>
    <xf numFmtId="165" fontId="3" fillId="2" borderId="0" applyFont="0" applyFill="0" applyBorder="0" applyAlignment="0" applyProtection="0"/>
    <xf numFmtId="9" fontId="3" fillId="2" borderId="0" applyFont="0" applyFill="0" applyBorder="0" applyAlignment="0" applyProtection="0"/>
    <xf numFmtId="41" fontId="3" fillId="2" borderId="0" applyFont="0" applyFill="0" applyBorder="0" applyAlignment="0" applyProtection="0"/>
    <xf numFmtId="43" fontId="3" fillId="2" borderId="0" applyFont="0" applyFill="0" applyBorder="0" applyAlignment="0" applyProtection="0"/>
    <xf numFmtId="165" fontId="3" fillId="2" borderId="0" applyFont="0" applyFill="0" applyBorder="0" applyAlignment="0" applyProtection="0"/>
    <xf numFmtId="41" fontId="9" fillId="2" borderId="0" applyFont="0" applyFill="0" applyBorder="0" applyAlignment="0" applyProtection="0"/>
    <xf numFmtId="0" fontId="3" fillId="2" borderId="0"/>
    <xf numFmtId="41" fontId="3" fillId="2" borderId="0" applyFont="0" applyFill="0" applyBorder="0" applyAlignment="0" applyProtection="0"/>
    <xf numFmtId="41" fontId="9" fillId="2" borderId="0" applyFont="0" applyFill="0" applyBorder="0" applyAlignment="0" applyProtection="0"/>
    <xf numFmtId="9" fontId="3" fillId="2" borderId="0" applyFont="0" applyFill="0" applyBorder="0" applyAlignment="0" applyProtection="0"/>
    <xf numFmtId="0" fontId="9" fillId="2" borderId="0"/>
    <xf numFmtId="0" fontId="3" fillId="2" borderId="0"/>
    <xf numFmtId="41" fontId="3" fillId="2" borderId="0" applyFont="0" applyFill="0" applyBorder="0" applyAlignment="0" applyProtection="0"/>
    <xf numFmtId="43" fontId="9" fillId="2" borderId="0" applyFont="0" applyFill="0" applyBorder="0" applyAlignment="0" applyProtection="0"/>
    <xf numFmtId="0" fontId="30" fillId="2" borderId="0"/>
    <xf numFmtId="0" fontId="2" fillId="2" borderId="0"/>
    <xf numFmtId="0" fontId="1" fillId="2" borderId="0"/>
    <xf numFmtId="9" fontId="1" fillId="2" borderId="0" applyFont="0" applyFill="0" applyBorder="0" applyAlignment="0" applyProtection="0"/>
    <xf numFmtId="0" fontId="1" fillId="2" borderId="0"/>
    <xf numFmtId="43" fontId="1" fillId="2" borderId="0" applyFont="0" applyFill="0" applyBorder="0" applyAlignment="0" applyProtection="0"/>
    <xf numFmtId="41"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xf numFmtId="0" fontId="36" fillId="2" borderId="0"/>
    <xf numFmtId="164" fontId="9" fillId="0" borderId="0" applyFont="0" applyFill="0" applyBorder="0" applyAlignment="0" applyProtection="0"/>
  </cellStyleXfs>
  <cellXfs count="292">
    <xf numFmtId="0" fontId="0" fillId="0" borderId="0" xfId="0"/>
    <xf numFmtId="0" fontId="11" fillId="4" borderId="1" xfId="2" applyFont="1" applyFill="1" applyBorder="1" applyAlignment="1">
      <alignment horizontal="center" vertical="center" wrapText="1"/>
    </xf>
    <xf numFmtId="165" fontId="11" fillId="4" borderId="1" xfId="4" applyFont="1" applyFill="1" applyBorder="1" applyAlignment="1">
      <alignment horizontal="center" vertical="center" wrapText="1"/>
    </xf>
    <xf numFmtId="9" fontId="12" fillId="5" borderId="1" xfId="5" applyFont="1" applyFill="1" applyBorder="1" applyAlignment="1">
      <alignment horizontal="center" vertical="center" wrapText="1"/>
    </xf>
    <xf numFmtId="1" fontId="12" fillId="5" borderId="1" xfId="3" applyNumberFormat="1" applyFont="1" applyFill="1" applyBorder="1" applyAlignment="1">
      <alignment horizontal="center" vertical="center" wrapText="1"/>
    </xf>
    <xf numFmtId="168" fontId="12" fillId="5" borderId="1" xfId="3" applyNumberFormat="1" applyFont="1" applyFill="1" applyBorder="1" applyAlignment="1">
      <alignment horizontal="center" vertical="center" wrapText="1"/>
    </xf>
    <xf numFmtId="168" fontId="13" fillId="6" borderId="1" xfId="3" applyNumberFormat="1" applyFont="1" applyFill="1" applyBorder="1" applyAlignment="1">
      <alignment horizontal="center" vertical="center" wrapText="1"/>
    </xf>
    <xf numFmtId="168" fontId="13" fillId="7" borderId="1" xfId="3" applyNumberFormat="1" applyFont="1" applyFill="1" applyBorder="1" applyAlignment="1">
      <alignment horizontal="center" vertical="center" wrapText="1"/>
    </xf>
    <xf numFmtId="41" fontId="13" fillId="7" borderId="1" xfId="6" applyFont="1" applyFill="1" applyBorder="1" applyAlignment="1">
      <alignment horizontal="center" vertical="center" wrapText="1"/>
    </xf>
    <xf numFmtId="168" fontId="12" fillId="8" borderId="1" xfId="3" applyNumberFormat="1" applyFont="1" applyFill="1" applyBorder="1" applyAlignment="1">
      <alignment horizontal="center" vertical="center" wrapText="1"/>
    </xf>
    <xf numFmtId="43" fontId="12" fillId="8" borderId="1" xfId="7" applyFont="1" applyFill="1" applyBorder="1" applyAlignment="1">
      <alignment horizontal="center" vertical="center" wrapText="1"/>
    </xf>
    <xf numFmtId="41" fontId="12" fillId="8" borderId="1" xfId="6" applyFont="1" applyFill="1" applyBorder="1" applyAlignment="1">
      <alignment horizontal="center" vertical="center" wrapText="1"/>
    </xf>
    <xf numFmtId="168" fontId="11" fillId="4" borderId="1" xfId="3" applyNumberFormat="1" applyFont="1" applyFill="1" applyBorder="1" applyAlignment="1">
      <alignment horizontal="center" vertical="center" wrapText="1"/>
    </xf>
    <xf numFmtId="0" fontId="14" fillId="2" borderId="0" xfId="2" applyFont="1" applyAlignment="1">
      <alignment horizontal="center" vertical="center" wrapText="1"/>
    </xf>
    <xf numFmtId="0" fontId="15" fillId="2" borderId="1" xfId="2" applyFont="1" applyBorder="1" applyAlignment="1">
      <alignment horizontal="center" vertical="center" wrapText="1"/>
    </xf>
    <xf numFmtId="0" fontId="16" fillId="2" borderId="1" xfId="2" applyFont="1" applyBorder="1" applyAlignment="1">
      <alignment horizontal="center" vertical="center" wrapText="1"/>
    </xf>
    <xf numFmtId="0" fontId="15" fillId="9" borderId="1" xfId="2" applyFont="1" applyFill="1" applyBorder="1" applyAlignment="1">
      <alignment horizontal="center" vertical="center" wrapText="1"/>
    </xf>
    <xf numFmtId="9" fontId="15" fillId="2" borderId="1" xfId="5" applyFont="1" applyBorder="1" applyAlignment="1">
      <alignment horizontal="center" vertical="center" wrapText="1"/>
    </xf>
    <xf numFmtId="166" fontId="15" fillId="2" borderId="1" xfId="3" applyFont="1" applyBorder="1" applyAlignment="1">
      <alignment horizontal="center" vertical="center" wrapText="1"/>
    </xf>
    <xf numFmtId="0" fontId="16" fillId="9" borderId="1" xfId="2" applyFont="1" applyFill="1" applyBorder="1" applyAlignment="1">
      <alignment horizontal="center" vertical="center" wrapText="1"/>
    </xf>
    <xf numFmtId="0" fontId="17" fillId="2" borderId="0" xfId="2" applyFont="1" applyAlignment="1">
      <alignment horizontal="center" vertical="center" wrapText="1"/>
    </xf>
    <xf numFmtId="0" fontId="16" fillId="2" borderId="1" xfId="1" applyFont="1" applyFill="1" applyBorder="1" applyAlignment="1">
      <alignment horizontal="center" vertical="center" wrapText="1"/>
    </xf>
    <xf numFmtId="49" fontId="15" fillId="9" borderId="1" xfId="2" applyNumberFormat="1" applyFont="1" applyFill="1" applyBorder="1" applyAlignment="1">
      <alignment horizontal="center" vertical="center" wrapText="1"/>
    </xf>
    <xf numFmtId="49" fontId="16" fillId="2" borderId="1" xfId="2" applyNumberFormat="1" applyFont="1" applyBorder="1" applyAlignment="1">
      <alignment horizontal="center" vertical="center" wrapText="1"/>
    </xf>
    <xf numFmtId="0" fontId="16" fillId="2" borderId="1" xfId="2" applyFont="1" applyBorder="1" applyAlignment="1" applyProtection="1">
      <alignment horizontal="center" vertical="center" wrapText="1"/>
      <protection locked="0"/>
    </xf>
    <xf numFmtId="1" fontId="16" fillId="2" borderId="1" xfId="2" applyNumberFormat="1" applyFont="1" applyBorder="1" applyAlignment="1">
      <alignment horizontal="center" vertical="center"/>
    </xf>
    <xf numFmtId="0" fontId="15" fillId="2" borderId="2" xfId="2" applyFont="1" applyBorder="1" applyAlignment="1">
      <alignment horizontal="center" vertical="center" wrapText="1"/>
    </xf>
    <xf numFmtId="0" fontId="15" fillId="4" borderId="1" xfId="2" applyFont="1" applyFill="1" applyBorder="1" applyAlignment="1">
      <alignment horizontal="center" vertical="center" wrapText="1"/>
    </xf>
    <xf numFmtId="49" fontId="15" fillId="4" borderId="1" xfId="2" applyNumberFormat="1" applyFont="1" applyFill="1" applyBorder="1" applyAlignment="1">
      <alignment horizontal="center" vertical="center" wrapText="1"/>
    </xf>
    <xf numFmtId="9" fontId="15" fillId="4" borderId="1" xfId="5" applyFont="1" applyFill="1" applyBorder="1" applyAlignment="1">
      <alignment horizontal="center" vertical="center" wrapText="1"/>
    </xf>
    <xf numFmtId="166" fontId="15" fillId="4" borderId="1" xfId="3" applyFont="1" applyFill="1" applyBorder="1" applyAlignment="1">
      <alignment horizontal="center" vertical="center" wrapText="1"/>
    </xf>
    <xf numFmtId="166" fontId="19" fillId="4" borderId="1" xfId="3" applyFont="1" applyFill="1" applyBorder="1" applyAlignment="1">
      <alignment horizontal="center" vertical="center" wrapText="1"/>
    </xf>
    <xf numFmtId="43" fontId="19" fillId="4" borderId="1" xfId="7" applyFont="1" applyFill="1" applyBorder="1" applyAlignment="1">
      <alignment horizontal="center" vertical="center" wrapText="1"/>
    </xf>
    <xf numFmtId="41" fontId="15" fillId="4" borderId="1" xfId="6" applyFont="1" applyFill="1" applyBorder="1" applyAlignment="1">
      <alignment horizontal="center" vertical="center" wrapText="1"/>
    </xf>
    <xf numFmtId="0" fontId="15" fillId="4" borderId="2" xfId="2" applyFont="1" applyFill="1" applyBorder="1" applyAlignment="1">
      <alignment horizontal="center" vertical="center" wrapText="1"/>
    </xf>
    <xf numFmtId="41" fontId="15" fillId="9" borderId="1" xfId="6" applyFont="1" applyFill="1" applyBorder="1" applyAlignment="1">
      <alignment horizontal="center" vertical="center" wrapText="1"/>
    </xf>
    <xf numFmtId="165" fontId="15" fillId="2" borderId="0" xfId="13" applyFont="1" applyAlignment="1">
      <alignment horizontal="center" vertical="center" wrapText="1"/>
    </xf>
    <xf numFmtId="165" fontId="15" fillId="2" borderId="1" xfId="13" applyFont="1" applyBorder="1" applyAlignment="1">
      <alignment horizontal="center" vertical="center" wrapText="1"/>
    </xf>
    <xf numFmtId="0" fontId="15" fillId="9" borderId="4" xfId="2" applyFont="1" applyFill="1" applyBorder="1" applyAlignment="1">
      <alignment horizontal="center" vertical="center" wrapText="1"/>
    </xf>
    <xf numFmtId="49" fontId="15" fillId="9" borderId="4" xfId="2" applyNumberFormat="1" applyFont="1" applyFill="1" applyBorder="1" applyAlignment="1">
      <alignment horizontal="center" vertical="center" wrapText="1"/>
    </xf>
    <xf numFmtId="0" fontId="15" fillId="2" borderId="4" xfId="2" applyFont="1" applyBorder="1" applyAlignment="1">
      <alignment horizontal="center" vertical="center" wrapText="1"/>
    </xf>
    <xf numFmtId="9" fontId="15" fillId="2" borderId="4" xfId="5" applyFont="1" applyBorder="1" applyAlignment="1">
      <alignment horizontal="center" vertical="center" wrapText="1"/>
    </xf>
    <xf numFmtId="166" fontId="15" fillId="2" borderId="4" xfId="3" applyFont="1" applyBorder="1" applyAlignment="1">
      <alignment horizontal="center" vertical="center" wrapText="1"/>
    </xf>
    <xf numFmtId="166" fontId="19" fillId="2" borderId="4" xfId="3" applyFont="1" applyBorder="1" applyAlignment="1">
      <alignment horizontal="center" vertical="center" wrapText="1"/>
    </xf>
    <xf numFmtId="41" fontId="15" fillId="9" borderId="4" xfId="6" applyFont="1" applyFill="1" applyBorder="1" applyAlignment="1">
      <alignment horizontal="center" vertical="center" wrapText="1"/>
    </xf>
    <xf numFmtId="0" fontId="15" fillId="2" borderId="5" xfId="2" applyFont="1" applyBorder="1" applyAlignment="1">
      <alignment horizontal="center" vertical="center" wrapText="1"/>
    </xf>
    <xf numFmtId="41" fontId="17" fillId="2" borderId="0" xfId="6" applyFont="1" applyAlignment="1">
      <alignment horizontal="center" vertical="center" wrapText="1"/>
    </xf>
    <xf numFmtId="43" fontId="17" fillId="2" borderId="0" xfId="7" applyFont="1" applyAlignment="1">
      <alignment horizontal="center" vertical="center" wrapText="1"/>
    </xf>
    <xf numFmtId="41" fontId="12" fillId="12" borderId="1" xfId="6" applyFont="1" applyFill="1" applyBorder="1" applyAlignment="1">
      <alignment horizontal="center" vertical="center" wrapText="1"/>
    </xf>
    <xf numFmtId="43" fontId="15" fillId="9" borderId="1" xfId="14" applyFont="1" applyFill="1" applyBorder="1" applyAlignment="1">
      <alignment horizontal="center" vertical="center" wrapText="1"/>
    </xf>
    <xf numFmtId="43" fontId="17" fillId="2" borderId="0" xfId="14" applyFont="1" applyFill="1" applyAlignment="1">
      <alignment horizontal="center" vertical="center" wrapText="1"/>
    </xf>
    <xf numFmtId="0" fontId="16" fillId="2" borderId="1" xfId="19" applyFont="1" applyBorder="1" applyAlignment="1">
      <alignment horizontal="center" vertical="center" wrapText="1"/>
    </xf>
    <xf numFmtId="166" fontId="19" fillId="2" borderId="1" xfId="3" applyFont="1" applyBorder="1" applyAlignment="1">
      <alignment horizontal="center" vertical="center" wrapText="1"/>
    </xf>
    <xf numFmtId="43" fontId="19" fillId="9" borderId="4" xfId="14" applyFont="1" applyFill="1" applyBorder="1" applyAlignment="1">
      <alignment horizontal="center" vertical="center" wrapText="1"/>
    </xf>
    <xf numFmtId="43" fontId="19" fillId="2" borderId="1" xfId="14" applyFont="1" applyFill="1" applyBorder="1" applyAlignment="1">
      <alignment horizontal="center" vertical="center" wrapText="1"/>
    </xf>
    <xf numFmtId="0" fontId="16" fillId="9" borderId="6" xfId="2" applyFont="1" applyFill="1" applyBorder="1" applyAlignment="1">
      <alignment horizontal="center" vertical="center" wrapText="1"/>
    </xf>
    <xf numFmtId="0" fontId="16" fillId="2" borderId="6" xfId="19" applyFont="1" applyBorder="1" applyAlignment="1">
      <alignment horizontal="center" vertical="center" wrapText="1"/>
    </xf>
    <xf numFmtId="0" fontId="16" fillId="0" borderId="1" xfId="2" applyFont="1" applyFill="1" applyBorder="1" applyAlignment="1">
      <alignment horizontal="center" vertical="center" wrapText="1"/>
    </xf>
    <xf numFmtId="41" fontId="15" fillId="4" borderId="6" xfId="6" applyFont="1" applyFill="1" applyBorder="1" applyAlignment="1">
      <alignment horizontal="center" vertical="center" wrapText="1"/>
    </xf>
    <xf numFmtId="41" fontId="15" fillId="9" borderId="6" xfId="6" applyFont="1" applyFill="1" applyBorder="1" applyAlignment="1">
      <alignment horizontal="center" vertical="center" wrapText="1"/>
    </xf>
    <xf numFmtId="1" fontId="16" fillId="2" borderId="6" xfId="30" applyNumberFormat="1" applyFont="1" applyFill="1" applyBorder="1" applyAlignment="1">
      <alignment horizontal="center" vertical="center" wrapText="1"/>
    </xf>
    <xf numFmtId="43" fontId="17" fillId="2" borderId="0" xfId="6" applyNumberFormat="1" applyFont="1" applyAlignment="1">
      <alignment horizontal="center" vertical="center" wrapText="1"/>
    </xf>
    <xf numFmtId="2" fontId="16" fillId="2" borderId="1" xfId="2" applyNumberFormat="1" applyFont="1" applyBorder="1" applyAlignment="1">
      <alignment horizontal="center" vertical="center" wrapText="1"/>
    </xf>
    <xf numFmtId="9" fontId="16" fillId="2" borderId="1" xfId="5" applyFont="1" applyBorder="1" applyAlignment="1">
      <alignment horizontal="center" vertical="center" wrapText="1"/>
    </xf>
    <xf numFmtId="166" fontId="16" fillId="2" borderId="1" xfId="8" applyFont="1" applyBorder="1" applyAlignment="1">
      <alignment horizontal="center" vertical="center" wrapText="1"/>
    </xf>
    <xf numFmtId="166" fontId="16" fillId="2" borderId="1" xfId="3" applyFont="1" applyBorder="1" applyAlignment="1">
      <alignment horizontal="center" vertical="center" wrapText="1"/>
    </xf>
    <xf numFmtId="166" fontId="16" fillId="10" borderId="1" xfId="3" applyFont="1" applyFill="1" applyBorder="1" applyAlignment="1">
      <alignment horizontal="center" vertical="center" wrapText="1"/>
    </xf>
    <xf numFmtId="1" fontId="16" fillId="2" borderId="1" xfId="2" applyNumberFormat="1" applyFont="1" applyBorder="1" applyAlignment="1">
      <alignment horizontal="center" vertical="center" wrapText="1"/>
    </xf>
    <xf numFmtId="43" fontId="16" fillId="2" borderId="1" xfId="7" applyFont="1" applyBorder="1" applyAlignment="1">
      <alignment horizontal="center" vertical="center" wrapText="1"/>
    </xf>
    <xf numFmtId="170" fontId="16" fillId="7" borderId="1" xfId="6" applyNumberFormat="1" applyFont="1" applyFill="1" applyBorder="1" applyAlignment="1">
      <alignment horizontal="center" vertical="center" wrapText="1"/>
    </xf>
    <xf numFmtId="41" fontId="16" fillId="7" borderId="1" xfId="6" applyFont="1" applyFill="1" applyBorder="1" applyAlignment="1">
      <alignment horizontal="center" vertical="center" wrapText="1"/>
    </xf>
    <xf numFmtId="43" fontId="16" fillId="7" borderId="1" xfId="7" applyFont="1" applyFill="1" applyBorder="1" applyAlignment="1">
      <alignment horizontal="center" vertical="center" wrapText="1"/>
    </xf>
    <xf numFmtId="41" fontId="16" fillId="7" borderId="1" xfId="2" applyNumberFormat="1" applyFont="1" applyFill="1" applyBorder="1" applyAlignment="1">
      <alignment horizontal="center" vertical="center" wrapText="1"/>
    </xf>
    <xf numFmtId="0" fontId="16" fillId="7" borderId="1" xfId="2" applyFont="1" applyFill="1" applyBorder="1" applyAlignment="1">
      <alignment horizontal="center" vertical="top" wrapText="1"/>
    </xf>
    <xf numFmtId="1" fontId="16" fillId="2" borderId="1" xfId="2" applyNumberFormat="1" applyFont="1" applyBorder="1" applyAlignment="1">
      <alignment horizontal="center" vertical="top" wrapText="1"/>
    </xf>
    <xf numFmtId="0" fontId="16" fillId="2" borderId="1" xfId="2" applyFont="1" applyBorder="1" applyAlignment="1">
      <alignment horizontal="center" vertical="top" wrapText="1"/>
    </xf>
    <xf numFmtId="43" fontId="16" fillId="2" borderId="1" xfId="14" applyFont="1" applyFill="1" applyBorder="1" applyAlignment="1">
      <alignment horizontal="center" vertical="top" wrapText="1"/>
    </xf>
    <xf numFmtId="43" fontId="16" fillId="2" borderId="1" xfId="2" applyNumberFormat="1" applyFont="1" applyBorder="1" applyAlignment="1">
      <alignment horizontal="center" vertical="top" wrapText="1"/>
    </xf>
    <xf numFmtId="1" fontId="16" fillId="2" borderId="6" xfId="2" applyNumberFormat="1" applyFont="1" applyBorder="1" applyAlignment="1">
      <alignment horizontal="center" vertical="top" wrapText="1"/>
    </xf>
    <xf numFmtId="0" fontId="16" fillId="2" borderId="6" xfId="2" applyFont="1" applyBorder="1" applyAlignment="1">
      <alignment horizontal="center" vertical="top" wrapText="1"/>
    </xf>
    <xf numFmtId="0" fontId="16" fillId="9" borderId="1" xfId="10" applyFont="1" applyFill="1" applyBorder="1" applyAlignment="1">
      <alignment horizontal="center" vertical="center" wrapText="1"/>
    </xf>
    <xf numFmtId="4" fontId="16" fillId="2" borderId="1" xfId="4" applyNumberFormat="1" applyFont="1" applyBorder="1" applyAlignment="1">
      <alignment horizontal="center" vertical="center" wrapText="1"/>
    </xf>
    <xf numFmtId="49" fontId="16" fillId="2" borderId="1" xfId="3" applyNumberFormat="1" applyFont="1" applyBorder="1" applyAlignment="1">
      <alignment horizontal="center" vertical="center" wrapText="1"/>
    </xf>
    <xf numFmtId="169" fontId="16" fillId="2" borderId="1" xfId="9" applyNumberFormat="1" applyFont="1" applyBorder="1" applyAlignment="1">
      <alignment horizontal="center" vertical="center" wrapText="1"/>
    </xf>
    <xf numFmtId="1" fontId="16" fillId="2" borderId="1" xfId="3" applyNumberFormat="1" applyFont="1" applyBorder="1" applyAlignment="1">
      <alignment horizontal="center" vertical="center" wrapText="1"/>
    </xf>
    <xf numFmtId="41" fontId="16" fillId="2" borderId="1" xfId="6" applyFont="1" applyBorder="1" applyAlignment="1">
      <alignment horizontal="center" vertical="center" wrapText="1"/>
    </xf>
    <xf numFmtId="1" fontId="16" fillId="7" borderId="1" xfId="6" applyNumberFormat="1" applyFont="1" applyFill="1" applyBorder="1" applyAlignment="1">
      <alignment horizontal="center" vertical="center" wrapText="1"/>
    </xf>
    <xf numFmtId="0" fontId="16" fillId="2" borderId="1" xfId="3" applyNumberFormat="1" applyFont="1" applyBorder="1" applyAlignment="1">
      <alignment horizontal="center" vertical="center" wrapText="1"/>
    </xf>
    <xf numFmtId="167" fontId="16" fillId="2" borderId="1" xfId="3" applyNumberFormat="1" applyFont="1" applyBorder="1" applyAlignment="1">
      <alignment horizontal="center" vertical="center" wrapText="1"/>
    </xf>
    <xf numFmtId="171" fontId="16" fillId="2" borderId="1" xfId="9" applyNumberFormat="1" applyFont="1" applyBorder="1" applyAlignment="1">
      <alignment horizontal="center" vertical="center" wrapText="1"/>
    </xf>
    <xf numFmtId="43" fontId="16" fillId="2" borderId="1" xfId="9" applyFont="1" applyBorder="1" applyAlignment="1">
      <alignment horizontal="center" vertical="center" wrapText="1"/>
    </xf>
    <xf numFmtId="1" fontId="16" fillId="7" borderId="1" xfId="2" applyNumberFormat="1" applyFont="1" applyFill="1" applyBorder="1" applyAlignment="1">
      <alignment horizontal="center" vertical="center" wrapText="1"/>
    </xf>
    <xf numFmtId="0" fontId="16" fillId="7" borderId="1" xfId="2" applyFont="1" applyFill="1" applyBorder="1" applyAlignment="1">
      <alignment horizontal="center" vertical="center" wrapText="1"/>
    </xf>
    <xf numFmtId="0" fontId="16" fillId="2" borderId="1" xfId="10" applyFont="1" applyBorder="1" applyAlignment="1">
      <alignment horizontal="center" vertical="center" wrapText="1"/>
    </xf>
    <xf numFmtId="3" fontId="16" fillId="2" borderId="1" xfId="4" applyNumberFormat="1" applyFont="1" applyBorder="1" applyAlignment="1">
      <alignment horizontal="center" vertical="center" wrapText="1"/>
    </xf>
    <xf numFmtId="1" fontId="16" fillId="2" borderId="1" xfId="10" applyNumberFormat="1" applyFont="1" applyBorder="1" applyAlignment="1">
      <alignment horizontal="center" vertical="center" wrapText="1"/>
    </xf>
    <xf numFmtId="0" fontId="16" fillId="2" borderId="1" xfId="11" applyFont="1" applyBorder="1" applyAlignment="1">
      <alignment horizontal="center" vertical="center" wrapText="1"/>
    </xf>
    <xf numFmtId="0" fontId="16" fillId="13" borderId="1" xfId="11" applyFont="1" applyFill="1" applyBorder="1" applyAlignment="1">
      <alignment horizontal="center" vertical="center" wrapText="1"/>
    </xf>
    <xf numFmtId="1" fontId="16" fillId="7" borderId="1" xfId="3" applyNumberFormat="1" applyFont="1" applyFill="1" applyBorder="1" applyAlignment="1">
      <alignment horizontal="center" vertical="center" wrapText="1"/>
    </xf>
    <xf numFmtId="0" fontId="16" fillId="2" borderId="1" xfId="10" applyFont="1" applyBorder="1" applyAlignment="1">
      <alignment horizontal="center" vertical="center"/>
    </xf>
    <xf numFmtId="4" fontId="16" fillId="2" borderId="1" xfId="2" applyNumberFormat="1" applyFont="1" applyBorder="1" applyAlignment="1">
      <alignment horizontal="center" vertical="center" wrapText="1"/>
    </xf>
    <xf numFmtId="0" fontId="16" fillId="2" borderId="1" xfId="2" applyFont="1" applyBorder="1" applyAlignment="1">
      <alignment horizontal="center" vertical="center"/>
    </xf>
    <xf numFmtId="0" fontId="16" fillId="2" borderId="1" xfId="12" applyFont="1" applyBorder="1" applyAlignment="1">
      <alignment horizontal="center" vertical="center" wrapText="1"/>
    </xf>
    <xf numFmtId="170" fontId="16" fillId="2" borderId="1" xfId="6" applyNumberFormat="1" applyFont="1" applyBorder="1" applyAlignment="1">
      <alignment horizontal="center" vertical="center" wrapText="1"/>
    </xf>
    <xf numFmtId="170" fontId="16" fillId="7" borderId="1" xfId="2" applyNumberFormat="1" applyFont="1" applyFill="1" applyBorder="1" applyAlignment="1">
      <alignment horizontal="center" vertical="center" wrapText="1"/>
    </xf>
    <xf numFmtId="0" fontId="16" fillId="9" borderId="1" xfId="2" applyFont="1" applyFill="1" applyBorder="1" applyAlignment="1" applyProtection="1">
      <alignment horizontal="center" vertical="center" wrapText="1"/>
      <protection locked="0"/>
    </xf>
    <xf numFmtId="2" fontId="16" fillId="0" borderId="1" xfId="2" applyNumberFormat="1" applyFont="1" applyFill="1" applyBorder="1" applyAlignment="1">
      <alignment horizontal="center" vertical="center" wrapText="1"/>
    </xf>
    <xf numFmtId="0" fontId="16" fillId="0" borderId="1" xfId="10" applyFont="1" applyFill="1" applyBorder="1" applyAlignment="1">
      <alignment horizontal="center" vertical="center" wrapText="1"/>
    </xf>
    <xf numFmtId="1" fontId="16" fillId="0" borderId="1" xfId="2" applyNumberFormat="1" applyFont="1" applyFill="1" applyBorder="1" applyAlignment="1">
      <alignment horizontal="center" vertical="top" wrapText="1"/>
    </xf>
    <xf numFmtId="0" fontId="16" fillId="0" borderId="1" xfId="2" applyFont="1" applyFill="1" applyBorder="1" applyAlignment="1">
      <alignment horizontal="center" vertical="top" wrapText="1"/>
    </xf>
    <xf numFmtId="43" fontId="16" fillId="0" borderId="1" xfId="14" applyFont="1" applyBorder="1" applyAlignment="1">
      <alignment horizontal="center" vertical="top" wrapText="1"/>
    </xf>
    <xf numFmtId="43" fontId="16" fillId="0" borderId="1" xfId="2" applyNumberFormat="1" applyFont="1" applyFill="1" applyBorder="1" applyAlignment="1">
      <alignment horizontal="center" vertical="top" wrapText="1"/>
    </xf>
    <xf numFmtId="1" fontId="16" fillId="0" borderId="6" xfId="2" applyNumberFormat="1" applyFont="1" applyFill="1" applyBorder="1" applyAlignment="1">
      <alignment horizontal="center" vertical="top" wrapText="1"/>
    </xf>
    <xf numFmtId="0" fontId="16" fillId="0" borderId="6" xfId="2" applyFont="1" applyFill="1" applyBorder="1" applyAlignment="1">
      <alignment horizontal="center" vertical="top" wrapText="1"/>
    </xf>
    <xf numFmtId="43" fontId="16" fillId="2" borderId="1" xfId="9" applyFont="1" applyBorder="1" applyAlignment="1">
      <alignment horizontal="center" vertical="center"/>
    </xf>
    <xf numFmtId="0" fontId="22" fillId="0" borderId="0" xfId="0" applyFont="1" applyAlignment="1">
      <alignment wrapText="1"/>
    </xf>
    <xf numFmtId="49" fontId="16" fillId="2" borderId="1" xfId="10" applyNumberFormat="1" applyFont="1" applyBorder="1" applyAlignment="1">
      <alignment horizontal="center" vertical="center" wrapText="1"/>
    </xf>
    <xf numFmtId="43" fontId="16" fillId="7" borderId="1" xfId="9" applyFont="1" applyFill="1" applyBorder="1" applyAlignment="1">
      <alignment horizontal="center" vertical="center" wrapText="1"/>
    </xf>
    <xf numFmtId="166" fontId="16" fillId="9" borderId="1" xfId="3" applyFont="1" applyFill="1" applyBorder="1" applyAlignment="1">
      <alignment horizontal="center" vertical="center" wrapText="1"/>
    </xf>
    <xf numFmtId="0" fontId="18" fillId="2" borderId="1" xfId="2" applyFont="1" applyBorder="1" applyAlignment="1">
      <alignment horizontal="center" vertical="center" wrapText="1"/>
    </xf>
    <xf numFmtId="3" fontId="18" fillId="2" borderId="1" xfId="2" applyNumberFormat="1" applyFont="1" applyBorder="1" applyAlignment="1">
      <alignment horizontal="center" vertical="center" wrapText="1"/>
    </xf>
    <xf numFmtId="0" fontId="16" fillId="11" borderId="1" xfId="2" applyFont="1" applyFill="1" applyBorder="1" applyAlignment="1">
      <alignment horizontal="center" vertical="center"/>
    </xf>
    <xf numFmtId="1" fontId="16" fillId="9" borderId="1" xfId="2" applyNumberFormat="1" applyFont="1" applyFill="1" applyBorder="1" applyAlignment="1">
      <alignment horizontal="center" vertical="center" wrapText="1"/>
    </xf>
    <xf numFmtId="0" fontId="16" fillId="2" borderId="6" xfId="2" applyFont="1" applyBorder="1" applyAlignment="1">
      <alignment horizontal="center" vertical="center" wrapText="1"/>
    </xf>
    <xf numFmtId="0" fontId="16" fillId="2" borderId="6" xfId="10" applyFont="1" applyBorder="1" applyAlignment="1">
      <alignment horizontal="center" vertical="center" wrapText="1"/>
    </xf>
    <xf numFmtId="166" fontId="16" fillId="7" borderId="1" xfId="3" applyFont="1" applyFill="1" applyBorder="1" applyAlignment="1">
      <alignment horizontal="center" vertical="center" wrapText="1"/>
    </xf>
    <xf numFmtId="0" fontId="16" fillId="9" borderId="1" xfId="10" applyFont="1" applyFill="1" applyBorder="1" applyAlignment="1" applyProtection="1">
      <alignment horizontal="center" vertical="center" wrapText="1"/>
      <protection locked="0"/>
    </xf>
    <xf numFmtId="0" fontId="16" fillId="2" borderId="3" xfId="2" applyFont="1" applyBorder="1" applyAlignment="1">
      <alignment horizontal="center" vertical="center" wrapText="1"/>
    </xf>
    <xf numFmtId="1" fontId="16" fillId="2" borderId="1" xfId="23" applyNumberFormat="1" applyFont="1" applyBorder="1" applyAlignment="1">
      <alignment horizontal="center" vertical="top" wrapText="1"/>
    </xf>
    <xf numFmtId="0" fontId="16" fillId="2" borderId="1" xfId="23" applyFont="1" applyBorder="1" applyAlignment="1">
      <alignment horizontal="center" vertical="top" wrapText="1"/>
    </xf>
    <xf numFmtId="0" fontId="16" fillId="9" borderId="3" xfId="10" applyFont="1" applyFill="1" applyBorder="1" applyAlignment="1">
      <alignment horizontal="center" vertical="center" wrapText="1"/>
    </xf>
    <xf numFmtId="0" fontId="16" fillId="2" borderId="0" xfId="2" applyFont="1" applyAlignment="1">
      <alignment horizontal="center" vertical="center" wrapText="1"/>
    </xf>
    <xf numFmtId="0" fontId="16" fillId="2" borderId="3" xfId="2" applyFont="1" applyBorder="1" applyAlignment="1">
      <alignment horizontal="center" vertical="top" wrapText="1"/>
    </xf>
    <xf numFmtId="0" fontId="23" fillId="0" borderId="1" xfId="0" applyFont="1" applyBorder="1"/>
    <xf numFmtId="0" fontId="23" fillId="2" borderId="6" xfId="10" applyFont="1" applyBorder="1"/>
    <xf numFmtId="9" fontId="16" fillId="2" borderId="6" xfId="5" applyFont="1" applyBorder="1" applyAlignment="1">
      <alignment horizontal="center" vertical="center" wrapText="1"/>
    </xf>
    <xf numFmtId="166" fontId="16" fillId="2" borderId="6" xfId="8" applyFont="1" applyBorder="1" applyAlignment="1">
      <alignment horizontal="center" vertical="center" wrapText="1"/>
    </xf>
    <xf numFmtId="166" fontId="16" fillId="2" borderId="6" xfId="3" applyFont="1" applyBorder="1" applyAlignment="1">
      <alignment horizontal="center" vertical="center" wrapText="1"/>
    </xf>
    <xf numFmtId="166" fontId="16" fillId="10" borderId="6" xfId="3" applyFont="1" applyFill="1" applyBorder="1" applyAlignment="1">
      <alignment horizontal="center" vertical="center" wrapText="1"/>
    </xf>
    <xf numFmtId="1" fontId="16" fillId="2" borderId="6" xfId="2" applyNumberFormat="1" applyFont="1" applyBorder="1" applyAlignment="1">
      <alignment horizontal="center" vertical="center" wrapText="1"/>
    </xf>
    <xf numFmtId="43" fontId="16" fillId="2" borderId="6" xfId="7" applyFont="1" applyBorder="1" applyAlignment="1">
      <alignment horizontal="center" vertical="center" wrapText="1"/>
    </xf>
    <xf numFmtId="170" fontId="16" fillId="7" borderId="6" xfId="6" applyNumberFormat="1" applyFont="1" applyFill="1" applyBorder="1" applyAlignment="1">
      <alignment horizontal="center" vertical="center" wrapText="1"/>
    </xf>
    <xf numFmtId="41" fontId="16" fillId="7" borderId="6" xfId="6" applyFont="1" applyFill="1" applyBorder="1" applyAlignment="1">
      <alignment horizontal="center" vertical="center" wrapText="1"/>
    </xf>
    <xf numFmtId="43" fontId="16" fillId="7" borderId="6" xfId="7" applyFont="1" applyFill="1" applyBorder="1" applyAlignment="1">
      <alignment horizontal="center" vertical="center" wrapText="1"/>
    </xf>
    <xf numFmtId="41" fontId="16" fillId="7" borderId="6" xfId="2" applyNumberFormat="1" applyFont="1" applyFill="1" applyBorder="1" applyAlignment="1">
      <alignment horizontal="center" vertical="center" wrapText="1"/>
    </xf>
    <xf numFmtId="0" fontId="16" fillId="7" borderId="6" xfId="2" applyFont="1" applyFill="1" applyBorder="1" applyAlignment="1">
      <alignment horizontal="center" vertical="top" wrapText="1"/>
    </xf>
    <xf numFmtId="43" fontId="16" fillId="2" borderId="6" xfId="14" applyFont="1" applyFill="1" applyBorder="1" applyAlignment="1">
      <alignment horizontal="center" vertical="center" wrapText="1"/>
    </xf>
    <xf numFmtId="43" fontId="16" fillId="2" borderId="6" xfId="14" applyFont="1" applyFill="1" applyBorder="1" applyAlignment="1">
      <alignment horizontal="center" vertical="top" wrapText="1"/>
    </xf>
    <xf numFmtId="41" fontId="16" fillId="2" borderId="6" xfId="6" applyFont="1" applyBorder="1" applyAlignment="1">
      <alignment horizontal="center" vertical="center" wrapText="1"/>
    </xf>
    <xf numFmtId="0" fontId="16" fillId="7" borderId="6" xfId="2" applyFont="1" applyFill="1" applyBorder="1" applyAlignment="1">
      <alignment horizontal="center" vertical="center" wrapText="1"/>
    </xf>
    <xf numFmtId="0" fontId="24" fillId="2" borderId="6" xfId="2" applyFont="1" applyBorder="1" applyAlignment="1">
      <alignment horizontal="center" vertical="center" wrapText="1"/>
    </xf>
    <xf numFmtId="41" fontId="24" fillId="2" borderId="6" xfId="6" applyFont="1" applyBorder="1" applyAlignment="1">
      <alignment horizontal="center" vertical="center" wrapText="1"/>
    </xf>
    <xf numFmtId="43" fontId="24" fillId="2" borderId="6" xfId="7" applyFont="1" applyBorder="1" applyAlignment="1">
      <alignment horizontal="center" vertical="center" wrapText="1"/>
    </xf>
    <xf numFmtId="43" fontId="24" fillId="2" borderId="6" xfId="14" applyFont="1" applyFill="1" applyBorder="1" applyAlignment="1">
      <alignment horizontal="center" vertical="center" wrapText="1"/>
    </xf>
    <xf numFmtId="0" fontId="25" fillId="2" borderId="6" xfId="2" applyFont="1" applyBorder="1" applyAlignment="1">
      <alignment horizontal="center" vertical="center" wrapText="1"/>
    </xf>
    <xf numFmtId="43" fontId="24" fillId="2" borderId="6" xfId="2" applyNumberFormat="1" applyFont="1" applyBorder="1" applyAlignment="1">
      <alignment horizontal="center" vertical="center" wrapText="1"/>
    </xf>
    <xf numFmtId="0" fontId="23" fillId="0" borderId="6" xfId="10" applyFont="1" applyFill="1" applyBorder="1"/>
    <xf numFmtId="0" fontId="16" fillId="0" borderId="6" xfId="2" applyFont="1" applyFill="1" applyBorder="1" applyAlignment="1">
      <alignment horizontal="center" vertical="center" wrapText="1"/>
    </xf>
    <xf numFmtId="0" fontId="24" fillId="0" borderId="6" xfId="2" applyFont="1" applyFill="1" applyBorder="1" applyAlignment="1">
      <alignment horizontal="center" vertical="center" wrapText="1"/>
    </xf>
    <xf numFmtId="43" fontId="24" fillId="0" borderId="6" xfId="14" applyFont="1" applyBorder="1" applyAlignment="1">
      <alignment horizontal="center" vertical="center" wrapText="1"/>
    </xf>
    <xf numFmtId="43" fontId="16" fillId="0" borderId="6" xfId="14" applyFont="1" applyBorder="1" applyAlignment="1">
      <alignment horizontal="center" vertical="top" wrapText="1"/>
    </xf>
    <xf numFmtId="41" fontId="24" fillId="0" borderId="6" xfId="6" applyFont="1" applyFill="1" applyBorder="1" applyAlignment="1">
      <alignment horizontal="center" vertical="center" wrapText="1"/>
    </xf>
    <xf numFmtId="41" fontId="12" fillId="14" borderId="6" xfId="6" applyFont="1" applyFill="1" applyBorder="1" applyAlignment="1">
      <alignment horizontal="center" vertical="center" wrapText="1"/>
    </xf>
    <xf numFmtId="43" fontId="18" fillId="2" borderId="1" xfId="2" applyNumberFormat="1" applyFont="1" applyBorder="1" applyAlignment="1">
      <alignment horizontal="center" vertical="center" wrapText="1"/>
    </xf>
    <xf numFmtId="0" fontId="27" fillId="2" borderId="1" xfId="2" applyFont="1" applyBorder="1" applyAlignment="1">
      <alignment horizontal="center" vertical="center" wrapText="1"/>
    </xf>
    <xf numFmtId="0" fontId="28" fillId="2" borderId="0" xfId="2" applyFont="1" applyAlignment="1">
      <alignment horizontal="center" vertical="center" wrapText="1"/>
    </xf>
    <xf numFmtId="0" fontId="11" fillId="4" borderId="9" xfId="2" applyFont="1" applyFill="1" applyBorder="1" applyAlignment="1">
      <alignment horizontal="center" vertical="center" wrapText="1"/>
    </xf>
    <xf numFmtId="167" fontId="11" fillId="4" borderId="9" xfId="3" applyNumberFormat="1" applyFont="1" applyFill="1" applyBorder="1" applyAlignment="1">
      <alignment horizontal="center" vertical="center" wrapText="1"/>
    </xf>
    <xf numFmtId="41" fontId="12" fillId="12" borderId="9" xfId="6" applyFont="1" applyFill="1" applyBorder="1" applyAlignment="1">
      <alignment horizontal="center" vertical="center" wrapText="1"/>
    </xf>
    <xf numFmtId="41" fontId="12" fillId="14" borderId="9" xfId="6" applyFont="1" applyFill="1" applyBorder="1" applyAlignment="1">
      <alignment horizontal="center" vertical="center" wrapText="1"/>
    </xf>
    <xf numFmtId="168" fontId="11" fillId="4" borderId="9" xfId="3" applyNumberFormat="1" applyFont="1" applyFill="1" applyBorder="1" applyAlignment="1">
      <alignment horizontal="center" vertical="center" wrapText="1"/>
    </xf>
    <xf numFmtId="0" fontId="18" fillId="2" borderId="9" xfId="2" applyFont="1" applyBorder="1" applyAlignment="1">
      <alignment horizontal="center" vertical="center" wrapText="1"/>
    </xf>
    <xf numFmtId="9" fontId="16" fillId="2" borderId="9" xfId="5" applyFont="1" applyBorder="1" applyAlignment="1">
      <alignment horizontal="center" vertical="center" wrapText="1"/>
    </xf>
    <xf numFmtId="43" fontId="16" fillId="2" borderId="9" xfId="14" applyFont="1" applyFill="1" applyBorder="1" applyAlignment="1">
      <alignment horizontal="center" vertical="top" wrapText="1"/>
    </xf>
    <xf numFmtId="43" fontId="18" fillId="2" borderId="9" xfId="14" applyFont="1" applyFill="1" applyBorder="1" applyAlignment="1">
      <alignment horizontal="center" vertical="center" wrapText="1"/>
    </xf>
    <xf numFmtId="0" fontId="16" fillId="2" borderId="9" xfId="2" applyFont="1" applyBorder="1" applyAlignment="1">
      <alignment horizontal="center" vertical="center" wrapText="1"/>
    </xf>
    <xf numFmtId="0" fontId="16" fillId="2" borderId="10" xfId="2" applyFont="1" applyBorder="1" applyAlignment="1">
      <alignment horizontal="center" vertical="center" wrapText="1"/>
    </xf>
    <xf numFmtId="2" fontId="16" fillId="2" borderId="10" xfId="2" applyNumberFormat="1" applyFont="1" applyBorder="1" applyAlignment="1">
      <alignment horizontal="center" vertical="center" wrapText="1"/>
    </xf>
    <xf numFmtId="0" fontId="16" fillId="0" borderId="10" xfId="2" applyFont="1" applyFill="1" applyBorder="1" applyAlignment="1">
      <alignment horizontal="center" vertical="center" wrapText="1"/>
    </xf>
    <xf numFmtId="43" fontId="16" fillId="2" borderId="10" xfId="14" applyFont="1" applyFill="1" applyBorder="1" applyAlignment="1">
      <alignment horizontal="center" vertical="top" wrapText="1"/>
    </xf>
    <xf numFmtId="1" fontId="16" fillId="2" borderId="10" xfId="2" applyNumberFormat="1" applyFont="1" applyBorder="1" applyAlignment="1">
      <alignment horizontal="center" vertical="top" wrapText="1"/>
    </xf>
    <xf numFmtId="0" fontId="16" fillId="2" borderId="10" xfId="2" applyFont="1" applyBorder="1" applyAlignment="1">
      <alignment horizontal="center" vertical="top" wrapText="1"/>
    </xf>
    <xf numFmtId="0" fontId="16" fillId="9" borderId="10" xfId="2" applyFont="1" applyFill="1" applyBorder="1" applyAlignment="1">
      <alignment horizontal="center" vertical="center" wrapText="1"/>
    </xf>
    <xf numFmtId="0" fontId="16" fillId="2" borderId="11" xfId="2" applyFont="1" applyBorder="1" applyAlignment="1">
      <alignment horizontal="center" vertical="center" wrapText="1"/>
    </xf>
    <xf numFmtId="2" fontId="16" fillId="2" borderId="11" xfId="2" applyNumberFormat="1" applyFont="1" applyBorder="1" applyAlignment="1">
      <alignment horizontal="center" vertical="center" wrapText="1"/>
    </xf>
    <xf numFmtId="0" fontId="16" fillId="0" borderId="11" xfId="2" applyFont="1" applyFill="1" applyBorder="1" applyAlignment="1">
      <alignment horizontal="center" vertical="center" wrapText="1"/>
    </xf>
    <xf numFmtId="43" fontId="16" fillId="2" borderId="11" xfId="14" applyFont="1" applyFill="1" applyBorder="1" applyAlignment="1">
      <alignment horizontal="center" vertical="top" wrapText="1"/>
    </xf>
    <xf numFmtId="1" fontId="16" fillId="2" borderId="11" xfId="2" applyNumberFormat="1" applyFont="1" applyBorder="1" applyAlignment="1">
      <alignment horizontal="center" vertical="top" wrapText="1"/>
    </xf>
    <xf numFmtId="0" fontId="16" fillId="2" borderId="11" xfId="2" applyFont="1" applyBorder="1" applyAlignment="1">
      <alignment horizontal="center" vertical="top" wrapText="1"/>
    </xf>
    <xf numFmtId="49" fontId="16" fillId="2" borderId="11" xfId="2" applyNumberFormat="1" applyFont="1" applyBorder="1" applyAlignment="1">
      <alignment horizontal="center" vertical="center" wrapText="1"/>
    </xf>
    <xf numFmtId="0" fontId="16" fillId="9" borderId="11" xfId="2" applyFont="1" applyFill="1" applyBorder="1" applyAlignment="1">
      <alignment horizontal="center" vertical="center" wrapText="1"/>
    </xf>
    <xf numFmtId="0" fontId="11" fillId="4" borderId="15" xfId="2" applyFont="1" applyFill="1" applyBorder="1" applyAlignment="1">
      <alignment horizontal="center" vertical="center" wrapText="1"/>
    </xf>
    <xf numFmtId="0" fontId="11" fillId="4" borderId="4" xfId="2" applyFont="1" applyFill="1" applyBorder="1" applyAlignment="1">
      <alignment horizontal="center" vertical="center" wrapText="1"/>
    </xf>
    <xf numFmtId="49" fontId="11" fillId="4" borderId="4" xfId="2" applyNumberFormat="1" applyFont="1" applyFill="1" applyBorder="1" applyAlignment="1">
      <alignment horizontal="center" vertical="center" wrapText="1"/>
    </xf>
    <xf numFmtId="0" fontId="11" fillId="4" borderId="5" xfId="2" applyFont="1" applyFill="1" applyBorder="1" applyAlignment="1">
      <alignment horizontal="center" vertical="center" wrapText="1"/>
    </xf>
    <xf numFmtId="49" fontId="11" fillId="4" borderId="5" xfId="2" applyNumberFormat="1" applyFont="1" applyFill="1" applyBorder="1" applyAlignment="1">
      <alignment horizontal="center" vertical="center" wrapText="1"/>
    </xf>
    <xf numFmtId="43" fontId="12" fillId="12" borderId="15" xfId="14" applyFont="1" applyFill="1" applyBorder="1" applyAlignment="1">
      <alignment horizontal="center" vertical="center" wrapText="1"/>
    </xf>
    <xf numFmtId="43" fontId="12" fillId="12" borderId="5" xfId="14" applyFont="1" applyFill="1" applyBorder="1" applyAlignment="1">
      <alignment horizontal="center" vertical="center" wrapText="1"/>
    </xf>
    <xf numFmtId="41" fontId="12" fillId="14" borderId="15" xfId="6" applyFont="1" applyFill="1" applyBorder="1" applyAlignment="1">
      <alignment horizontal="center" vertical="center" wrapText="1"/>
    </xf>
    <xf numFmtId="41" fontId="12" fillId="14" borderId="4" xfId="6" applyFont="1" applyFill="1" applyBorder="1" applyAlignment="1">
      <alignment horizontal="center" vertical="center" wrapText="1"/>
    </xf>
    <xf numFmtId="41" fontId="12" fillId="14" borderId="5" xfId="6" applyFont="1" applyFill="1" applyBorder="1" applyAlignment="1">
      <alignment horizontal="center" vertical="center" wrapText="1"/>
    </xf>
    <xf numFmtId="168" fontId="11" fillId="4" borderId="18" xfId="3" applyNumberFormat="1" applyFont="1" applyFill="1" applyBorder="1" applyAlignment="1">
      <alignment horizontal="center" vertical="center" wrapText="1"/>
    </xf>
    <xf numFmtId="168" fontId="11" fillId="4" borderId="15" xfId="3" applyNumberFormat="1" applyFont="1" applyFill="1" applyBorder="1" applyAlignment="1">
      <alignment horizontal="center" vertical="center" wrapText="1"/>
    </xf>
    <xf numFmtId="168" fontId="11" fillId="4" borderId="4" xfId="3" applyNumberFormat="1" applyFont="1" applyFill="1" applyBorder="1" applyAlignment="1">
      <alignment horizontal="center" vertical="center" wrapText="1"/>
    </xf>
    <xf numFmtId="168" fontId="11" fillId="4" borderId="5" xfId="3" applyNumberFormat="1" applyFont="1" applyFill="1" applyBorder="1" applyAlignment="1">
      <alignment horizontal="center" vertical="center" wrapText="1"/>
    </xf>
    <xf numFmtId="0" fontId="27" fillId="2" borderId="19" xfId="2" applyFont="1" applyBorder="1" applyAlignment="1">
      <alignment horizontal="center" vertical="center" wrapText="1"/>
    </xf>
    <xf numFmtId="0" fontId="27" fillId="2" borderId="20" xfId="2" applyFont="1" applyBorder="1" applyAlignment="1">
      <alignment horizontal="center" vertical="center" wrapText="1"/>
    </xf>
    <xf numFmtId="2" fontId="27" fillId="2" borderId="20" xfId="2" applyNumberFormat="1" applyFont="1" applyBorder="1" applyAlignment="1">
      <alignment horizontal="center" vertical="center" wrapText="1"/>
    </xf>
    <xf numFmtId="0" fontId="27" fillId="2" borderId="21" xfId="2" applyFont="1" applyBorder="1" applyAlignment="1">
      <alignment horizontal="center" vertical="center" wrapText="1"/>
    </xf>
    <xf numFmtId="0" fontId="27" fillId="0" borderId="20" xfId="2" applyFont="1" applyFill="1" applyBorder="1" applyAlignment="1">
      <alignment horizontal="center" vertical="center" wrapText="1"/>
    </xf>
    <xf numFmtId="43" fontId="27" fillId="2" borderId="19" xfId="14" applyFont="1" applyFill="1" applyBorder="1" applyAlignment="1">
      <alignment horizontal="center" vertical="center" wrapText="1"/>
    </xf>
    <xf numFmtId="43" fontId="27" fillId="2" borderId="21" xfId="14" applyFont="1" applyFill="1" applyBorder="1" applyAlignment="1">
      <alignment horizontal="center" vertical="center" wrapText="1"/>
    </xf>
    <xf numFmtId="1" fontId="27" fillId="2" borderId="19" xfId="2" applyNumberFormat="1" applyFont="1" applyBorder="1" applyAlignment="1">
      <alignment horizontal="center" vertical="center" wrapText="1"/>
    </xf>
    <xf numFmtId="43" fontId="27" fillId="2" borderId="20" xfId="14" applyFont="1" applyFill="1" applyBorder="1" applyAlignment="1">
      <alignment horizontal="center" vertical="center" wrapText="1"/>
    </xf>
    <xf numFmtId="0" fontId="27" fillId="9" borderId="8" xfId="2" applyFont="1" applyFill="1" applyBorder="1" applyAlignment="1">
      <alignment horizontal="center" vertical="center" wrapText="1"/>
    </xf>
    <xf numFmtId="0" fontId="29" fillId="2" borderId="16" xfId="2" applyFont="1" applyBorder="1" applyAlignment="1">
      <alignment horizontal="center" vertical="center" wrapText="1"/>
    </xf>
    <xf numFmtId="0" fontId="29" fillId="2" borderId="0" xfId="2" applyFont="1" applyAlignment="1">
      <alignment horizontal="center" vertical="center" wrapText="1"/>
    </xf>
    <xf numFmtId="0" fontId="29" fillId="2" borderId="17" xfId="2" applyFont="1" applyBorder="1" applyAlignment="1">
      <alignment horizontal="center" vertical="center" wrapText="1"/>
    </xf>
    <xf numFmtId="49" fontId="32" fillId="0" borderId="6" xfId="2" applyNumberFormat="1" applyFont="1" applyFill="1" applyBorder="1" applyAlignment="1">
      <alignment horizontal="center" vertical="center" wrapText="1"/>
    </xf>
    <xf numFmtId="49" fontId="32" fillId="0" borderId="0" xfId="2" applyNumberFormat="1" applyFont="1" applyFill="1" applyAlignment="1">
      <alignment horizontal="center" vertical="center" wrapText="1"/>
    </xf>
    <xf numFmtId="49" fontId="32" fillId="0" borderId="11" xfId="2" applyNumberFormat="1" applyFont="1" applyFill="1" applyBorder="1" applyAlignment="1">
      <alignment horizontal="center" vertical="center" wrapText="1"/>
    </xf>
    <xf numFmtId="49" fontId="32" fillId="0" borderId="22" xfId="2" applyNumberFormat="1" applyFont="1" applyFill="1" applyBorder="1" applyAlignment="1">
      <alignment horizontal="center" vertical="center" wrapText="1"/>
    </xf>
    <xf numFmtId="49" fontId="32" fillId="0" borderId="3" xfId="2" applyNumberFormat="1" applyFont="1" applyFill="1" applyBorder="1" applyAlignment="1">
      <alignment horizontal="center" vertical="center" wrapText="1"/>
    </xf>
    <xf numFmtId="172" fontId="34" fillId="0" borderId="0" xfId="84" applyNumberFormat="1" applyFont="1" applyAlignment="1">
      <alignment horizontal="center" vertical="center"/>
    </xf>
    <xf numFmtId="172" fontId="34" fillId="0" borderId="23" xfId="84" applyNumberFormat="1" applyFont="1" applyBorder="1" applyAlignment="1">
      <alignment horizontal="center" vertical="center"/>
    </xf>
    <xf numFmtId="172" fontId="34" fillId="0" borderId="9" xfId="84" applyNumberFormat="1" applyFont="1" applyBorder="1" applyAlignment="1">
      <alignment horizontal="center" vertical="center"/>
    </xf>
    <xf numFmtId="49" fontId="32" fillId="9" borderId="0" xfId="2" applyNumberFormat="1" applyFont="1" applyFill="1" applyAlignment="1">
      <alignment horizontal="center" vertical="center" wrapText="1"/>
    </xf>
    <xf numFmtId="172" fontId="34" fillId="9" borderId="0" xfId="84" applyNumberFormat="1" applyFont="1" applyFill="1" applyAlignment="1">
      <alignment horizontal="center" vertical="center"/>
    </xf>
    <xf numFmtId="1" fontId="38" fillId="0" borderId="6" xfId="0" applyNumberFormat="1" applyFont="1" applyBorder="1" applyAlignment="1">
      <alignment horizontal="center" vertical="center" wrapText="1"/>
    </xf>
    <xf numFmtId="0" fontId="40" fillId="0" borderId="6" xfId="0" applyFont="1" applyBorder="1" applyAlignment="1">
      <alignment horizontal="center" vertical="center" wrapText="1"/>
    </xf>
    <xf numFmtId="1" fontId="38" fillId="0" borderId="6" xfId="10" applyNumberFormat="1" applyFont="1" applyFill="1" applyBorder="1" applyAlignment="1">
      <alignment horizontal="center" vertical="center" wrapText="1"/>
    </xf>
    <xf numFmtId="49" fontId="38" fillId="0" borderId="6" xfId="2" applyNumberFormat="1" applyFont="1" applyFill="1" applyBorder="1" applyAlignment="1">
      <alignment horizontal="center" vertical="center" wrapText="1"/>
    </xf>
    <xf numFmtId="0" fontId="40" fillId="20" borderId="6" xfId="0" applyFont="1" applyFill="1" applyBorder="1" applyAlignment="1">
      <alignment horizontal="left" vertical="center" wrapText="1"/>
    </xf>
    <xf numFmtId="3" fontId="38" fillId="0" borderId="6" xfId="0" applyNumberFormat="1" applyFont="1" applyBorder="1" applyAlignment="1">
      <alignment horizontal="center" vertical="center" wrapText="1"/>
    </xf>
    <xf numFmtId="49" fontId="40" fillId="0" borderId="6" xfId="0" applyNumberFormat="1" applyFont="1" applyBorder="1" applyAlignment="1">
      <alignment horizontal="center" vertical="center" wrapText="1"/>
    </xf>
    <xf numFmtId="1" fontId="40" fillId="0" borderId="6" xfId="0" applyNumberFormat="1" applyFont="1" applyBorder="1" applyAlignment="1">
      <alignment horizontal="center" vertical="center" wrapText="1"/>
    </xf>
    <xf numFmtId="49" fontId="38" fillId="0" borderId="6" xfId="0" applyNumberFormat="1" applyFont="1" applyBorder="1" applyAlignment="1">
      <alignment horizontal="center" vertical="center" wrapText="1"/>
    </xf>
    <xf numFmtId="3" fontId="41" fillId="0" borderId="6" xfId="84" applyNumberFormat="1" applyFont="1" applyFill="1" applyBorder="1" applyAlignment="1">
      <alignment horizontal="center" vertical="center"/>
    </xf>
    <xf numFmtId="49" fontId="37" fillId="17" borderId="6" xfId="2" applyNumberFormat="1" applyFont="1" applyFill="1" applyBorder="1" applyAlignment="1">
      <alignment horizontal="center" vertical="center" wrapText="1"/>
    </xf>
    <xf numFmtId="49" fontId="37" fillId="17" borderId="6" xfId="6" applyNumberFormat="1" applyFont="1" applyFill="1" applyBorder="1" applyAlignment="1">
      <alignment horizontal="center" vertical="center" wrapText="1"/>
    </xf>
    <xf numFmtId="164" fontId="37" fillId="17" borderId="6" xfId="84" applyFont="1" applyFill="1" applyBorder="1" applyAlignment="1">
      <alignment horizontal="center" vertical="center" wrapText="1"/>
    </xf>
    <xf numFmtId="49" fontId="37" fillId="17" borderId="6" xfId="3" applyNumberFormat="1" applyFont="1" applyFill="1" applyBorder="1" applyAlignment="1">
      <alignment horizontal="center" vertical="center" wrapText="1"/>
    </xf>
    <xf numFmtId="164" fontId="40" fillId="20" borderId="6" xfId="84" applyFont="1" applyFill="1" applyBorder="1" applyAlignment="1">
      <alignment horizontal="right" vertical="center" wrapText="1"/>
    </xf>
    <xf numFmtId="164" fontId="34" fillId="9" borderId="0" xfId="84" applyFont="1" applyFill="1" applyAlignment="1">
      <alignment horizontal="center" vertical="center"/>
    </xf>
    <xf numFmtId="164" fontId="34" fillId="0" borderId="0" xfId="84" applyFont="1" applyAlignment="1">
      <alignment horizontal="center" vertical="center"/>
    </xf>
    <xf numFmtId="164" fontId="34" fillId="0" borderId="23" xfId="84" applyFont="1" applyBorder="1" applyAlignment="1">
      <alignment horizontal="center" vertical="center"/>
    </xf>
    <xf numFmtId="164" fontId="34" fillId="0" borderId="9" xfId="84" applyFont="1" applyBorder="1" applyAlignment="1">
      <alignment horizontal="center" vertical="center"/>
    </xf>
    <xf numFmtId="164" fontId="37" fillId="10" borderId="6" xfId="84" applyFont="1" applyFill="1" applyBorder="1" applyAlignment="1">
      <alignment horizontal="center" vertical="center" wrapText="1"/>
    </xf>
    <xf numFmtId="164" fontId="40" fillId="0" borderId="6" xfId="84" applyFont="1" applyFill="1" applyBorder="1" applyAlignment="1">
      <alignment horizontal="right" vertical="center" wrapText="1"/>
    </xf>
    <xf numFmtId="49" fontId="31" fillId="0" borderId="0" xfId="2" applyNumberFormat="1" applyFont="1" applyFill="1" applyAlignment="1">
      <alignment horizontal="center" vertical="center" wrapText="1"/>
    </xf>
    <xf numFmtId="49" fontId="32" fillId="16" borderId="0" xfId="2" applyNumberFormat="1" applyFont="1" applyFill="1" applyAlignment="1">
      <alignment horizontal="center" vertical="center" wrapText="1"/>
    </xf>
    <xf numFmtId="49" fontId="32" fillId="19" borderId="0" xfId="2" applyNumberFormat="1" applyFont="1" applyFill="1" applyAlignment="1">
      <alignment horizontal="center" vertical="center" wrapText="1"/>
    </xf>
    <xf numFmtId="49" fontId="32" fillId="18" borderId="0" xfId="2" applyNumberFormat="1" applyFont="1" applyFill="1" applyAlignment="1">
      <alignment horizontal="center" vertical="center" wrapText="1"/>
    </xf>
    <xf numFmtId="49" fontId="35" fillId="0" borderId="0" xfId="2" applyNumberFormat="1" applyFont="1" applyFill="1" applyAlignment="1">
      <alignment horizontal="center" vertical="center" wrapText="1"/>
    </xf>
    <xf numFmtId="49" fontId="32" fillId="15" borderId="0" xfId="2" applyNumberFormat="1" applyFont="1" applyFill="1" applyAlignment="1">
      <alignment horizontal="center" vertical="center" wrapText="1"/>
    </xf>
    <xf numFmtId="49" fontId="33" fillId="0" borderId="0" xfId="2" applyNumberFormat="1" applyFont="1" applyFill="1" applyAlignment="1">
      <alignment horizontal="center" vertical="center" wrapText="1"/>
    </xf>
    <xf numFmtId="164" fontId="43" fillId="0" borderId="6" xfId="84" applyFont="1" applyFill="1" applyBorder="1" applyAlignment="1">
      <alignment horizontal="right" vertical="center" wrapText="1"/>
    </xf>
    <xf numFmtId="0" fontId="44" fillId="0" borderId="0" xfId="0" applyFont="1"/>
    <xf numFmtId="17" fontId="44" fillId="0" borderId="6" xfId="0" applyNumberFormat="1" applyFont="1" applyBorder="1"/>
    <xf numFmtId="172" fontId="44" fillId="0" borderId="6" xfId="84" applyNumberFormat="1" applyFont="1" applyBorder="1"/>
    <xf numFmtId="172" fontId="45" fillId="0" borderId="6" xfId="84" applyNumberFormat="1" applyFont="1" applyFill="1" applyBorder="1" applyAlignment="1">
      <alignment horizontal="right" vertical="center" wrapText="1"/>
    </xf>
    <xf numFmtId="0" fontId="44" fillId="0" borderId="6" xfId="0" applyFont="1" applyBorder="1" applyAlignment="1">
      <alignment horizontal="center"/>
    </xf>
    <xf numFmtId="0" fontId="44" fillId="0" borderId="6" xfId="0" applyFont="1" applyBorder="1" applyAlignment="1">
      <alignment horizontal="center" vertical="center"/>
    </xf>
    <xf numFmtId="0" fontId="46" fillId="21" borderId="6" xfId="0" applyFont="1" applyFill="1" applyBorder="1" applyAlignment="1">
      <alignment horizontal="center" vertical="center"/>
    </xf>
    <xf numFmtId="49" fontId="37" fillId="17" borderId="6" xfId="15" applyNumberFormat="1" applyFont="1" applyFill="1" applyBorder="1" applyAlignment="1">
      <alignment horizontal="center" vertical="center" wrapText="1"/>
    </xf>
    <xf numFmtId="0" fontId="44" fillId="0" borderId="0" xfId="0" applyFont="1" applyAlignment="1">
      <alignment horizontal="center"/>
    </xf>
    <xf numFmtId="0" fontId="44" fillId="0" borderId="6" xfId="0" applyFont="1" applyBorder="1" applyAlignment="1">
      <alignment horizontal="center" vertical="center" wrapText="1"/>
    </xf>
    <xf numFmtId="0" fontId="46" fillId="0" borderId="6" xfId="0" applyFont="1" applyBorder="1" applyAlignment="1">
      <alignment horizontal="center" vertical="center"/>
    </xf>
    <xf numFmtId="0" fontId="46" fillId="22" borderId="6" xfId="0" applyFont="1" applyFill="1" applyBorder="1" applyAlignment="1">
      <alignment horizontal="center"/>
    </xf>
    <xf numFmtId="172" fontId="44" fillId="0" borderId="0" xfId="0" applyNumberFormat="1" applyFont="1"/>
    <xf numFmtId="0" fontId="46" fillId="0" borderId="6" xfId="0" applyFont="1" applyBorder="1" applyAlignment="1">
      <alignment horizontal="center" vertical="center" wrapText="1"/>
    </xf>
    <xf numFmtId="0" fontId="46" fillId="23" borderId="6" xfId="0" applyFont="1" applyFill="1" applyBorder="1" applyAlignment="1">
      <alignment horizontal="center"/>
    </xf>
    <xf numFmtId="0" fontId="46" fillId="24" borderId="6" xfId="0" applyFont="1" applyFill="1" applyBorder="1"/>
    <xf numFmtId="164" fontId="46" fillId="24" borderId="6" xfId="84" applyFont="1" applyFill="1" applyBorder="1"/>
    <xf numFmtId="0" fontId="40" fillId="0" borderId="6" xfId="0" applyFont="1" applyBorder="1" applyAlignment="1">
      <alignment horizontal="left" vertical="center" wrapText="1"/>
    </xf>
    <xf numFmtId="0" fontId="40" fillId="0" borderId="6" xfId="0" applyFont="1" applyBorder="1" applyAlignment="1">
      <alignment horizontal="left" vertical="top" wrapText="1"/>
    </xf>
    <xf numFmtId="3" fontId="40" fillId="0" borderId="6" xfId="0" applyNumberFormat="1" applyFont="1" applyBorder="1" applyAlignment="1">
      <alignment horizontal="center" vertical="center" wrapText="1"/>
    </xf>
    <xf numFmtId="49" fontId="39" fillId="0" borderId="6" xfId="0" applyNumberFormat="1" applyFont="1" applyBorder="1" applyAlignment="1">
      <alignment horizontal="center" vertical="center" wrapText="1"/>
    </xf>
    <xf numFmtId="3" fontId="41" fillId="0" borderId="6" xfId="0" applyNumberFormat="1" applyFont="1" applyBorder="1" applyAlignment="1">
      <alignment horizontal="center" vertical="center"/>
    </xf>
    <xf numFmtId="3" fontId="42" fillId="0" borderId="6" xfId="84" applyNumberFormat="1" applyFont="1" applyFill="1" applyBorder="1" applyAlignment="1">
      <alignment horizontal="center" vertical="center"/>
    </xf>
    <xf numFmtId="164" fontId="42" fillId="0" borderId="6" xfId="84" applyFont="1" applyFill="1" applyBorder="1" applyAlignment="1">
      <alignment horizontal="center" vertical="center"/>
    </xf>
    <xf numFmtId="164" fontId="41" fillId="0" borderId="6" xfId="84" applyFont="1" applyFill="1" applyBorder="1" applyAlignment="1">
      <alignment horizontal="center" vertical="center"/>
    </xf>
    <xf numFmtId="172" fontId="41" fillId="0" borderId="6" xfId="84" applyNumberFormat="1" applyFont="1" applyFill="1" applyBorder="1" applyAlignment="1">
      <alignment horizontal="center" vertical="center"/>
    </xf>
    <xf numFmtId="0" fontId="46" fillId="19" borderId="6" xfId="0" applyFont="1" applyFill="1" applyBorder="1" applyAlignment="1">
      <alignment horizontal="center" vertical="center" wrapText="1"/>
    </xf>
    <xf numFmtId="0" fontId="46" fillId="12" borderId="6" xfId="0" applyFont="1" applyFill="1" applyBorder="1" applyAlignment="1">
      <alignment horizontal="center" vertical="center"/>
    </xf>
    <xf numFmtId="0" fontId="46" fillId="0" borderId="3" xfId="0" applyFont="1" applyBorder="1" applyAlignment="1">
      <alignment horizontal="right"/>
    </xf>
    <xf numFmtId="0" fontId="46" fillId="0" borderId="24" xfId="0" applyFont="1" applyBorder="1" applyAlignment="1">
      <alignment horizontal="right"/>
    </xf>
    <xf numFmtId="0" fontId="46" fillId="0" borderId="9" xfId="0" applyFont="1" applyBorder="1" applyAlignment="1">
      <alignment horizontal="right"/>
    </xf>
    <xf numFmtId="0" fontId="26" fillId="2" borderId="12" xfId="2" applyFont="1" applyBorder="1" applyAlignment="1">
      <alignment horizontal="center" vertical="center" wrapText="1"/>
    </xf>
    <xf numFmtId="0" fontId="26" fillId="2" borderId="13" xfId="2" applyFont="1" applyBorder="1" applyAlignment="1">
      <alignment horizontal="center" vertical="center" wrapText="1"/>
    </xf>
    <xf numFmtId="0" fontId="26" fillId="2" borderId="14" xfId="2" applyFont="1" applyBorder="1" applyAlignment="1">
      <alignment horizontal="center" vertical="center" wrapText="1"/>
    </xf>
    <xf numFmtId="0" fontId="17" fillId="2" borderId="7" xfId="2" applyFont="1" applyBorder="1" applyAlignment="1">
      <alignment horizontal="center" vertical="center" wrapText="1"/>
    </xf>
  </cellXfs>
  <cellStyles count="85">
    <cellStyle name="Bueno" xfId="1" builtinId="26"/>
    <cellStyle name="Millares" xfId="14" builtinId="3"/>
    <cellStyle name="Millares [0]" xfId="30" builtinId="6"/>
    <cellStyle name="Millares [0] 2" xfId="6" xr:uid="{00000000-0005-0000-0000-000003000000}"/>
    <cellStyle name="Millares [0] 2 2" xfId="20" xr:uid="{00000000-0005-0000-0000-000004000000}"/>
    <cellStyle name="Millares [0] 2 2 2" xfId="54" xr:uid="{00000000-0005-0000-0000-000005000000}"/>
    <cellStyle name="Millares [0] 2 3" xfId="27" xr:uid="{00000000-0005-0000-0000-000006000000}"/>
    <cellStyle name="Millares [0] 2 3 2" xfId="61" xr:uid="{00000000-0005-0000-0000-000007000000}"/>
    <cellStyle name="Millares [0] 2 4" xfId="43" xr:uid="{00000000-0005-0000-0000-000008000000}"/>
    <cellStyle name="Millares [0] 2 5" xfId="79" xr:uid="{3543E705-F4E2-4189-8AAB-340B419DF3C0}"/>
    <cellStyle name="Millares [0] 3" xfId="33" xr:uid="{00000000-0005-0000-0000-000009000000}"/>
    <cellStyle name="Millares [0] 3 2" xfId="67" xr:uid="{00000000-0005-0000-0000-00000A000000}"/>
    <cellStyle name="Millares [0] 4" xfId="64" xr:uid="{00000000-0005-0000-0000-00000B000000}"/>
    <cellStyle name="Millares [0] 5" xfId="37" xr:uid="{00000000-0005-0000-0000-00000C000000}"/>
    <cellStyle name="Millares [0] 5 2" xfId="71" xr:uid="{00000000-0005-0000-0000-00000D000000}"/>
    <cellStyle name="Millares [0] 6" xfId="32" xr:uid="{00000000-0005-0000-0000-00000E000000}"/>
    <cellStyle name="Millares [0] 6 2" xfId="66" xr:uid="{00000000-0005-0000-0000-00000F000000}"/>
    <cellStyle name="Millares 2" xfId="3" xr:uid="{00000000-0005-0000-0000-000010000000}"/>
    <cellStyle name="Millares 2 2" xfId="8" xr:uid="{00000000-0005-0000-0000-000011000000}"/>
    <cellStyle name="Millares 2 2 2" xfId="45" xr:uid="{00000000-0005-0000-0000-000012000000}"/>
    <cellStyle name="Millares 2 3" xfId="24" xr:uid="{00000000-0005-0000-0000-000013000000}"/>
    <cellStyle name="Millares 2 3 2" xfId="58" xr:uid="{00000000-0005-0000-0000-000014000000}"/>
    <cellStyle name="Millares 2 4" xfId="40" xr:uid="{00000000-0005-0000-0000-000015000000}"/>
    <cellStyle name="Millares 2 5" xfId="78" xr:uid="{40D05060-2955-471D-8FB5-F30AE882717B}"/>
    <cellStyle name="Millares 3" xfId="7" xr:uid="{00000000-0005-0000-0000-000016000000}"/>
    <cellStyle name="Millares 3 2" xfId="9" xr:uid="{00000000-0005-0000-0000-000017000000}"/>
    <cellStyle name="Millares 3 2 2" xfId="28" xr:uid="{00000000-0005-0000-0000-000018000000}"/>
    <cellStyle name="Millares 3 2 2 2" xfId="62" xr:uid="{00000000-0005-0000-0000-000019000000}"/>
    <cellStyle name="Millares 3 2 3" xfId="46" xr:uid="{00000000-0005-0000-0000-00001A000000}"/>
    <cellStyle name="Millares 3 3" xfId="18" xr:uid="{00000000-0005-0000-0000-00001B000000}"/>
    <cellStyle name="Millares 3 3 2" xfId="52" xr:uid="{00000000-0005-0000-0000-00001C000000}"/>
    <cellStyle name="Millares 3 4" xfId="44" xr:uid="{00000000-0005-0000-0000-00001D000000}"/>
    <cellStyle name="Millares 4" xfId="17" xr:uid="{00000000-0005-0000-0000-00001E000000}"/>
    <cellStyle name="Millares 4 2" xfId="51" xr:uid="{00000000-0005-0000-0000-00001F000000}"/>
    <cellStyle name="Millares 4 3" xfId="81" xr:uid="{1D205A8E-455C-4704-900F-2DF2B48EED57}"/>
    <cellStyle name="Millares 5" xfId="48" xr:uid="{00000000-0005-0000-0000-000020000000}"/>
    <cellStyle name="Millares 6" xfId="72" xr:uid="{00000000-0005-0000-0000-000021000000}"/>
    <cellStyle name="Moneda" xfId="84" builtinId="4"/>
    <cellStyle name="Moneda 2" xfId="4" xr:uid="{00000000-0005-0000-0000-000022000000}"/>
    <cellStyle name="Moneda 2 2" xfId="25" xr:uid="{00000000-0005-0000-0000-000023000000}"/>
    <cellStyle name="Moneda 2 2 2" xfId="59" xr:uid="{00000000-0005-0000-0000-000024000000}"/>
    <cellStyle name="Moneda 2 3" xfId="41" xr:uid="{00000000-0005-0000-0000-000025000000}"/>
    <cellStyle name="Moneda 6" xfId="13" xr:uid="{00000000-0005-0000-0000-000026000000}"/>
    <cellStyle name="Moneda 6 2" xfId="16" xr:uid="{00000000-0005-0000-0000-000027000000}"/>
    <cellStyle name="Moneda 6 2 2" xfId="50" xr:uid="{00000000-0005-0000-0000-000028000000}"/>
    <cellStyle name="Moneda 6 3" xfId="22" xr:uid="{00000000-0005-0000-0000-000029000000}"/>
    <cellStyle name="Moneda 6 3 2" xfId="56" xr:uid="{00000000-0005-0000-0000-00002A000000}"/>
    <cellStyle name="Moneda 6 4" xfId="29" xr:uid="{00000000-0005-0000-0000-00002B000000}"/>
    <cellStyle name="Moneda 6 4 2" xfId="63" xr:uid="{00000000-0005-0000-0000-00002C000000}"/>
    <cellStyle name="Moneda 6 5" xfId="47" xr:uid="{00000000-0005-0000-0000-00002D000000}"/>
    <cellStyle name="Normal" xfId="0" builtinId="0"/>
    <cellStyle name="Normal 10" xfId="73" xr:uid="{00000000-0005-0000-0000-00002F000000}"/>
    <cellStyle name="Normal 11" xfId="74" xr:uid="{00000000-0005-0000-0000-000030000000}"/>
    <cellStyle name="Normal 12" xfId="75" xr:uid="{C8D5D0B7-A4C0-4A6A-AB8C-75318EBADC65}"/>
    <cellStyle name="Normal 13" xfId="83" xr:uid="{49F7995F-FC65-4E36-AEEC-AD1574BB8910}"/>
    <cellStyle name="Normal 2" xfId="2" xr:uid="{00000000-0005-0000-0000-000031000000}"/>
    <cellStyle name="Normal 2 2" xfId="10" xr:uid="{00000000-0005-0000-0000-000032000000}"/>
    <cellStyle name="Normal 2 3" xfId="19" xr:uid="{00000000-0005-0000-0000-000033000000}"/>
    <cellStyle name="Normal 2 3 2" xfId="53" xr:uid="{00000000-0005-0000-0000-000034000000}"/>
    <cellStyle name="Normal 2 3 3" xfId="82" xr:uid="{6424186F-A25E-4445-968F-00B9CEE1A6A0}"/>
    <cellStyle name="Normal 2 4" xfId="23" xr:uid="{00000000-0005-0000-0000-000035000000}"/>
    <cellStyle name="Normal 2 4 2" xfId="57" xr:uid="{00000000-0005-0000-0000-000036000000}"/>
    <cellStyle name="Normal 2 5" xfId="39" xr:uid="{00000000-0005-0000-0000-000037000000}"/>
    <cellStyle name="Normal 2 6" xfId="77" xr:uid="{4C8BD9E5-402B-4CD4-AD59-04F1DF9C7D38}"/>
    <cellStyle name="Normal 3" xfId="11" xr:uid="{00000000-0005-0000-0000-000038000000}"/>
    <cellStyle name="Normal 4" xfId="12" xr:uid="{00000000-0005-0000-0000-000039000000}"/>
    <cellStyle name="Normal 5" xfId="15" xr:uid="{00000000-0005-0000-0000-00003A000000}"/>
    <cellStyle name="Normal 5 2" xfId="21" xr:uid="{00000000-0005-0000-0000-00003B000000}"/>
    <cellStyle name="Normal 5 2 2" xfId="55" xr:uid="{00000000-0005-0000-0000-00003C000000}"/>
    <cellStyle name="Normal 5 3" xfId="49" xr:uid="{00000000-0005-0000-0000-00003D000000}"/>
    <cellStyle name="Normal 5 4" xfId="80" xr:uid="{B1DFDDAA-8342-4ADF-B595-4E9C566036D9}"/>
    <cellStyle name="Normal 6" xfId="38" xr:uid="{00000000-0005-0000-0000-00003E000000}"/>
    <cellStyle name="Normal 7" xfId="69" xr:uid="{00000000-0005-0000-0000-00003F000000}"/>
    <cellStyle name="Normal 8" xfId="36" xr:uid="{00000000-0005-0000-0000-000040000000}"/>
    <cellStyle name="Normal 8 2" xfId="70" xr:uid="{00000000-0005-0000-0000-000041000000}"/>
    <cellStyle name="Normal 9" xfId="31" xr:uid="{00000000-0005-0000-0000-000042000000}"/>
    <cellStyle name="Normal 9 2" xfId="65" xr:uid="{00000000-0005-0000-0000-000043000000}"/>
    <cellStyle name="Porcentaje 2" xfId="5" xr:uid="{00000000-0005-0000-0000-000045000000}"/>
    <cellStyle name="Porcentaje 2 2" xfId="26" xr:uid="{00000000-0005-0000-0000-000046000000}"/>
    <cellStyle name="Porcentaje 2 2 2" xfId="60" xr:uid="{00000000-0005-0000-0000-000047000000}"/>
    <cellStyle name="Porcentaje 2 3" xfId="42" xr:uid="{00000000-0005-0000-0000-000048000000}"/>
    <cellStyle name="Porcentaje 3" xfId="35" xr:uid="{00000000-0005-0000-0000-000049000000}"/>
    <cellStyle name="Porcentaje 4" xfId="34" xr:uid="{00000000-0005-0000-0000-00004A000000}"/>
    <cellStyle name="Porcentaje 4 2" xfId="68" xr:uid="{00000000-0005-0000-0000-00004B000000}"/>
    <cellStyle name="Porcentaje 5" xfId="76" xr:uid="{7E4D5201-4364-4835-9061-8F5C1971EA6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7D971"/>
      <color rgb="FF8B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montes/AppData/Local/Microsoft/Windows/Temporary%20Internet%20Files/Content.Outlook/0P0INNCQ/Copia%20de%20Cuadro%20Procesos%20Asesor&#237;a%20Jur&#237;dica%20MACROS%20(7%20DE%20MARZO)%20(00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salazar/AppData/Local/Microsoft/Windows/Temporary%20Internet%20Files/Content.Outlook/424Y7JLK/Copia%20de%20Cuadro%20Procesos%20Asesor&#237;a%20Jur&#237;dica%20MACROS%20(7%20DE%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row r="2">
          <cell r="C2" t="str">
            <v>1996-1</v>
          </cell>
          <cell r="D2">
            <v>35065</v>
          </cell>
          <cell r="E2">
            <v>35246</v>
          </cell>
        </row>
        <row r="3">
          <cell r="C3" t="str">
            <v>1996-2</v>
          </cell>
          <cell r="D3">
            <v>35247</v>
          </cell>
          <cell r="E3">
            <v>35430</v>
          </cell>
        </row>
        <row r="4">
          <cell r="C4" t="str">
            <v>1997-1</v>
          </cell>
          <cell r="D4">
            <v>35431</v>
          </cell>
          <cell r="E4">
            <v>35611</v>
          </cell>
        </row>
        <row r="5">
          <cell r="C5" t="str">
            <v>1997-2</v>
          </cell>
          <cell r="D5">
            <v>35612</v>
          </cell>
          <cell r="E5">
            <v>35795</v>
          </cell>
        </row>
        <row r="6">
          <cell r="C6" t="str">
            <v>1998-1</v>
          </cell>
          <cell r="D6">
            <v>35796</v>
          </cell>
          <cell r="E6">
            <v>35976</v>
          </cell>
        </row>
        <row r="7">
          <cell r="C7" t="str">
            <v>1998-2</v>
          </cell>
          <cell r="D7">
            <v>35977</v>
          </cell>
          <cell r="E7">
            <v>36160</v>
          </cell>
        </row>
        <row r="8">
          <cell r="C8" t="str">
            <v>1999-1</v>
          </cell>
          <cell r="D8">
            <v>36161</v>
          </cell>
          <cell r="E8">
            <v>36341</v>
          </cell>
        </row>
        <row r="9">
          <cell r="C9" t="str">
            <v>1999-2</v>
          </cell>
          <cell r="D9">
            <v>36342</v>
          </cell>
          <cell r="E9">
            <v>36525</v>
          </cell>
        </row>
        <row r="10">
          <cell r="C10" t="str">
            <v>2000-1</v>
          </cell>
          <cell r="D10">
            <v>36526</v>
          </cell>
          <cell r="E10">
            <v>36707</v>
          </cell>
        </row>
        <row r="11">
          <cell r="C11" t="str">
            <v>2000-2</v>
          </cell>
          <cell r="D11">
            <v>36708</v>
          </cell>
          <cell r="E11">
            <v>36891</v>
          </cell>
        </row>
        <row r="12">
          <cell r="C12" t="str">
            <v>2001-1</v>
          </cell>
          <cell r="D12">
            <v>36892</v>
          </cell>
          <cell r="E12">
            <v>37072</v>
          </cell>
        </row>
        <row r="13">
          <cell r="C13" t="str">
            <v>2001-2</v>
          </cell>
          <cell r="D13">
            <v>37073</v>
          </cell>
          <cell r="E13">
            <v>37256</v>
          </cell>
        </row>
        <row r="14">
          <cell r="C14" t="str">
            <v>2002-1</v>
          </cell>
          <cell r="D14">
            <v>37257</v>
          </cell>
          <cell r="E14">
            <v>37437</v>
          </cell>
        </row>
        <row r="15">
          <cell r="C15" t="str">
            <v>2002-2</v>
          </cell>
          <cell r="D15">
            <v>37438</v>
          </cell>
          <cell r="E15">
            <v>37621</v>
          </cell>
        </row>
        <row r="16">
          <cell r="C16" t="str">
            <v>2003-1</v>
          </cell>
          <cell r="D16">
            <v>37622</v>
          </cell>
          <cell r="E16">
            <v>37802</v>
          </cell>
        </row>
        <row r="17">
          <cell r="C17" t="str">
            <v>2003-2</v>
          </cell>
          <cell r="D17">
            <v>37803</v>
          </cell>
          <cell r="E17">
            <v>37986</v>
          </cell>
        </row>
        <row r="18">
          <cell r="C18" t="str">
            <v>2004-1</v>
          </cell>
          <cell r="D18">
            <v>37987</v>
          </cell>
          <cell r="E18">
            <v>38168</v>
          </cell>
        </row>
        <row r="19">
          <cell r="C19" t="str">
            <v>2004-2</v>
          </cell>
          <cell r="D19">
            <v>38169</v>
          </cell>
          <cell r="E19">
            <v>38352</v>
          </cell>
        </row>
        <row r="20">
          <cell r="C20" t="str">
            <v>2005-1</v>
          </cell>
          <cell r="D20">
            <v>38353</v>
          </cell>
          <cell r="E20">
            <v>38533</v>
          </cell>
        </row>
        <row r="21">
          <cell r="C21" t="str">
            <v>2005-2</v>
          </cell>
          <cell r="D21">
            <v>38534</v>
          </cell>
          <cell r="E21">
            <v>38717</v>
          </cell>
        </row>
        <row r="22">
          <cell r="C22" t="str">
            <v>2006-1</v>
          </cell>
          <cell r="D22">
            <v>38718</v>
          </cell>
          <cell r="E22">
            <v>38898</v>
          </cell>
        </row>
        <row r="23">
          <cell r="C23" t="str">
            <v>2006-2</v>
          </cell>
          <cell r="D23">
            <v>38899</v>
          </cell>
          <cell r="E23">
            <v>39082</v>
          </cell>
        </row>
        <row r="24">
          <cell r="C24" t="str">
            <v>2007-1</v>
          </cell>
          <cell r="D24">
            <v>39083</v>
          </cell>
          <cell r="E24">
            <v>39263</v>
          </cell>
        </row>
        <row r="25">
          <cell r="C25" t="str">
            <v>2007-2</v>
          </cell>
          <cell r="D25">
            <v>39264</v>
          </cell>
          <cell r="E25">
            <v>39447</v>
          </cell>
        </row>
        <row r="26">
          <cell r="C26" t="str">
            <v>2008-1</v>
          </cell>
          <cell r="D26">
            <v>39448</v>
          </cell>
          <cell r="E26">
            <v>39629</v>
          </cell>
        </row>
        <row r="27">
          <cell r="C27" t="str">
            <v>2008-2</v>
          </cell>
          <cell r="D27">
            <v>39630</v>
          </cell>
          <cell r="E27">
            <v>39813</v>
          </cell>
        </row>
        <row r="28">
          <cell r="C28" t="str">
            <v>2009-1</v>
          </cell>
          <cell r="D28">
            <v>39814</v>
          </cell>
          <cell r="E28">
            <v>39994</v>
          </cell>
        </row>
        <row r="29">
          <cell r="C29" t="str">
            <v>2009-2</v>
          </cell>
          <cell r="D29">
            <v>39995</v>
          </cell>
          <cell r="E29">
            <v>40178</v>
          </cell>
        </row>
        <row r="30">
          <cell r="C30" t="str">
            <v>2010-1</v>
          </cell>
          <cell r="D30">
            <v>40179</v>
          </cell>
          <cell r="E30">
            <v>40359</v>
          </cell>
        </row>
        <row r="31">
          <cell r="C31" t="str">
            <v>2010-2</v>
          </cell>
          <cell r="D31">
            <v>40360</v>
          </cell>
          <cell r="E31">
            <v>40543</v>
          </cell>
        </row>
        <row r="32">
          <cell r="C32" t="str">
            <v>2011-1</v>
          </cell>
          <cell r="D32">
            <v>40544</v>
          </cell>
          <cell r="E32">
            <v>40724</v>
          </cell>
        </row>
        <row r="33">
          <cell r="C33" t="str">
            <v>2011-2</v>
          </cell>
          <cell r="D33">
            <v>40725</v>
          </cell>
          <cell r="E33">
            <v>40908</v>
          </cell>
        </row>
        <row r="34">
          <cell r="C34" t="str">
            <v>2012-1</v>
          </cell>
          <cell r="D34">
            <v>40909</v>
          </cell>
          <cell r="E34">
            <v>41090</v>
          </cell>
        </row>
        <row r="35">
          <cell r="C35" t="str">
            <v>2012-2</v>
          </cell>
          <cell r="D35">
            <v>41091</v>
          </cell>
          <cell r="E35">
            <v>41274</v>
          </cell>
        </row>
        <row r="36">
          <cell r="C36" t="str">
            <v>2013-1</v>
          </cell>
          <cell r="D36">
            <v>41275</v>
          </cell>
          <cell r="E36">
            <v>41455</v>
          </cell>
        </row>
        <row r="37">
          <cell r="C37" t="str">
            <v>2013-2</v>
          </cell>
          <cell r="D37">
            <v>41456</v>
          </cell>
          <cell r="E37">
            <v>41639</v>
          </cell>
        </row>
        <row r="38">
          <cell r="C38" t="str">
            <v>2014-1</v>
          </cell>
          <cell r="D38">
            <v>41640</v>
          </cell>
          <cell r="E38">
            <v>41820</v>
          </cell>
        </row>
        <row r="39">
          <cell r="C39" t="str">
            <v>2014-2</v>
          </cell>
          <cell r="D39">
            <v>41821</v>
          </cell>
          <cell r="E39">
            <v>42004</v>
          </cell>
        </row>
        <row r="40">
          <cell r="C40" t="str">
            <v>2015-1</v>
          </cell>
          <cell r="D40">
            <v>42005</v>
          </cell>
          <cell r="E40">
            <v>42185</v>
          </cell>
        </row>
        <row r="41">
          <cell r="C41" t="str">
            <v>2015-2</v>
          </cell>
          <cell r="D41">
            <v>42186</v>
          </cell>
          <cell r="E41">
            <v>42369</v>
          </cell>
        </row>
        <row r="42">
          <cell r="C42" t="str">
            <v>2016-1</v>
          </cell>
          <cell r="D42">
            <v>42370</v>
          </cell>
          <cell r="E42">
            <v>42551</v>
          </cell>
        </row>
        <row r="43">
          <cell r="C43" t="str">
            <v>2016-2</v>
          </cell>
          <cell r="D43">
            <v>42552</v>
          </cell>
          <cell r="E43">
            <v>42735</v>
          </cell>
        </row>
        <row r="44">
          <cell r="C44" t="str">
            <v>2017-1</v>
          </cell>
          <cell r="D44">
            <v>42736</v>
          </cell>
          <cell r="E44">
            <v>42916</v>
          </cell>
        </row>
        <row r="45">
          <cell r="C45" t="str">
            <v>2017-2</v>
          </cell>
          <cell r="D45">
            <v>42917</v>
          </cell>
          <cell r="E45">
            <v>43100</v>
          </cell>
        </row>
        <row r="46">
          <cell r="C46" t="str">
            <v>2018-1</v>
          </cell>
        </row>
        <row r="47">
          <cell r="C47" t="str">
            <v>2018-2</v>
          </cell>
        </row>
        <row r="48">
          <cell r="C48" t="str">
            <v>2019-1</v>
          </cell>
        </row>
        <row r="49">
          <cell r="C49" t="str">
            <v>2019-2</v>
          </cell>
        </row>
        <row r="50">
          <cell r="C50" t="str">
            <v>2020-1</v>
          </cell>
        </row>
        <row r="51">
          <cell r="C51" t="str">
            <v>2020-2</v>
          </cell>
        </row>
      </sheetData>
      <sheetData sheetId="2"/>
      <sheetData sheetId="3"/>
      <sheetData sheetId="4">
        <row r="2">
          <cell r="A2" t="str">
            <v>Reparación Directa</v>
          </cell>
          <cell r="B2">
            <v>55</v>
          </cell>
        </row>
        <row r="3">
          <cell r="A3" t="str">
            <v>Contractual</v>
          </cell>
          <cell r="B3">
            <v>55</v>
          </cell>
        </row>
        <row r="4">
          <cell r="A4" t="str">
            <v>Contractual/trámite arbitral</v>
          </cell>
          <cell r="B4">
            <v>20</v>
          </cell>
        </row>
        <row r="5">
          <cell r="A5" t="str">
            <v>Nulidad</v>
          </cell>
          <cell r="B5">
            <v>55</v>
          </cell>
        </row>
        <row r="6">
          <cell r="A6" t="str">
            <v>Nulidad y Restablecimiento del Derecho</v>
          </cell>
          <cell r="B6">
            <v>55</v>
          </cell>
        </row>
        <row r="7">
          <cell r="A7" t="str">
            <v>Civil Ordinario</v>
          </cell>
          <cell r="B7">
            <v>10</v>
          </cell>
        </row>
        <row r="8">
          <cell r="A8" t="str">
            <v>Laboral Ordinario</v>
          </cell>
          <cell r="B8">
            <v>10</v>
          </cell>
        </row>
        <row r="9">
          <cell r="A9" t="str">
            <v>Ejecutivo</v>
          </cell>
          <cell r="B9">
            <v>10</v>
          </cell>
        </row>
        <row r="10">
          <cell r="A10" t="str">
            <v>Proceso Verbal CGP</v>
          </cell>
          <cell r="B10">
            <v>20</v>
          </cell>
        </row>
        <row r="11">
          <cell r="A11" t="str">
            <v>Proceso Verbal Sumario CGP</v>
          </cell>
          <cell r="B11">
            <v>10</v>
          </cell>
        </row>
        <row r="12">
          <cell r="A12" t="str">
            <v>Proceso Monitorio</v>
          </cell>
          <cell r="B12">
            <v>10</v>
          </cell>
        </row>
      </sheetData>
      <sheetData sheetId="5">
        <row r="2">
          <cell r="A2">
            <v>42736</v>
          </cell>
        </row>
        <row r="3">
          <cell r="A3">
            <v>42712</v>
          </cell>
        </row>
        <row r="4">
          <cell r="A4">
            <v>42688</v>
          </cell>
        </row>
        <row r="5">
          <cell r="A5">
            <v>42681</v>
          </cell>
        </row>
        <row r="6">
          <cell r="A6">
            <v>42660</v>
          </cell>
        </row>
        <row r="7">
          <cell r="A7">
            <v>42597</v>
          </cell>
        </row>
        <row r="8">
          <cell r="A8">
            <v>42571</v>
          </cell>
        </row>
        <row r="9">
          <cell r="A9">
            <v>42555</v>
          </cell>
        </row>
        <row r="10">
          <cell r="A10">
            <v>42527</v>
          </cell>
        </row>
        <row r="11">
          <cell r="A11">
            <v>42520</v>
          </cell>
        </row>
        <row r="12">
          <cell r="A12">
            <v>42499</v>
          </cell>
        </row>
        <row r="13">
          <cell r="A13">
            <v>42454</v>
          </cell>
        </row>
        <row r="14">
          <cell r="A14">
            <v>42453</v>
          </cell>
        </row>
        <row r="15">
          <cell r="A15">
            <v>42450</v>
          </cell>
        </row>
        <row r="16">
          <cell r="A16">
            <v>42380</v>
          </cell>
        </row>
        <row r="17">
          <cell r="A17">
            <v>42379</v>
          </cell>
        </row>
        <row r="18">
          <cell r="A18">
            <v>42378</v>
          </cell>
        </row>
        <row r="19">
          <cell r="A19">
            <v>42377</v>
          </cell>
        </row>
        <row r="20">
          <cell r="A20">
            <v>42376</v>
          </cell>
        </row>
        <row r="21">
          <cell r="A21">
            <v>42375</v>
          </cell>
        </row>
        <row r="22">
          <cell r="A22">
            <v>42374</v>
          </cell>
        </row>
        <row r="23">
          <cell r="A23">
            <v>42373</v>
          </cell>
        </row>
        <row r="24">
          <cell r="A24">
            <v>42372</v>
          </cell>
        </row>
        <row r="25">
          <cell r="A25">
            <v>42371</v>
          </cell>
        </row>
        <row r="26">
          <cell r="A26">
            <v>42370</v>
          </cell>
        </row>
        <row r="27">
          <cell r="A27">
            <v>42369</v>
          </cell>
        </row>
        <row r="28">
          <cell r="A28">
            <v>42368</v>
          </cell>
        </row>
        <row r="29">
          <cell r="A29">
            <v>42367</v>
          </cell>
        </row>
        <row r="30">
          <cell r="A30">
            <v>42366</v>
          </cell>
        </row>
        <row r="31">
          <cell r="A31">
            <v>42365</v>
          </cell>
        </row>
        <row r="32">
          <cell r="A32">
            <v>42364</v>
          </cell>
        </row>
        <row r="33">
          <cell r="A33">
            <v>42363</v>
          </cell>
        </row>
        <row r="34">
          <cell r="A34">
            <v>42363</v>
          </cell>
        </row>
        <row r="35">
          <cell r="A35">
            <v>42362</v>
          </cell>
        </row>
        <row r="36">
          <cell r="A36">
            <v>42361</v>
          </cell>
        </row>
        <row r="37">
          <cell r="A37">
            <v>42360</v>
          </cell>
        </row>
        <row r="38">
          <cell r="A38">
            <v>42359</v>
          </cell>
        </row>
        <row r="39">
          <cell r="A39">
            <v>42358</v>
          </cell>
        </row>
        <row r="40">
          <cell r="A40">
            <v>42357</v>
          </cell>
        </row>
        <row r="41">
          <cell r="A41">
            <v>42355</v>
          </cell>
        </row>
        <row r="42">
          <cell r="A42">
            <v>42346</v>
          </cell>
        </row>
        <row r="43">
          <cell r="A43">
            <v>42324</v>
          </cell>
        </row>
        <row r="44">
          <cell r="A44">
            <v>42310</v>
          </cell>
        </row>
        <row r="45">
          <cell r="A45">
            <v>42289</v>
          </cell>
        </row>
        <row r="46">
          <cell r="A46">
            <v>42233</v>
          </cell>
        </row>
        <row r="47">
          <cell r="A47">
            <v>42223</v>
          </cell>
        </row>
        <row r="48">
          <cell r="A48">
            <v>42205</v>
          </cell>
        </row>
        <row r="49">
          <cell r="A49">
            <v>42184</v>
          </cell>
        </row>
        <row r="50">
          <cell r="A50">
            <v>42170</v>
          </cell>
        </row>
        <row r="51">
          <cell r="A51">
            <v>42163</v>
          </cell>
        </row>
        <row r="52">
          <cell r="A52">
            <v>42142</v>
          </cell>
        </row>
        <row r="53">
          <cell r="A53">
            <v>42125</v>
          </cell>
        </row>
        <row r="54">
          <cell r="A54">
            <v>42097</v>
          </cell>
        </row>
        <row r="55">
          <cell r="A55">
            <v>42096</v>
          </cell>
        </row>
        <row r="56">
          <cell r="A56">
            <v>42086</v>
          </cell>
        </row>
        <row r="57">
          <cell r="A57">
            <v>42016</v>
          </cell>
        </row>
        <row r="58">
          <cell r="A58">
            <v>42005</v>
          </cell>
        </row>
        <row r="59">
          <cell r="A59">
            <v>41998</v>
          </cell>
        </row>
        <row r="60">
          <cell r="A60">
            <v>41981</v>
          </cell>
        </row>
        <row r="61">
          <cell r="A61">
            <v>41960</v>
          </cell>
        </row>
        <row r="62">
          <cell r="A62">
            <v>41946</v>
          </cell>
        </row>
        <row r="63">
          <cell r="A63">
            <v>41925</v>
          </cell>
        </row>
        <row r="64">
          <cell r="A64">
            <v>41869</v>
          </cell>
        </row>
        <row r="65">
          <cell r="A65">
            <v>41858</v>
          </cell>
        </row>
        <row r="66">
          <cell r="A66">
            <v>41820</v>
          </cell>
        </row>
        <row r="67">
          <cell r="A67">
            <v>41813</v>
          </cell>
        </row>
        <row r="68">
          <cell r="A68">
            <v>41792</v>
          </cell>
        </row>
        <row r="69">
          <cell r="A69">
            <v>41760</v>
          </cell>
        </row>
        <row r="70">
          <cell r="A70">
            <v>41747</v>
          </cell>
        </row>
        <row r="71">
          <cell r="A71">
            <v>41746</v>
          </cell>
        </row>
        <row r="72">
          <cell r="A72">
            <v>41722</v>
          </cell>
        </row>
        <row r="73">
          <cell r="A73">
            <v>41645</v>
          </cell>
        </row>
        <row r="74">
          <cell r="A74">
            <v>41640</v>
          </cell>
        </row>
        <row r="75">
          <cell r="A75">
            <v>41633</v>
          </cell>
        </row>
        <row r="76">
          <cell r="A76">
            <v>41616</v>
          </cell>
        </row>
        <row r="77">
          <cell r="A77">
            <v>41589</v>
          </cell>
        </row>
        <row r="78">
          <cell r="A78">
            <v>41582</v>
          </cell>
        </row>
        <row r="79">
          <cell r="A79">
            <v>41561</v>
          </cell>
        </row>
        <row r="80">
          <cell r="A80">
            <v>41505</v>
          </cell>
        </row>
        <row r="81">
          <cell r="A81">
            <v>41493</v>
          </cell>
        </row>
        <row r="82">
          <cell r="A82">
            <v>41475</v>
          </cell>
        </row>
        <row r="83">
          <cell r="A83">
            <v>41456</v>
          </cell>
        </row>
        <row r="84">
          <cell r="A84">
            <v>41435</v>
          </cell>
        </row>
        <row r="85">
          <cell r="A85">
            <v>41428</v>
          </cell>
        </row>
        <row r="86">
          <cell r="A86">
            <v>41407</v>
          </cell>
        </row>
        <row r="87">
          <cell r="A87">
            <v>41395</v>
          </cell>
        </row>
        <row r="88">
          <cell r="A88">
            <v>41362</v>
          </cell>
        </row>
        <row r="89">
          <cell r="A89">
            <v>41361</v>
          </cell>
        </row>
        <row r="90">
          <cell r="A90">
            <v>41358</v>
          </cell>
        </row>
        <row r="91">
          <cell r="A91">
            <v>41281</v>
          </cell>
        </row>
        <row r="92">
          <cell r="A92">
            <v>41275</v>
          </cell>
        </row>
        <row r="93">
          <cell r="A93">
            <v>41268</v>
          </cell>
        </row>
        <row r="94">
          <cell r="A94">
            <v>41251</v>
          </cell>
        </row>
        <row r="95">
          <cell r="A95">
            <v>41225</v>
          </cell>
        </row>
        <row r="96">
          <cell r="A96">
            <v>41218</v>
          </cell>
        </row>
        <row r="97">
          <cell r="A97">
            <v>41197</v>
          </cell>
        </row>
        <row r="98">
          <cell r="A98">
            <v>41141</v>
          </cell>
        </row>
        <row r="99">
          <cell r="A99">
            <v>41128</v>
          </cell>
        </row>
        <row r="100">
          <cell r="A100">
            <v>41110</v>
          </cell>
        </row>
        <row r="101">
          <cell r="A101">
            <v>41092</v>
          </cell>
        </row>
        <row r="102">
          <cell r="A102">
            <v>41078</v>
          </cell>
        </row>
        <row r="103">
          <cell r="A103">
            <v>41071</v>
          </cell>
        </row>
        <row r="104">
          <cell r="A104">
            <v>41050</v>
          </cell>
        </row>
        <row r="105">
          <cell r="A105">
            <v>41030</v>
          </cell>
        </row>
        <row r="106">
          <cell r="A106">
            <v>41005</v>
          </cell>
        </row>
        <row r="107">
          <cell r="A107">
            <v>41004</v>
          </cell>
        </row>
        <row r="108">
          <cell r="A108">
            <v>40987</v>
          </cell>
        </row>
        <row r="109">
          <cell r="A109">
            <v>40917</v>
          </cell>
        </row>
        <row r="110">
          <cell r="A110">
            <v>40909</v>
          </cell>
        </row>
        <row r="111">
          <cell r="A111">
            <v>40885</v>
          </cell>
        </row>
        <row r="112">
          <cell r="A112">
            <v>40861</v>
          </cell>
        </row>
        <row r="113">
          <cell r="A113">
            <v>40854</v>
          </cell>
        </row>
        <row r="114">
          <cell r="A114">
            <v>40833</v>
          </cell>
        </row>
        <row r="115">
          <cell r="A115">
            <v>40770</v>
          </cell>
        </row>
        <row r="116">
          <cell r="A116">
            <v>40744</v>
          </cell>
        </row>
        <row r="117">
          <cell r="A117">
            <v>40728</v>
          </cell>
        </row>
        <row r="118">
          <cell r="A118">
            <v>40721</v>
          </cell>
        </row>
        <row r="119">
          <cell r="A119">
            <v>40700</v>
          </cell>
        </row>
        <row r="120">
          <cell r="A120">
            <v>40655</v>
          </cell>
        </row>
        <row r="121">
          <cell r="A121">
            <v>40654</v>
          </cell>
        </row>
        <row r="122">
          <cell r="A122">
            <v>40623</v>
          </cell>
        </row>
        <row r="123">
          <cell r="A123">
            <v>40553</v>
          </cell>
        </row>
        <row r="124">
          <cell r="A124">
            <v>40544</v>
          </cell>
        </row>
        <row r="125">
          <cell r="A125">
            <v>40537</v>
          </cell>
        </row>
        <row r="126">
          <cell r="A126">
            <v>40520</v>
          </cell>
        </row>
        <row r="127">
          <cell r="A127">
            <v>40497</v>
          </cell>
        </row>
        <row r="128">
          <cell r="A128">
            <v>40483</v>
          </cell>
        </row>
        <row r="129">
          <cell r="A129">
            <v>40469</v>
          </cell>
        </row>
        <row r="130">
          <cell r="A130">
            <v>40406</v>
          </cell>
        </row>
        <row r="131">
          <cell r="A131">
            <v>40397</v>
          </cell>
        </row>
        <row r="132">
          <cell r="A132">
            <v>40379</v>
          </cell>
        </row>
        <row r="133">
          <cell r="A133">
            <v>40364</v>
          </cell>
        </row>
        <row r="134">
          <cell r="A134">
            <v>40343</v>
          </cell>
        </row>
        <row r="135">
          <cell r="A135">
            <v>40336</v>
          </cell>
        </row>
        <row r="136">
          <cell r="A136">
            <v>40315</v>
          </cell>
        </row>
        <row r="137">
          <cell r="A137">
            <v>40299</v>
          </cell>
        </row>
        <row r="138">
          <cell r="A138">
            <v>40270</v>
          </cell>
        </row>
        <row r="139">
          <cell r="A139">
            <v>40269</v>
          </cell>
        </row>
        <row r="140">
          <cell r="A140">
            <v>40259</v>
          </cell>
        </row>
        <row r="141">
          <cell r="A141">
            <v>40189</v>
          </cell>
        </row>
        <row r="142">
          <cell r="A142">
            <v>40179</v>
          </cell>
        </row>
        <row r="143">
          <cell r="A143">
            <v>40172</v>
          </cell>
        </row>
        <row r="144">
          <cell r="A144">
            <v>40155</v>
          </cell>
        </row>
        <row r="145">
          <cell r="A145">
            <v>40133</v>
          </cell>
        </row>
        <row r="146">
          <cell r="A146">
            <v>40119</v>
          </cell>
        </row>
        <row r="147">
          <cell r="A147">
            <v>40098</v>
          </cell>
        </row>
        <row r="148">
          <cell r="A148">
            <v>40042</v>
          </cell>
        </row>
        <row r="149">
          <cell r="A149">
            <v>40032</v>
          </cell>
        </row>
        <row r="150">
          <cell r="A150">
            <v>40014</v>
          </cell>
        </row>
        <row r="151">
          <cell r="A151">
            <v>39993</v>
          </cell>
        </row>
        <row r="152">
          <cell r="A152">
            <v>39986</v>
          </cell>
        </row>
        <row r="153">
          <cell r="A153">
            <v>39979</v>
          </cell>
        </row>
        <row r="154">
          <cell r="A154">
            <v>39958</v>
          </cell>
        </row>
        <row r="155">
          <cell r="A155">
            <v>39934</v>
          </cell>
        </row>
        <row r="156">
          <cell r="A156">
            <v>39913</v>
          </cell>
        </row>
        <row r="157">
          <cell r="A157">
            <v>39912</v>
          </cell>
        </row>
        <row r="158">
          <cell r="A158">
            <v>39895</v>
          </cell>
        </row>
        <row r="159">
          <cell r="A159">
            <v>39825</v>
          </cell>
        </row>
        <row r="160">
          <cell r="A160">
            <v>39814</v>
          </cell>
        </row>
        <row r="161">
          <cell r="A161">
            <v>39807</v>
          </cell>
        </row>
        <row r="162">
          <cell r="A162">
            <v>39790</v>
          </cell>
        </row>
        <row r="163">
          <cell r="A163">
            <v>39769</v>
          </cell>
        </row>
        <row r="164">
          <cell r="A164">
            <v>39755</v>
          </cell>
        </row>
        <row r="165">
          <cell r="A165">
            <v>39734</v>
          </cell>
        </row>
        <row r="166">
          <cell r="A166">
            <v>39678</v>
          </cell>
        </row>
        <row r="167">
          <cell r="A167">
            <v>39667</v>
          </cell>
        </row>
        <row r="168">
          <cell r="A168">
            <v>39629</v>
          </cell>
        </row>
        <row r="169">
          <cell r="A169">
            <v>39601</v>
          </cell>
        </row>
        <row r="170">
          <cell r="A170">
            <v>39594</v>
          </cell>
        </row>
        <row r="171">
          <cell r="A171">
            <v>39573</v>
          </cell>
        </row>
        <row r="172">
          <cell r="A172">
            <v>39569</v>
          </cell>
        </row>
        <row r="173">
          <cell r="A173">
            <v>39531</v>
          </cell>
        </row>
        <row r="174">
          <cell r="A174">
            <v>39528</v>
          </cell>
        </row>
        <row r="175">
          <cell r="A175">
            <v>39527</v>
          </cell>
        </row>
        <row r="176">
          <cell r="A176">
            <v>39454</v>
          </cell>
        </row>
        <row r="177">
          <cell r="A177">
            <v>39448</v>
          </cell>
        </row>
        <row r="178">
          <cell r="A178">
            <v>39441</v>
          </cell>
        </row>
        <row r="179">
          <cell r="A179">
            <v>39398</v>
          </cell>
        </row>
        <row r="180">
          <cell r="A180">
            <v>39391</v>
          </cell>
        </row>
        <row r="181">
          <cell r="A181">
            <v>39370</v>
          </cell>
        </row>
        <row r="182">
          <cell r="A182">
            <v>39314</v>
          </cell>
        </row>
        <row r="183">
          <cell r="A183">
            <v>39301</v>
          </cell>
        </row>
        <row r="184">
          <cell r="A184">
            <v>39283</v>
          </cell>
        </row>
        <row r="185">
          <cell r="A185">
            <v>39265</v>
          </cell>
        </row>
        <row r="186">
          <cell r="A186">
            <v>39251</v>
          </cell>
        </row>
        <row r="187">
          <cell r="A187">
            <v>39244</v>
          </cell>
        </row>
        <row r="188">
          <cell r="A188">
            <v>39223</v>
          </cell>
        </row>
        <row r="189">
          <cell r="A189">
            <v>39203</v>
          </cell>
        </row>
        <row r="190">
          <cell r="A190">
            <v>39178</v>
          </cell>
        </row>
        <row r="191">
          <cell r="A191">
            <v>39177</v>
          </cell>
        </row>
        <row r="192">
          <cell r="A192">
            <v>39160</v>
          </cell>
        </row>
        <row r="193">
          <cell r="A193">
            <v>39090</v>
          </cell>
        </row>
        <row r="194">
          <cell r="A194">
            <v>39083</v>
          </cell>
        </row>
        <row r="195">
          <cell r="A195">
            <v>39076</v>
          </cell>
        </row>
        <row r="196">
          <cell r="A196">
            <v>39059</v>
          </cell>
        </row>
        <row r="197">
          <cell r="A197">
            <v>39034</v>
          </cell>
        </row>
        <row r="198">
          <cell r="A198">
            <v>39027</v>
          </cell>
        </row>
        <row r="199">
          <cell r="A199">
            <v>39006</v>
          </cell>
        </row>
        <row r="200">
          <cell r="A200">
            <v>38950</v>
          </cell>
        </row>
        <row r="201">
          <cell r="A201">
            <v>38936</v>
          </cell>
        </row>
        <row r="202">
          <cell r="A202">
            <v>38918</v>
          </cell>
        </row>
        <row r="203">
          <cell r="A203">
            <v>38901</v>
          </cell>
        </row>
        <row r="204">
          <cell r="A204">
            <v>38894</v>
          </cell>
        </row>
        <row r="205">
          <cell r="A205">
            <v>38887</v>
          </cell>
        </row>
        <row r="206">
          <cell r="A206">
            <v>38866</v>
          </cell>
        </row>
        <row r="207">
          <cell r="A207">
            <v>38838</v>
          </cell>
        </row>
        <row r="208">
          <cell r="A208">
            <v>38821</v>
          </cell>
        </row>
        <row r="209">
          <cell r="A209">
            <v>38820</v>
          </cell>
        </row>
        <row r="210">
          <cell r="A210">
            <v>38796</v>
          </cell>
        </row>
        <row r="211">
          <cell r="A211">
            <v>38726</v>
          </cell>
        </row>
        <row r="212">
          <cell r="A212">
            <v>38694</v>
          </cell>
        </row>
        <row r="213">
          <cell r="A213">
            <v>38670</v>
          </cell>
        </row>
        <row r="214">
          <cell r="A214">
            <v>38663</v>
          </cell>
        </row>
        <row r="215">
          <cell r="A215">
            <v>38642</v>
          </cell>
        </row>
        <row r="216">
          <cell r="A216">
            <v>38579</v>
          </cell>
        </row>
        <row r="217">
          <cell r="A217">
            <v>38553</v>
          </cell>
        </row>
        <row r="218">
          <cell r="A218">
            <v>38537</v>
          </cell>
        </row>
        <row r="219">
          <cell r="A219">
            <v>38509</v>
          </cell>
        </row>
        <row r="220">
          <cell r="A220">
            <v>38502</v>
          </cell>
        </row>
        <row r="221">
          <cell r="A221">
            <v>38481</v>
          </cell>
        </row>
        <row r="222">
          <cell r="A222">
            <v>38436</v>
          </cell>
        </row>
        <row r="223">
          <cell r="A223">
            <v>38435</v>
          </cell>
        </row>
        <row r="224">
          <cell r="A224">
            <v>38432</v>
          </cell>
        </row>
        <row r="225">
          <cell r="A225">
            <v>38362</v>
          </cell>
        </row>
        <row r="226">
          <cell r="A226">
            <v>38353</v>
          </cell>
        </row>
        <row r="227">
          <cell r="A227">
            <v>38346</v>
          </cell>
        </row>
        <row r="228">
          <cell r="A228">
            <v>38329</v>
          </cell>
        </row>
        <row r="229">
          <cell r="A229">
            <v>38306</v>
          </cell>
        </row>
        <row r="230">
          <cell r="A230">
            <v>38292</v>
          </cell>
        </row>
        <row r="231">
          <cell r="A231">
            <v>38278</v>
          </cell>
        </row>
        <row r="232">
          <cell r="A232">
            <v>38215</v>
          </cell>
        </row>
        <row r="233">
          <cell r="A233">
            <v>38188</v>
          </cell>
        </row>
        <row r="234">
          <cell r="A234">
            <v>38173</v>
          </cell>
        </row>
        <row r="235">
          <cell r="A235">
            <v>38159</v>
          </cell>
        </row>
        <row r="236">
          <cell r="A236">
            <v>38152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sheetData sheetId="2"/>
      <sheetData sheetId="3"/>
      <sheetData sheetId="4">
        <row r="2">
          <cell r="A2" t="str">
            <v>Reparación Directa</v>
          </cell>
        </row>
        <row r="3">
          <cell r="A3" t="str">
            <v>Contractual</v>
          </cell>
        </row>
        <row r="4">
          <cell r="A4" t="str">
            <v>Contractual/trámite arbitral</v>
          </cell>
        </row>
        <row r="5">
          <cell r="A5" t="str">
            <v>Nulidad</v>
          </cell>
        </row>
        <row r="6">
          <cell r="A6" t="str">
            <v>Nulidad y Restablecimiento del Derecho</v>
          </cell>
        </row>
        <row r="7">
          <cell r="A7" t="str">
            <v>Civil Ordinario</v>
          </cell>
        </row>
        <row r="8">
          <cell r="A8" t="str">
            <v>Laboral Ordinario</v>
          </cell>
        </row>
        <row r="9">
          <cell r="A9" t="str">
            <v>Ejecutivo</v>
          </cell>
        </row>
        <row r="10">
          <cell r="A10" t="str">
            <v>Proceso Verbal CGP</v>
          </cell>
        </row>
        <row r="11">
          <cell r="A11" t="str">
            <v>Proceso Verbal Sumario CGP</v>
          </cell>
        </row>
        <row r="12">
          <cell r="A12" t="str">
            <v>Proceso Monitorio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291"/>
  <sheetViews>
    <sheetView tabSelected="1" zoomScale="80" zoomScaleNormal="80" zoomScaleSheetLayoutView="80" workbookViewId="0">
      <pane ySplit="1" topLeftCell="A114" activePane="bottomLeft" state="frozen"/>
      <selection activeCell="AC668" sqref="AC668"/>
      <selection pane="bottomLeft" activeCell="H7" sqref="H7"/>
    </sheetView>
  </sheetViews>
  <sheetFormatPr baseColWidth="10" defaultColWidth="11.42578125" defaultRowHeight="39.950000000000003" customHeight="1" x14ac:dyDescent="0.25"/>
  <cols>
    <col min="1" max="1" width="20.5703125" style="218" customWidth="1"/>
    <col min="2" max="2" width="19.7109375" style="225" customWidth="1"/>
    <col min="3" max="3" width="31.140625" style="246" customWidth="1"/>
    <col min="4" max="4" width="24.140625" style="222" customWidth="1"/>
    <col min="5" max="16384" width="11.42578125" style="219"/>
  </cols>
  <sheetData>
    <row r="1" spans="1:4" s="249" customFormat="1" ht="39.950000000000003" customHeight="1" x14ac:dyDescent="0.25">
      <c r="A1" s="238" t="s">
        <v>995</v>
      </c>
      <c r="B1" s="239" t="s">
        <v>3282</v>
      </c>
      <c r="C1" s="240" t="s">
        <v>3343</v>
      </c>
      <c r="D1" s="241" t="s">
        <v>1027</v>
      </c>
    </row>
    <row r="2" spans="1:4" ht="39.950000000000003" customHeight="1" x14ac:dyDescent="0.25">
      <c r="A2" s="274" t="s">
        <v>2977</v>
      </c>
      <c r="B2" s="276" t="s">
        <v>1036</v>
      </c>
      <c r="C2" s="248">
        <v>14519411990</v>
      </c>
      <c r="D2" s="231" t="s">
        <v>1065</v>
      </c>
    </row>
    <row r="3" spans="1:4" ht="39.950000000000003" customHeight="1" x14ac:dyDescent="0.25">
      <c r="A3" s="274" t="s">
        <v>2977</v>
      </c>
      <c r="B3" s="276" t="s">
        <v>1036</v>
      </c>
      <c r="C3" s="248">
        <v>1754525499</v>
      </c>
      <c r="D3" s="231" t="s">
        <v>1065</v>
      </c>
    </row>
    <row r="4" spans="1:4" ht="39.950000000000003" customHeight="1" x14ac:dyDescent="0.25">
      <c r="A4" s="275" t="s">
        <v>3279</v>
      </c>
      <c r="B4" s="234" t="s">
        <v>1071</v>
      </c>
      <c r="C4" s="248">
        <v>260000000</v>
      </c>
      <c r="D4" s="231" t="s">
        <v>1065</v>
      </c>
    </row>
    <row r="5" spans="1:4" ht="39.950000000000003" customHeight="1" x14ac:dyDescent="0.25">
      <c r="A5" s="275" t="s">
        <v>3285</v>
      </c>
      <c r="B5" s="234" t="s">
        <v>1062</v>
      </c>
      <c r="C5" s="248">
        <v>0</v>
      </c>
      <c r="D5" s="231" t="s">
        <v>1065</v>
      </c>
    </row>
    <row r="6" spans="1:4" ht="39.950000000000003" customHeight="1" x14ac:dyDescent="0.25">
      <c r="A6" s="275" t="s">
        <v>3279</v>
      </c>
      <c r="B6" s="234" t="s">
        <v>1071</v>
      </c>
      <c r="C6" s="248">
        <v>8393794904</v>
      </c>
      <c r="D6" s="231" t="s">
        <v>1065</v>
      </c>
    </row>
    <row r="7" spans="1:4" ht="39.950000000000003" customHeight="1" x14ac:dyDescent="0.25">
      <c r="A7" s="275" t="s">
        <v>2977</v>
      </c>
      <c r="B7" s="234" t="s">
        <v>1062</v>
      </c>
      <c r="C7" s="248">
        <v>574045327</v>
      </c>
      <c r="D7" s="231" t="s">
        <v>1065</v>
      </c>
    </row>
    <row r="8" spans="1:4" ht="39.950000000000003" customHeight="1" x14ac:dyDescent="0.25">
      <c r="A8" s="275" t="s">
        <v>3285</v>
      </c>
      <c r="B8" s="234" t="s">
        <v>1062</v>
      </c>
      <c r="C8" s="248">
        <v>0</v>
      </c>
      <c r="D8" s="231" t="s">
        <v>1065</v>
      </c>
    </row>
    <row r="9" spans="1:4" ht="39.950000000000003" customHeight="1" x14ac:dyDescent="0.25">
      <c r="A9" s="275" t="s">
        <v>2977</v>
      </c>
      <c r="B9" s="234" t="s">
        <v>1071</v>
      </c>
      <c r="C9" s="248">
        <v>20350103</v>
      </c>
      <c r="D9" s="231" t="s">
        <v>1065</v>
      </c>
    </row>
    <row r="10" spans="1:4" ht="39.950000000000003" customHeight="1" x14ac:dyDescent="0.25">
      <c r="A10" s="275" t="s">
        <v>3300</v>
      </c>
      <c r="B10" s="234" t="s">
        <v>1071</v>
      </c>
      <c r="C10" s="248">
        <v>13309671701</v>
      </c>
      <c r="D10" s="231" t="s">
        <v>1065</v>
      </c>
    </row>
    <row r="11" spans="1:4" ht="39.950000000000003" customHeight="1" x14ac:dyDescent="0.25">
      <c r="A11" s="275" t="s">
        <v>2977</v>
      </c>
      <c r="B11" s="234" t="s">
        <v>1062</v>
      </c>
      <c r="C11" s="248">
        <v>1590164574</v>
      </c>
      <c r="D11" s="231" t="s">
        <v>1065</v>
      </c>
    </row>
    <row r="12" spans="1:4" ht="39.950000000000003" customHeight="1" x14ac:dyDescent="0.25">
      <c r="A12" s="275" t="s">
        <v>2977</v>
      </c>
      <c r="B12" s="234" t="s">
        <v>1062</v>
      </c>
      <c r="C12" s="248">
        <v>689586689</v>
      </c>
      <c r="D12" s="231" t="s">
        <v>1065</v>
      </c>
    </row>
    <row r="13" spans="1:4" ht="39.950000000000003" customHeight="1" x14ac:dyDescent="0.25">
      <c r="A13" s="275" t="s">
        <v>2977</v>
      </c>
      <c r="B13" s="234" t="s">
        <v>1062</v>
      </c>
      <c r="C13" s="248">
        <v>437047125</v>
      </c>
      <c r="D13" s="231" t="s">
        <v>1065</v>
      </c>
    </row>
    <row r="14" spans="1:4" ht="64.5" customHeight="1" x14ac:dyDescent="0.25">
      <c r="A14" s="275" t="s">
        <v>3279</v>
      </c>
      <c r="B14" s="234" t="s">
        <v>1062</v>
      </c>
      <c r="C14" s="248">
        <v>75459655</v>
      </c>
      <c r="D14" s="231" t="s">
        <v>1065</v>
      </c>
    </row>
    <row r="15" spans="1:4" ht="39.950000000000003" customHeight="1" x14ac:dyDescent="0.25">
      <c r="A15" s="275" t="s">
        <v>2977</v>
      </c>
      <c r="B15" s="233" t="s">
        <v>1062</v>
      </c>
      <c r="C15" s="248">
        <v>4168042548</v>
      </c>
      <c r="D15" s="231" t="s">
        <v>1065</v>
      </c>
    </row>
    <row r="16" spans="1:4" ht="39.950000000000003" customHeight="1" x14ac:dyDescent="0.25">
      <c r="A16" s="275" t="s">
        <v>2977</v>
      </c>
      <c r="B16" s="234" t="s">
        <v>1071</v>
      </c>
      <c r="C16" s="248">
        <v>964217288</v>
      </c>
      <c r="D16" s="231" t="s">
        <v>1065</v>
      </c>
    </row>
    <row r="17" spans="1:4" ht="39.950000000000003" customHeight="1" x14ac:dyDescent="0.25">
      <c r="A17" s="275" t="s">
        <v>2977</v>
      </c>
      <c r="B17" s="234" t="s">
        <v>1062</v>
      </c>
      <c r="C17" s="248">
        <v>192667487</v>
      </c>
      <c r="D17" s="231" t="s">
        <v>1065</v>
      </c>
    </row>
    <row r="18" spans="1:4" ht="39.950000000000003" customHeight="1" x14ac:dyDescent="0.25">
      <c r="A18" s="274" t="s">
        <v>2977</v>
      </c>
      <c r="B18" s="276" t="s">
        <v>1036</v>
      </c>
      <c r="C18" s="248">
        <v>4754615367</v>
      </c>
      <c r="D18" s="231" t="s">
        <v>1065</v>
      </c>
    </row>
    <row r="19" spans="1:4" ht="39.950000000000003" customHeight="1" x14ac:dyDescent="0.25">
      <c r="A19" s="275" t="s">
        <v>2977</v>
      </c>
      <c r="B19" s="234" t="s">
        <v>1062</v>
      </c>
      <c r="C19" s="248">
        <v>3848734778</v>
      </c>
      <c r="D19" s="231" t="s">
        <v>1065</v>
      </c>
    </row>
    <row r="20" spans="1:4" ht="39.950000000000003" customHeight="1" x14ac:dyDescent="0.25">
      <c r="A20" s="275" t="s">
        <v>2977</v>
      </c>
      <c r="B20" s="234" t="s">
        <v>1071</v>
      </c>
      <c r="C20" s="248">
        <v>178581233</v>
      </c>
      <c r="D20" s="231" t="s">
        <v>1065</v>
      </c>
    </row>
    <row r="21" spans="1:4" ht="39.950000000000003" customHeight="1" x14ac:dyDescent="0.25">
      <c r="A21" s="275" t="s">
        <v>3281</v>
      </c>
      <c r="B21" s="234" t="s">
        <v>1071</v>
      </c>
      <c r="C21" s="248">
        <v>42068626</v>
      </c>
      <c r="D21" s="231" t="s">
        <v>1065</v>
      </c>
    </row>
    <row r="22" spans="1:4" ht="39.950000000000003" customHeight="1" x14ac:dyDescent="0.25">
      <c r="A22" s="275" t="s">
        <v>2977</v>
      </c>
      <c r="B22" s="234" t="s">
        <v>1062</v>
      </c>
      <c r="C22" s="248">
        <v>2907266954</v>
      </c>
      <c r="D22" s="231" t="s">
        <v>1065</v>
      </c>
    </row>
    <row r="23" spans="1:4" ht="39.950000000000003" customHeight="1" x14ac:dyDescent="0.25">
      <c r="A23" s="275" t="s">
        <v>3280</v>
      </c>
      <c r="B23" s="234" t="s">
        <v>1071</v>
      </c>
      <c r="C23" s="248">
        <v>26000000</v>
      </c>
      <c r="D23" s="231" t="s">
        <v>1065</v>
      </c>
    </row>
    <row r="24" spans="1:4" ht="39.950000000000003" customHeight="1" x14ac:dyDescent="0.25">
      <c r="A24" s="275" t="s">
        <v>2977</v>
      </c>
      <c r="B24" s="234" t="s">
        <v>1062</v>
      </c>
      <c r="C24" s="248">
        <v>287993758</v>
      </c>
      <c r="D24" s="231" t="s">
        <v>1065</v>
      </c>
    </row>
    <row r="25" spans="1:4" ht="39.950000000000003" customHeight="1" x14ac:dyDescent="0.25">
      <c r="A25" s="275" t="s">
        <v>3300</v>
      </c>
      <c r="B25" s="234" t="s">
        <v>1062</v>
      </c>
      <c r="C25" s="248">
        <v>117676000000</v>
      </c>
      <c r="D25" s="231" t="s">
        <v>1065</v>
      </c>
    </row>
    <row r="26" spans="1:4" ht="39.950000000000003" customHeight="1" x14ac:dyDescent="0.25">
      <c r="A26" s="274" t="s">
        <v>3279</v>
      </c>
      <c r="B26" s="276" t="s">
        <v>1036</v>
      </c>
      <c r="C26" s="248">
        <v>6764118487</v>
      </c>
      <c r="D26" s="231" t="s">
        <v>1065</v>
      </c>
    </row>
    <row r="27" spans="1:4" ht="39.950000000000003" customHeight="1" x14ac:dyDescent="0.25">
      <c r="A27" s="275" t="s">
        <v>3279</v>
      </c>
      <c r="B27" s="234" t="s">
        <v>1071</v>
      </c>
      <c r="C27" s="248">
        <v>209608978</v>
      </c>
      <c r="D27" s="231" t="s">
        <v>1065</v>
      </c>
    </row>
    <row r="28" spans="1:4" ht="39.950000000000003" customHeight="1" x14ac:dyDescent="0.25">
      <c r="A28" s="275" t="s">
        <v>2977</v>
      </c>
      <c r="B28" s="234" t="s">
        <v>1071</v>
      </c>
      <c r="C28" s="248">
        <v>4035173004</v>
      </c>
      <c r="D28" s="231" t="s">
        <v>1065</v>
      </c>
    </row>
    <row r="29" spans="1:4" ht="39.950000000000003" customHeight="1" x14ac:dyDescent="0.25">
      <c r="A29" s="275" t="s">
        <v>3280</v>
      </c>
      <c r="B29" s="234" t="s">
        <v>1071</v>
      </c>
      <c r="C29" s="248">
        <v>138475338</v>
      </c>
      <c r="D29" s="231" t="s">
        <v>1065</v>
      </c>
    </row>
    <row r="30" spans="1:4" ht="39.950000000000003" customHeight="1" x14ac:dyDescent="0.25">
      <c r="A30" s="275" t="s">
        <v>3280</v>
      </c>
      <c r="B30" s="234" t="s">
        <v>1071</v>
      </c>
      <c r="C30" s="248">
        <v>138475338</v>
      </c>
      <c r="D30" s="231" t="s">
        <v>1065</v>
      </c>
    </row>
    <row r="31" spans="1:4" ht="39.950000000000003" customHeight="1" x14ac:dyDescent="0.25">
      <c r="A31" s="275" t="s">
        <v>3280</v>
      </c>
      <c r="B31" s="234" t="s">
        <v>1071</v>
      </c>
      <c r="C31" s="248">
        <v>138475338</v>
      </c>
      <c r="D31" s="231" t="s">
        <v>1065</v>
      </c>
    </row>
    <row r="32" spans="1:4" ht="39.950000000000003" customHeight="1" x14ac:dyDescent="0.25">
      <c r="A32" s="275" t="s">
        <v>3280</v>
      </c>
      <c r="B32" s="234" t="s">
        <v>1071</v>
      </c>
      <c r="C32" s="248">
        <v>86547086</v>
      </c>
      <c r="D32" s="231" t="s">
        <v>1065</v>
      </c>
    </row>
    <row r="33" spans="1:4" ht="39.950000000000003" customHeight="1" x14ac:dyDescent="0.25">
      <c r="A33" s="275" t="s">
        <v>3280</v>
      </c>
      <c r="B33" s="234" t="s">
        <v>1071</v>
      </c>
      <c r="C33" s="248">
        <v>155784755</v>
      </c>
      <c r="D33" s="231" t="s">
        <v>1065</v>
      </c>
    </row>
    <row r="34" spans="1:4" ht="39.950000000000003" customHeight="1" x14ac:dyDescent="0.25">
      <c r="A34" s="275" t="s">
        <v>3280</v>
      </c>
      <c r="B34" s="234" t="s">
        <v>1071</v>
      </c>
      <c r="C34" s="248">
        <v>155784755</v>
      </c>
      <c r="D34" s="231" t="s">
        <v>1065</v>
      </c>
    </row>
    <row r="35" spans="1:4" ht="39.950000000000003" customHeight="1" x14ac:dyDescent="0.25">
      <c r="A35" s="275" t="s">
        <v>3280</v>
      </c>
      <c r="B35" s="234" t="s">
        <v>1071</v>
      </c>
      <c r="C35" s="248">
        <v>138475338</v>
      </c>
      <c r="D35" s="231" t="s">
        <v>1065</v>
      </c>
    </row>
    <row r="36" spans="1:4" ht="39.950000000000003" customHeight="1" x14ac:dyDescent="0.25">
      <c r="A36" s="275" t="s">
        <v>3280</v>
      </c>
      <c r="B36" s="234" t="s">
        <v>1071</v>
      </c>
      <c r="C36" s="248">
        <v>155784755</v>
      </c>
      <c r="D36" s="231" t="s">
        <v>1065</v>
      </c>
    </row>
    <row r="37" spans="1:4" ht="39.950000000000003" customHeight="1" x14ac:dyDescent="0.25">
      <c r="A37" s="275" t="s">
        <v>3280</v>
      </c>
      <c r="B37" s="234" t="s">
        <v>1071</v>
      </c>
      <c r="C37" s="248">
        <v>86547086</v>
      </c>
      <c r="D37" s="231" t="s">
        <v>1065</v>
      </c>
    </row>
    <row r="38" spans="1:4" ht="39.950000000000003" customHeight="1" x14ac:dyDescent="0.25">
      <c r="A38" s="275" t="s">
        <v>3280</v>
      </c>
      <c r="B38" s="234" t="s">
        <v>1071</v>
      </c>
      <c r="C38" s="248">
        <v>86547086</v>
      </c>
      <c r="D38" s="231" t="s">
        <v>1065</v>
      </c>
    </row>
    <row r="39" spans="1:4" ht="39.950000000000003" customHeight="1" x14ac:dyDescent="0.25">
      <c r="A39" s="275" t="s">
        <v>3280</v>
      </c>
      <c r="B39" s="234" t="s">
        <v>1071</v>
      </c>
      <c r="C39" s="248">
        <v>86547086</v>
      </c>
      <c r="D39" s="231" t="s">
        <v>1065</v>
      </c>
    </row>
    <row r="40" spans="1:4" ht="39.950000000000003" customHeight="1" x14ac:dyDescent="0.25">
      <c r="A40" s="275" t="s">
        <v>3280</v>
      </c>
      <c r="B40" s="234" t="s">
        <v>1071</v>
      </c>
      <c r="C40" s="248">
        <v>86547086</v>
      </c>
      <c r="D40" s="231" t="s">
        <v>1065</v>
      </c>
    </row>
    <row r="41" spans="1:4" ht="39.950000000000003" customHeight="1" x14ac:dyDescent="0.25">
      <c r="A41" s="275" t="s">
        <v>3280</v>
      </c>
      <c r="B41" s="234" t="s">
        <v>1071</v>
      </c>
      <c r="C41" s="248">
        <v>86547086</v>
      </c>
      <c r="D41" s="231" t="s">
        <v>1065</v>
      </c>
    </row>
    <row r="42" spans="1:4" ht="39.950000000000003" customHeight="1" x14ac:dyDescent="0.25">
      <c r="A42" s="275" t="s">
        <v>3280</v>
      </c>
      <c r="B42" s="234" t="s">
        <v>1071</v>
      </c>
      <c r="C42" s="248">
        <v>86547086</v>
      </c>
      <c r="D42" s="231" t="s">
        <v>1065</v>
      </c>
    </row>
    <row r="43" spans="1:4" ht="39.950000000000003" customHeight="1" x14ac:dyDescent="0.25">
      <c r="A43" s="275" t="s">
        <v>3285</v>
      </c>
      <c r="B43" s="234" t="s">
        <v>1062</v>
      </c>
      <c r="C43" s="248">
        <v>0</v>
      </c>
      <c r="D43" s="231" t="s">
        <v>1065</v>
      </c>
    </row>
    <row r="44" spans="1:4" ht="39.950000000000003" customHeight="1" x14ac:dyDescent="0.25">
      <c r="A44" s="275" t="s">
        <v>3300</v>
      </c>
      <c r="B44" s="234" t="s">
        <v>1062</v>
      </c>
      <c r="C44" s="248">
        <v>10205932259</v>
      </c>
      <c r="D44" s="231" t="s">
        <v>1065</v>
      </c>
    </row>
    <row r="45" spans="1:4" ht="39.950000000000003" customHeight="1" x14ac:dyDescent="0.25">
      <c r="A45" s="275" t="s">
        <v>3280</v>
      </c>
      <c r="B45" s="234" t="s">
        <v>1071</v>
      </c>
      <c r="C45" s="248">
        <v>0</v>
      </c>
      <c r="D45" s="231" t="s">
        <v>1065</v>
      </c>
    </row>
    <row r="46" spans="1:4" ht="39.950000000000003" customHeight="1" x14ac:dyDescent="0.25">
      <c r="A46" s="275" t="s">
        <v>3280</v>
      </c>
      <c r="B46" s="234" t="s">
        <v>1071</v>
      </c>
      <c r="C46" s="248">
        <v>86547086</v>
      </c>
      <c r="D46" s="231" t="s">
        <v>1065</v>
      </c>
    </row>
    <row r="47" spans="1:4" ht="39.950000000000003" customHeight="1" x14ac:dyDescent="0.25">
      <c r="A47" s="275" t="s">
        <v>3280</v>
      </c>
      <c r="B47" s="234" t="s">
        <v>1071</v>
      </c>
      <c r="C47" s="248">
        <v>86547086</v>
      </c>
      <c r="D47" s="231" t="s">
        <v>1065</v>
      </c>
    </row>
    <row r="48" spans="1:4" ht="39.950000000000003" customHeight="1" x14ac:dyDescent="0.25">
      <c r="A48" s="275" t="s">
        <v>3280</v>
      </c>
      <c r="B48" s="234" t="s">
        <v>1071</v>
      </c>
      <c r="C48" s="248">
        <v>154014237</v>
      </c>
      <c r="D48" s="231" t="s">
        <v>1065</v>
      </c>
    </row>
    <row r="49" spans="1:4" ht="39.950000000000003" customHeight="1" x14ac:dyDescent="0.25">
      <c r="A49" s="275" t="s">
        <v>2977</v>
      </c>
      <c r="B49" s="234" t="s">
        <v>1071</v>
      </c>
      <c r="C49" s="248">
        <v>164398068</v>
      </c>
      <c r="D49" s="231" t="s">
        <v>1065</v>
      </c>
    </row>
    <row r="50" spans="1:4" ht="39.950000000000003" customHeight="1" x14ac:dyDescent="0.25">
      <c r="A50" s="275" t="s">
        <v>3285</v>
      </c>
      <c r="B50" s="234" t="s">
        <v>1062</v>
      </c>
      <c r="C50" s="248">
        <v>0</v>
      </c>
      <c r="D50" s="231" t="s">
        <v>1065</v>
      </c>
    </row>
    <row r="51" spans="1:4" ht="39.950000000000003" customHeight="1" x14ac:dyDescent="0.25">
      <c r="A51" s="275" t="s">
        <v>2977</v>
      </c>
      <c r="B51" s="234" t="s">
        <v>1062</v>
      </c>
      <c r="C51" s="248">
        <v>9574722584</v>
      </c>
      <c r="D51" s="231" t="s">
        <v>1065</v>
      </c>
    </row>
    <row r="52" spans="1:4" ht="39.950000000000003" customHeight="1" x14ac:dyDescent="0.25">
      <c r="A52" s="275" t="s">
        <v>2977</v>
      </c>
      <c r="B52" s="234" t="s">
        <v>1062</v>
      </c>
      <c r="C52" s="248">
        <v>12628026341</v>
      </c>
      <c r="D52" s="231" t="s">
        <v>1065</v>
      </c>
    </row>
    <row r="53" spans="1:4" ht="39.950000000000003" customHeight="1" x14ac:dyDescent="0.25">
      <c r="A53" s="275" t="s">
        <v>3280</v>
      </c>
      <c r="B53" s="234" t="s">
        <v>1071</v>
      </c>
      <c r="C53" s="248">
        <v>87893507</v>
      </c>
      <c r="D53" s="231" t="s">
        <v>1065</v>
      </c>
    </row>
    <row r="54" spans="1:4" ht="39.950000000000003" customHeight="1" x14ac:dyDescent="0.25">
      <c r="A54" s="275" t="s">
        <v>3280</v>
      </c>
      <c r="B54" s="234" t="s">
        <v>1071</v>
      </c>
      <c r="C54" s="248">
        <v>154014237</v>
      </c>
      <c r="D54" s="231" t="s">
        <v>1065</v>
      </c>
    </row>
    <row r="55" spans="1:4" ht="39.950000000000003" customHeight="1" x14ac:dyDescent="0.25">
      <c r="A55" s="275" t="s">
        <v>3280</v>
      </c>
      <c r="B55" s="234" t="s">
        <v>1071</v>
      </c>
      <c r="C55" s="248">
        <v>108334897</v>
      </c>
      <c r="D55" s="231" t="s">
        <v>1065</v>
      </c>
    </row>
    <row r="56" spans="1:4" ht="39.950000000000003" customHeight="1" x14ac:dyDescent="0.25">
      <c r="A56" s="275" t="s">
        <v>3280</v>
      </c>
      <c r="B56" s="234" t="s">
        <v>1071</v>
      </c>
      <c r="C56" s="248">
        <v>108513414</v>
      </c>
      <c r="D56" s="231" t="s">
        <v>1065</v>
      </c>
    </row>
    <row r="57" spans="1:4" ht="39.950000000000003" customHeight="1" x14ac:dyDescent="0.25">
      <c r="A57" s="275" t="s">
        <v>3280</v>
      </c>
      <c r="B57" s="234" t="s">
        <v>1071</v>
      </c>
      <c r="C57" s="248">
        <v>21799515</v>
      </c>
      <c r="D57" s="231" t="s">
        <v>1065</v>
      </c>
    </row>
    <row r="58" spans="1:4" ht="39.950000000000003" customHeight="1" x14ac:dyDescent="0.25">
      <c r="A58" s="275" t="s">
        <v>3280</v>
      </c>
      <c r="B58" s="234" t="s">
        <v>1071</v>
      </c>
      <c r="C58" s="248">
        <v>21744716</v>
      </c>
      <c r="D58" s="231" t="s">
        <v>1065</v>
      </c>
    </row>
    <row r="59" spans="1:4" ht="39.950000000000003" customHeight="1" x14ac:dyDescent="0.25">
      <c r="A59" s="275" t="s">
        <v>3280</v>
      </c>
      <c r="B59" s="234" t="s">
        <v>1071</v>
      </c>
      <c r="C59" s="248">
        <v>21784708</v>
      </c>
      <c r="D59" s="231" t="s">
        <v>1065</v>
      </c>
    </row>
    <row r="60" spans="1:4" ht="39.950000000000003" customHeight="1" x14ac:dyDescent="0.25">
      <c r="A60" s="275" t="s">
        <v>3280</v>
      </c>
      <c r="B60" s="234" t="s">
        <v>1071</v>
      </c>
      <c r="C60" s="248">
        <v>108513414</v>
      </c>
      <c r="D60" s="231" t="s">
        <v>1065</v>
      </c>
    </row>
    <row r="61" spans="1:4" ht="39.950000000000003" customHeight="1" x14ac:dyDescent="0.25">
      <c r="A61" s="275" t="s">
        <v>3280</v>
      </c>
      <c r="B61" s="234" t="s">
        <v>1071</v>
      </c>
      <c r="C61" s="248">
        <v>22599770</v>
      </c>
      <c r="D61" s="231" t="s">
        <v>1065</v>
      </c>
    </row>
    <row r="62" spans="1:4" ht="39.950000000000003" customHeight="1" x14ac:dyDescent="0.25">
      <c r="A62" s="275" t="s">
        <v>3280</v>
      </c>
      <c r="B62" s="234" t="s">
        <v>1071</v>
      </c>
      <c r="C62" s="248">
        <v>22367462</v>
      </c>
      <c r="D62" s="231" t="s">
        <v>1065</v>
      </c>
    </row>
    <row r="63" spans="1:4" ht="39.950000000000003" customHeight="1" x14ac:dyDescent="0.25">
      <c r="A63" s="275" t="s">
        <v>3280</v>
      </c>
      <c r="B63" s="234" t="s">
        <v>1071</v>
      </c>
      <c r="C63" s="248">
        <v>154014237</v>
      </c>
      <c r="D63" s="231" t="s">
        <v>1065</v>
      </c>
    </row>
    <row r="64" spans="1:4" ht="39.950000000000003" customHeight="1" x14ac:dyDescent="0.25">
      <c r="A64" s="275" t="s">
        <v>3280</v>
      </c>
      <c r="B64" s="234" t="s">
        <v>1071</v>
      </c>
      <c r="C64" s="248">
        <v>20973819</v>
      </c>
      <c r="D64" s="231" t="s">
        <v>1065</v>
      </c>
    </row>
    <row r="65" spans="1:4" ht="39.950000000000003" customHeight="1" x14ac:dyDescent="0.25">
      <c r="A65" s="275" t="s">
        <v>3280</v>
      </c>
      <c r="B65" s="234" t="s">
        <v>1071</v>
      </c>
      <c r="C65" s="248">
        <v>21148150</v>
      </c>
      <c r="D65" s="231" t="s">
        <v>1065</v>
      </c>
    </row>
    <row r="66" spans="1:4" ht="39.950000000000003" customHeight="1" x14ac:dyDescent="0.25">
      <c r="A66" s="275" t="s">
        <v>3280</v>
      </c>
      <c r="B66" s="234" t="s">
        <v>1071</v>
      </c>
      <c r="C66" s="248">
        <v>84610645</v>
      </c>
      <c r="D66" s="231" t="s">
        <v>1065</v>
      </c>
    </row>
    <row r="67" spans="1:4" ht="39.950000000000003" customHeight="1" x14ac:dyDescent="0.25">
      <c r="A67" s="275" t="s">
        <v>3280</v>
      </c>
      <c r="B67" s="234" t="s">
        <v>1071</v>
      </c>
      <c r="C67" s="248">
        <v>23897501</v>
      </c>
      <c r="D67" s="231" t="s">
        <v>1065</v>
      </c>
    </row>
    <row r="68" spans="1:4" ht="39.950000000000003" customHeight="1" x14ac:dyDescent="0.25">
      <c r="A68" s="275" t="s">
        <v>3280</v>
      </c>
      <c r="B68" s="234" t="s">
        <v>1071</v>
      </c>
      <c r="C68" s="248">
        <v>28138614</v>
      </c>
      <c r="D68" s="231" t="s">
        <v>1065</v>
      </c>
    </row>
    <row r="69" spans="1:4" ht="39.950000000000003" customHeight="1" x14ac:dyDescent="0.25">
      <c r="A69" s="275" t="s">
        <v>3280</v>
      </c>
      <c r="B69" s="234" t="s">
        <v>1071</v>
      </c>
      <c r="C69" s="248">
        <v>21761382</v>
      </c>
      <c r="D69" s="231" t="s">
        <v>1065</v>
      </c>
    </row>
    <row r="70" spans="1:4" ht="39.950000000000003" customHeight="1" x14ac:dyDescent="0.25">
      <c r="A70" s="275" t="s">
        <v>3280</v>
      </c>
      <c r="B70" s="234" t="s">
        <v>1071</v>
      </c>
      <c r="C70" s="248">
        <v>20988101</v>
      </c>
      <c r="D70" s="231" t="s">
        <v>1065</v>
      </c>
    </row>
    <row r="71" spans="1:4" ht="39.950000000000003" customHeight="1" x14ac:dyDescent="0.25">
      <c r="A71" s="275" t="s">
        <v>3280</v>
      </c>
      <c r="B71" s="234" t="s">
        <v>1071</v>
      </c>
      <c r="C71" s="248">
        <v>25501975</v>
      </c>
      <c r="D71" s="231" t="s">
        <v>1065</v>
      </c>
    </row>
    <row r="72" spans="1:4" ht="39.950000000000003" customHeight="1" x14ac:dyDescent="0.25">
      <c r="A72" s="275" t="s">
        <v>3280</v>
      </c>
      <c r="B72" s="234" t="s">
        <v>1071</v>
      </c>
      <c r="C72" s="248">
        <v>22602703</v>
      </c>
      <c r="D72" s="231" t="s">
        <v>1065</v>
      </c>
    </row>
    <row r="73" spans="1:4" ht="39.950000000000003" customHeight="1" x14ac:dyDescent="0.25">
      <c r="A73" s="275" t="s">
        <v>3280</v>
      </c>
      <c r="B73" s="234" t="s">
        <v>1071</v>
      </c>
      <c r="C73" s="248">
        <v>24961911</v>
      </c>
      <c r="D73" s="231" t="s">
        <v>1065</v>
      </c>
    </row>
    <row r="74" spans="1:4" ht="39.950000000000003" customHeight="1" x14ac:dyDescent="0.25">
      <c r="A74" s="275" t="s">
        <v>3280</v>
      </c>
      <c r="B74" s="234" t="s">
        <v>1071</v>
      </c>
      <c r="C74" s="248">
        <v>32545144</v>
      </c>
      <c r="D74" s="231" t="s">
        <v>1065</v>
      </c>
    </row>
    <row r="75" spans="1:4" ht="39.950000000000003" customHeight="1" x14ac:dyDescent="0.25">
      <c r="A75" s="275" t="s">
        <v>3280</v>
      </c>
      <c r="B75" s="234" t="s">
        <v>1071</v>
      </c>
      <c r="C75" s="248">
        <v>32622668</v>
      </c>
      <c r="D75" s="231" t="s">
        <v>1065</v>
      </c>
    </row>
    <row r="76" spans="1:4" ht="38.25" customHeight="1" x14ac:dyDescent="0.25">
      <c r="A76" s="275" t="s">
        <v>2977</v>
      </c>
      <c r="B76" s="234" t="s">
        <v>1062</v>
      </c>
      <c r="C76" s="248">
        <v>221187265</v>
      </c>
      <c r="D76" s="231" t="s">
        <v>1065</v>
      </c>
    </row>
    <row r="77" spans="1:4" ht="67.5" customHeight="1" x14ac:dyDescent="0.25">
      <c r="A77" s="274" t="s">
        <v>2977</v>
      </c>
      <c r="B77" s="233" t="s">
        <v>1036</v>
      </c>
      <c r="C77" s="248">
        <v>4764277669</v>
      </c>
      <c r="D77" s="231" t="s">
        <v>1065</v>
      </c>
    </row>
    <row r="78" spans="1:4" ht="39.950000000000003" customHeight="1" x14ac:dyDescent="0.25">
      <c r="A78" s="275" t="s">
        <v>2977</v>
      </c>
      <c r="B78" s="234" t="s">
        <v>1062</v>
      </c>
      <c r="C78" s="248">
        <v>7213822911</v>
      </c>
      <c r="D78" s="231" t="s">
        <v>1065</v>
      </c>
    </row>
    <row r="79" spans="1:4" ht="39.950000000000003" customHeight="1" x14ac:dyDescent="0.25">
      <c r="A79" s="275" t="s">
        <v>3280</v>
      </c>
      <c r="B79" s="234" t="s">
        <v>1071</v>
      </c>
      <c r="C79" s="248">
        <v>26368052</v>
      </c>
      <c r="D79" s="231" t="s">
        <v>1065</v>
      </c>
    </row>
    <row r="80" spans="1:4" ht="39.950000000000003" customHeight="1" x14ac:dyDescent="0.25">
      <c r="A80" s="275" t="s">
        <v>3280</v>
      </c>
      <c r="B80" s="234" t="s">
        <v>1071</v>
      </c>
      <c r="C80" s="248">
        <v>26235654</v>
      </c>
      <c r="D80" s="231" t="s">
        <v>1065</v>
      </c>
    </row>
    <row r="81" spans="1:4" ht="39.950000000000003" customHeight="1" x14ac:dyDescent="0.25">
      <c r="A81" s="275" t="s">
        <v>3280</v>
      </c>
      <c r="B81" s="234" t="s">
        <v>1071</v>
      </c>
      <c r="C81" s="248">
        <v>26278886</v>
      </c>
      <c r="D81" s="231" t="s">
        <v>1065</v>
      </c>
    </row>
    <row r="82" spans="1:4" ht="39.950000000000003" customHeight="1" x14ac:dyDescent="0.25">
      <c r="A82" s="275" t="s">
        <v>3280</v>
      </c>
      <c r="B82" s="234" t="s">
        <v>1071</v>
      </c>
      <c r="C82" s="248">
        <v>26278886</v>
      </c>
      <c r="D82" s="231" t="s">
        <v>1065</v>
      </c>
    </row>
    <row r="83" spans="1:4" ht="39.950000000000003" customHeight="1" x14ac:dyDescent="0.25">
      <c r="A83" s="275" t="s">
        <v>3280</v>
      </c>
      <c r="B83" s="234" t="s">
        <v>1071</v>
      </c>
      <c r="C83" s="248">
        <v>26235654</v>
      </c>
      <c r="D83" s="231" t="s">
        <v>1065</v>
      </c>
    </row>
    <row r="84" spans="1:4" ht="39.950000000000003" customHeight="1" x14ac:dyDescent="0.25">
      <c r="A84" s="275" t="s">
        <v>3280</v>
      </c>
      <c r="B84" s="234" t="s">
        <v>1071</v>
      </c>
      <c r="C84" s="248">
        <v>26235654</v>
      </c>
      <c r="D84" s="231" t="s">
        <v>1065</v>
      </c>
    </row>
    <row r="85" spans="1:4" ht="39.950000000000003" customHeight="1" x14ac:dyDescent="0.25">
      <c r="A85" s="275" t="s">
        <v>3280</v>
      </c>
      <c r="B85" s="234" t="s">
        <v>1071</v>
      </c>
      <c r="C85" s="248">
        <v>26235654</v>
      </c>
      <c r="D85" s="231" t="s">
        <v>1065</v>
      </c>
    </row>
    <row r="86" spans="1:4" ht="39.950000000000003" customHeight="1" x14ac:dyDescent="0.25">
      <c r="A86" s="275" t="s">
        <v>3280</v>
      </c>
      <c r="B86" s="234" t="s">
        <v>1071</v>
      </c>
      <c r="C86" s="248">
        <v>26235654</v>
      </c>
      <c r="D86" s="231" t="s">
        <v>1065</v>
      </c>
    </row>
    <row r="87" spans="1:4" ht="39.950000000000003" customHeight="1" x14ac:dyDescent="0.25">
      <c r="A87" s="275" t="s">
        <v>3280</v>
      </c>
      <c r="B87" s="234" t="s">
        <v>1071</v>
      </c>
      <c r="C87" s="248">
        <v>26235654</v>
      </c>
      <c r="D87" s="231" t="s">
        <v>1065</v>
      </c>
    </row>
    <row r="88" spans="1:4" ht="39.950000000000003" customHeight="1" x14ac:dyDescent="0.25">
      <c r="A88" s="275" t="s">
        <v>3280</v>
      </c>
      <c r="B88" s="234" t="s">
        <v>1071</v>
      </c>
      <c r="C88" s="248">
        <v>26235654</v>
      </c>
      <c r="D88" s="231" t="s">
        <v>1065</v>
      </c>
    </row>
    <row r="89" spans="1:4" ht="39.950000000000003" customHeight="1" x14ac:dyDescent="0.25">
      <c r="A89" s="275" t="s">
        <v>3279</v>
      </c>
      <c r="B89" s="234" t="s">
        <v>1062</v>
      </c>
      <c r="C89" s="248">
        <v>761593800</v>
      </c>
      <c r="D89" s="231" t="s">
        <v>1065</v>
      </c>
    </row>
    <row r="90" spans="1:4" ht="39.950000000000003" customHeight="1" x14ac:dyDescent="0.25">
      <c r="A90" s="275" t="s">
        <v>3280</v>
      </c>
      <c r="B90" s="234" t="s">
        <v>1071</v>
      </c>
      <c r="C90" s="248">
        <v>86547086</v>
      </c>
      <c r="D90" s="231" t="s">
        <v>1065</v>
      </c>
    </row>
    <row r="91" spans="1:4" ht="39.950000000000003" customHeight="1" x14ac:dyDescent="0.25">
      <c r="A91" s="275" t="s">
        <v>3280</v>
      </c>
      <c r="B91" s="234" t="s">
        <v>1071</v>
      </c>
      <c r="C91" s="248">
        <v>84388701</v>
      </c>
      <c r="D91" s="231" t="s">
        <v>1065</v>
      </c>
    </row>
    <row r="92" spans="1:4" ht="39.950000000000003" customHeight="1" x14ac:dyDescent="0.25">
      <c r="A92" s="275" t="s">
        <v>3300</v>
      </c>
      <c r="B92" s="234" t="s">
        <v>1071</v>
      </c>
      <c r="C92" s="248">
        <v>13108035593</v>
      </c>
      <c r="D92" s="231" t="s">
        <v>1065</v>
      </c>
    </row>
    <row r="93" spans="1:4" ht="39.950000000000003" customHeight="1" x14ac:dyDescent="0.25">
      <c r="A93" s="275" t="s">
        <v>3280</v>
      </c>
      <c r="B93" s="234" t="s">
        <v>1071</v>
      </c>
      <c r="C93" s="248">
        <v>149665256</v>
      </c>
      <c r="D93" s="231" t="s">
        <v>1065</v>
      </c>
    </row>
    <row r="94" spans="1:4" ht="39.950000000000003" customHeight="1" x14ac:dyDescent="0.25">
      <c r="A94" s="275" t="s">
        <v>3280</v>
      </c>
      <c r="B94" s="234" t="s">
        <v>1071</v>
      </c>
      <c r="C94" s="248">
        <v>155784755</v>
      </c>
      <c r="D94" s="231" t="s">
        <v>1065</v>
      </c>
    </row>
    <row r="95" spans="1:4" ht="39.950000000000003" customHeight="1" x14ac:dyDescent="0.25">
      <c r="A95" s="275" t="s">
        <v>3280</v>
      </c>
      <c r="B95" s="234" t="s">
        <v>1071</v>
      </c>
      <c r="C95" s="248">
        <v>155784755</v>
      </c>
      <c r="D95" s="231" t="s">
        <v>1065</v>
      </c>
    </row>
    <row r="96" spans="1:4" ht="39.950000000000003" customHeight="1" x14ac:dyDescent="0.25">
      <c r="A96" s="275" t="s">
        <v>3280</v>
      </c>
      <c r="B96" s="234" t="s">
        <v>1071</v>
      </c>
      <c r="C96" s="248">
        <v>155784755</v>
      </c>
      <c r="D96" s="231" t="s">
        <v>1065</v>
      </c>
    </row>
    <row r="97" spans="1:4" ht="39.950000000000003" customHeight="1" x14ac:dyDescent="0.25">
      <c r="A97" s="275" t="s">
        <v>3280</v>
      </c>
      <c r="B97" s="234" t="s">
        <v>1071</v>
      </c>
      <c r="C97" s="248">
        <v>138475338</v>
      </c>
      <c r="D97" s="231" t="s">
        <v>1065</v>
      </c>
    </row>
    <row r="98" spans="1:4" ht="39.950000000000003" customHeight="1" x14ac:dyDescent="0.25">
      <c r="A98" s="275" t="s">
        <v>3280</v>
      </c>
      <c r="B98" s="234" t="s">
        <v>1071</v>
      </c>
      <c r="C98" s="248">
        <v>155784755</v>
      </c>
      <c r="D98" s="231" t="s">
        <v>1065</v>
      </c>
    </row>
    <row r="99" spans="1:4" ht="39.950000000000003" customHeight="1" x14ac:dyDescent="0.25">
      <c r="A99" s="275" t="s">
        <v>3280</v>
      </c>
      <c r="B99" s="234" t="s">
        <v>1071</v>
      </c>
      <c r="C99" s="248">
        <v>155784755</v>
      </c>
      <c r="D99" s="231" t="s">
        <v>1065</v>
      </c>
    </row>
    <row r="100" spans="1:4" ht="39.950000000000003" customHeight="1" x14ac:dyDescent="0.25">
      <c r="A100" s="275" t="s">
        <v>3280</v>
      </c>
      <c r="B100" s="234" t="s">
        <v>1071</v>
      </c>
      <c r="C100" s="248">
        <v>149665256</v>
      </c>
      <c r="D100" s="231" t="s">
        <v>1065</v>
      </c>
    </row>
    <row r="101" spans="1:4" ht="39.950000000000003" customHeight="1" x14ac:dyDescent="0.25">
      <c r="A101" s="275" t="s">
        <v>3280</v>
      </c>
      <c r="B101" s="234" t="s">
        <v>1071</v>
      </c>
      <c r="C101" s="248">
        <v>150736210</v>
      </c>
      <c r="D101" s="231" t="s">
        <v>1065</v>
      </c>
    </row>
    <row r="102" spans="1:4" ht="39.950000000000003" customHeight="1" x14ac:dyDescent="0.25">
      <c r="A102" s="275" t="s">
        <v>3280</v>
      </c>
      <c r="B102" s="234" t="s">
        <v>1071</v>
      </c>
      <c r="C102" s="248">
        <v>83742339</v>
      </c>
      <c r="D102" s="231" t="s">
        <v>1065</v>
      </c>
    </row>
    <row r="103" spans="1:4" ht="39.950000000000003" customHeight="1" x14ac:dyDescent="0.25">
      <c r="A103" s="275" t="s">
        <v>3280</v>
      </c>
      <c r="B103" s="234" t="s">
        <v>1071</v>
      </c>
      <c r="C103" s="248">
        <v>149665256</v>
      </c>
      <c r="D103" s="231" t="s">
        <v>1065</v>
      </c>
    </row>
    <row r="104" spans="1:4" ht="39.950000000000003" customHeight="1" x14ac:dyDescent="0.25">
      <c r="A104" s="275" t="s">
        <v>3280</v>
      </c>
      <c r="B104" s="234" t="s">
        <v>1071</v>
      </c>
      <c r="C104" s="248">
        <v>84610645</v>
      </c>
      <c r="D104" s="231" t="s">
        <v>1065</v>
      </c>
    </row>
    <row r="105" spans="1:4" ht="39.950000000000003" customHeight="1" x14ac:dyDescent="0.25">
      <c r="A105" s="275" t="s">
        <v>3280</v>
      </c>
      <c r="B105" s="234" t="s">
        <v>1071</v>
      </c>
      <c r="C105" s="248">
        <v>152299160</v>
      </c>
      <c r="D105" s="231" t="s">
        <v>1065</v>
      </c>
    </row>
    <row r="106" spans="1:4" ht="39.950000000000003" customHeight="1" x14ac:dyDescent="0.25">
      <c r="A106" s="275" t="s">
        <v>3280</v>
      </c>
      <c r="B106" s="234" t="s">
        <v>1071</v>
      </c>
      <c r="C106" s="248">
        <v>152299160</v>
      </c>
      <c r="D106" s="231" t="s">
        <v>1065</v>
      </c>
    </row>
    <row r="107" spans="1:4" ht="39.950000000000003" customHeight="1" x14ac:dyDescent="0.25">
      <c r="A107" s="275" t="s">
        <v>3280</v>
      </c>
      <c r="B107" s="234" t="s">
        <v>1071</v>
      </c>
      <c r="C107" s="248">
        <v>84610645</v>
      </c>
      <c r="D107" s="231" t="s">
        <v>1065</v>
      </c>
    </row>
    <row r="108" spans="1:4" ht="39.950000000000003" customHeight="1" x14ac:dyDescent="0.25">
      <c r="A108" s="275" t="s">
        <v>3280</v>
      </c>
      <c r="B108" s="234" t="s">
        <v>1071</v>
      </c>
      <c r="C108" s="248">
        <v>152299160</v>
      </c>
      <c r="D108" s="231" t="s">
        <v>1065</v>
      </c>
    </row>
    <row r="109" spans="1:4" ht="39.950000000000003" customHeight="1" x14ac:dyDescent="0.25">
      <c r="A109" s="275" t="s">
        <v>3280</v>
      </c>
      <c r="B109" s="234" t="s">
        <v>1071</v>
      </c>
      <c r="C109" s="248">
        <v>84610645</v>
      </c>
      <c r="D109" s="231" t="s">
        <v>1065</v>
      </c>
    </row>
    <row r="110" spans="1:4" ht="39.950000000000003" customHeight="1" x14ac:dyDescent="0.25">
      <c r="A110" s="275" t="s">
        <v>3280</v>
      </c>
      <c r="B110" s="234" t="s">
        <v>1071</v>
      </c>
      <c r="C110" s="248">
        <v>84610645</v>
      </c>
      <c r="D110" s="231" t="s">
        <v>1065</v>
      </c>
    </row>
    <row r="111" spans="1:4" ht="39.950000000000003" customHeight="1" x14ac:dyDescent="0.25">
      <c r="A111" s="275" t="s">
        <v>3280</v>
      </c>
      <c r="B111" s="234" t="s">
        <v>1071</v>
      </c>
      <c r="C111" s="248">
        <v>84610645</v>
      </c>
      <c r="D111" s="231" t="s">
        <v>1065</v>
      </c>
    </row>
    <row r="112" spans="1:4" ht="39.950000000000003" customHeight="1" x14ac:dyDescent="0.25">
      <c r="A112" s="275" t="s">
        <v>3280</v>
      </c>
      <c r="B112" s="234" t="s">
        <v>1071</v>
      </c>
      <c r="C112" s="248">
        <v>84610645</v>
      </c>
      <c r="D112" s="231" t="s">
        <v>1065</v>
      </c>
    </row>
    <row r="113" spans="1:4" ht="39.950000000000003" customHeight="1" x14ac:dyDescent="0.25">
      <c r="A113" s="275" t="s">
        <v>3280</v>
      </c>
      <c r="B113" s="234" t="s">
        <v>1071</v>
      </c>
      <c r="C113" s="248">
        <v>148651268</v>
      </c>
      <c r="D113" s="231" t="s">
        <v>1065</v>
      </c>
    </row>
    <row r="114" spans="1:4" ht="39.950000000000003" customHeight="1" x14ac:dyDescent="0.25">
      <c r="A114" s="275" t="s">
        <v>3280</v>
      </c>
      <c r="B114" s="234" t="s">
        <v>1071</v>
      </c>
      <c r="C114" s="248">
        <v>452208631</v>
      </c>
      <c r="D114" s="231" t="s">
        <v>1065</v>
      </c>
    </row>
    <row r="115" spans="1:4" ht="39.950000000000003" customHeight="1" x14ac:dyDescent="0.25">
      <c r="A115" s="275" t="s">
        <v>3280</v>
      </c>
      <c r="B115" s="234" t="s">
        <v>1071</v>
      </c>
      <c r="C115" s="248">
        <v>452208631</v>
      </c>
      <c r="D115" s="231" t="s">
        <v>1065</v>
      </c>
    </row>
    <row r="116" spans="1:4" ht="39.950000000000003" customHeight="1" x14ac:dyDescent="0.25">
      <c r="A116" s="275" t="s">
        <v>3280</v>
      </c>
      <c r="B116" s="234" t="s">
        <v>1062</v>
      </c>
      <c r="C116" s="248">
        <v>149665256</v>
      </c>
      <c r="D116" s="231" t="s">
        <v>1065</v>
      </c>
    </row>
    <row r="117" spans="1:4" ht="39.950000000000003" customHeight="1" x14ac:dyDescent="0.25">
      <c r="A117" s="275" t="s">
        <v>3280</v>
      </c>
      <c r="B117" s="234" t="s">
        <v>1071</v>
      </c>
      <c r="C117" s="248">
        <v>148651268</v>
      </c>
      <c r="D117" s="231" t="s">
        <v>1065</v>
      </c>
    </row>
    <row r="118" spans="1:4" ht="39.950000000000003" customHeight="1" x14ac:dyDescent="0.25">
      <c r="A118" s="275" t="s">
        <v>3280</v>
      </c>
      <c r="B118" s="234" t="s">
        <v>1071</v>
      </c>
      <c r="C118" s="248">
        <v>148651268</v>
      </c>
      <c r="D118" s="231" t="s">
        <v>1065</v>
      </c>
    </row>
    <row r="119" spans="1:4" ht="39.950000000000003" customHeight="1" x14ac:dyDescent="0.25">
      <c r="A119" s="275" t="s">
        <v>3280</v>
      </c>
      <c r="B119" s="234" t="s">
        <v>1071</v>
      </c>
      <c r="C119" s="248">
        <v>149665256</v>
      </c>
      <c r="D119" s="231" t="s">
        <v>1065</v>
      </c>
    </row>
    <row r="120" spans="1:4" ht="39.950000000000003" customHeight="1" x14ac:dyDescent="0.25">
      <c r="A120" s="275" t="s">
        <v>3280</v>
      </c>
      <c r="B120" s="234" t="s">
        <v>1071</v>
      </c>
      <c r="C120" s="248">
        <v>148651268</v>
      </c>
      <c r="D120" s="231" t="s">
        <v>1065</v>
      </c>
    </row>
    <row r="121" spans="1:4" ht="39.950000000000003" customHeight="1" x14ac:dyDescent="0.25">
      <c r="A121" s="275" t="s">
        <v>3280</v>
      </c>
      <c r="B121" s="234" t="s">
        <v>1071</v>
      </c>
      <c r="C121" s="248">
        <v>148651268</v>
      </c>
      <c r="D121" s="231" t="s">
        <v>1065</v>
      </c>
    </row>
    <row r="122" spans="1:4" ht="39.950000000000003" customHeight="1" x14ac:dyDescent="0.25">
      <c r="A122" s="275" t="s">
        <v>3280</v>
      </c>
      <c r="B122" s="234" t="s">
        <v>1071</v>
      </c>
      <c r="C122" s="248">
        <v>150736210</v>
      </c>
      <c r="D122" s="231" t="s">
        <v>1065</v>
      </c>
    </row>
    <row r="123" spans="1:4" ht="39.950000000000003" customHeight="1" x14ac:dyDescent="0.25">
      <c r="A123" s="275" t="s">
        <v>3280</v>
      </c>
      <c r="B123" s="234" t="s">
        <v>1071</v>
      </c>
      <c r="C123" s="248">
        <v>149665256</v>
      </c>
      <c r="D123" s="231" t="s">
        <v>1065</v>
      </c>
    </row>
    <row r="124" spans="1:4" ht="39.950000000000003" customHeight="1" x14ac:dyDescent="0.25">
      <c r="A124" s="275" t="s">
        <v>3280</v>
      </c>
      <c r="B124" s="234" t="s">
        <v>1071</v>
      </c>
      <c r="C124" s="248">
        <v>150736210</v>
      </c>
      <c r="D124" s="231" t="s">
        <v>1065</v>
      </c>
    </row>
    <row r="125" spans="1:4" ht="39.950000000000003" customHeight="1" x14ac:dyDescent="0.25">
      <c r="A125" s="275" t="s">
        <v>3280</v>
      </c>
      <c r="B125" s="234" t="s">
        <v>1071</v>
      </c>
      <c r="C125" s="248">
        <v>149665256</v>
      </c>
      <c r="D125" s="231" t="s">
        <v>1065</v>
      </c>
    </row>
    <row r="126" spans="1:4" ht="39.950000000000003" customHeight="1" x14ac:dyDescent="0.25">
      <c r="A126" s="275" t="s">
        <v>3280</v>
      </c>
      <c r="B126" s="234" t="s">
        <v>1071</v>
      </c>
      <c r="C126" s="248">
        <v>148651268</v>
      </c>
      <c r="D126" s="231" t="s">
        <v>1065</v>
      </c>
    </row>
    <row r="127" spans="1:4" ht="39.950000000000003" customHeight="1" x14ac:dyDescent="0.25">
      <c r="A127" s="275" t="s">
        <v>3280</v>
      </c>
      <c r="B127" s="234" t="s">
        <v>1071</v>
      </c>
      <c r="C127" s="248">
        <v>139518267</v>
      </c>
      <c r="D127" s="231" t="s">
        <v>1065</v>
      </c>
    </row>
    <row r="128" spans="1:4" ht="39.950000000000003" customHeight="1" x14ac:dyDescent="0.25">
      <c r="A128" s="275" t="s">
        <v>3280</v>
      </c>
      <c r="B128" s="234" t="s">
        <v>1071</v>
      </c>
      <c r="C128" s="248">
        <v>82089011</v>
      </c>
      <c r="D128" s="231" t="s">
        <v>1065</v>
      </c>
    </row>
    <row r="129" spans="1:4" ht="39.950000000000003" customHeight="1" x14ac:dyDescent="0.25">
      <c r="A129" s="275" t="s">
        <v>3280</v>
      </c>
      <c r="B129" s="234" t="s">
        <v>1071</v>
      </c>
      <c r="C129" s="248">
        <v>84610645</v>
      </c>
      <c r="D129" s="231" t="s">
        <v>1065</v>
      </c>
    </row>
    <row r="130" spans="1:4" ht="39.950000000000003" customHeight="1" x14ac:dyDescent="0.25">
      <c r="A130" s="275" t="s">
        <v>3280</v>
      </c>
      <c r="B130" s="234" t="s">
        <v>1071</v>
      </c>
      <c r="C130" s="248">
        <v>147760220</v>
      </c>
      <c r="D130" s="231" t="s">
        <v>1065</v>
      </c>
    </row>
    <row r="131" spans="1:4" ht="39.950000000000003" customHeight="1" x14ac:dyDescent="0.25">
      <c r="A131" s="275" t="s">
        <v>3280</v>
      </c>
      <c r="B131" s="234" t="s">
        <v>1071</v>
      </c>
      <c r="C131" s="248">
        <v>147760220</v>
      </c>
      <c r="D131" s="231" t="s">
        <v>1065</v>
      </c>
    </row>
    <row r="132" spans="1:4" ht="39.950000000000003" customHeight="1" x14ac:dyDescent="0.25">
      <c r="A132" s="275" t="s">
        <v>3280</v>
      </c>
      <c r="B132" s="234" t="s">
        <v>1071</v>
      </c>
      <c r="C132" s="248">
        <v>150736210</v>
      </c>
      <c r="D132" s="231" t="s">
        <v>1065</v>
      </c>
    </row>
    <row r="133" spans="1:4" ht="39.950000000000003" customHeight="1" x14ac:dyDescent="0.25">
      <c r="A133" s="275" t="s">
        <v>3280</v>
      </c>
      <c r="B133" s="234" t="s">
        <v>1071</v>
      </c>
      <c r="C133" s="248">
        <v>147760220</v>
      </c>
      <c r="D133" s="231" t="s">
        <v>1065</v>
      </c>
    </row>
    <row r="134" spans="1:4" ht="39.950000000000003" customHeight="1" x14ac:dyDescent="0.25">
      <c r="A134" s="275" t="s">
        <v>3280</v>
      </c>
      <c r="B134" s="234" t="s">
        <v>1071</v>
      </c>
      <c r="C134" s="248">
        <v>147760220</v>
      </c>
      <c r="D134" s="231" t="s">
        <v>1065</v>
      </c>
    </row>
    <row r="135" spans="1:4" ht="39.950000000000003" customHeight="1" x14ac:dyDescent="0.25">
      <c r="A135" s="275" t="s">
        <v>3280</v>
      </c>
      <c r="B135" s="234" t="s">
        <v>1071</v>
      </c>
      <c r="C135" s="248">
        <v>147760220</v>
      </c>
      <c r="D135" s="231" t="s">
        <v>1065</v>
      </c>
    </row>
    <row r="136" spans="1:4" ht="39.950000000000003" customHeight="1" x14ac:dyDescent="0.25">
      <c r="A136" s="275" t="s">
        <v>3280</v>
      </c>
      <c r="B136" s="234" t="s">
        <v>1071</v>
      </c>
      <c r="C136" s="248">
        <v>147760220</v>
      </c>
      <c r="D136" s="231" t="s">
        <v>1065</v>
      </c>
    </row>
    <row r="137" spans="1:4" ht="39.950000000000003" customHeight="1" x14ac:dyDescent="0.25">
      <c r="A137" s="275" t="s">
        <v>3280</v>
      </c>
      <c r="B137" s="234" t="s">
        <v>1071</v>
      </c>
      <c r="C137" s="248">
        <v>147760220</v>
      </c>
      <c r="D137" s="231" t="s">
        <v>1065</v>
      </c>
    </row>
    <row r="138" spans="1:4" ht="39.950000000000003" customHeight="1" x14ac:dyDescent="0.25">
      <c r="A138" s="275" t="s">
        <v>3280</v>
      </c>
      <c r="B138" s="234" t="s">
        <v>1071</v>
      </c>
      <c r="C138" s="248">
        <v>147760220</v>
      </c>
      <c r="D138" s="231" t="s">
        <v>1065</v>
      </c>
    </row>
    <row r="139" spans="1:4" ht="39.950000000000003" customHeight="1" x14ac:dyDescent="0.25">
      <c r="A139" s="275" t="s">
        <v>3280</v>
      </c>
      <c r="B139" s="234" t="s">
        <v>1071</v>
      </c>
      <c r="C139" s="248">
        <v>164178022</v>
      </c>
      <c r="D139" s="231" t="s">
        <v>1065</v>
      </c>
    </row>
    <row r="140" spans="1:4" ht="39.950000000000003" customHeight="1" x14ac:dyDescent="0.25">
      <c r="A140" s="275" t="s">
        <v>3280</v>
      </c>
      <c r="B140" s="234" t="s">
        <v>1071</v>
      </c>
      <c r="C140" s="248">
        <v>147760220</v>
      </c>
      <c r="D140" s="231" t="s">
        <v>1065</v>
      </c>
    </row>
    <row r="141" spans="1:4" ht="39.950000000000003" customHeight="1" x14ac:dyDescent="0.25">
      <c r="A141" s="275" t="s">
        <v>3280</v>
      </c>
      <c r="B141" s="234" t="s">
        <v>1071</v>
      </c>
      <c r="C141" s="248">
        <v>147760220</v>
      </c>
      <c r="D141" s="231" t="s">
        <v>1065</v>
      </c>
    </row>
    <row r="142" spans="1:4" ht="39.950000000000003" customHeight="1" x14ac:dyDescent="0.25">
      <c r="A142" s="275" t="s">
        <v>3280</v>
      </c>
      <c r="B142" s="234" t="s">
        <v>1071</v>
      </c>
      <c r="C142" s="248">
        <v>164178022</v>
      </c>
      <c r="D142" s="231" t="s">
        <v>1065</v>
      </c>
    </row>
    <row r="143" spans="1:4" ht="39.950000000000003" customHeight="1" x14ac:dyDescent="0.25">
      <c r="A143" s="275" t="s">
        <v>3280</v>
      </c>
      <c r="B143" s="234" t="s">
        <v>1071</v>
      </c>
      <c r="C143" s="248">
        <v>164178022</v>
      </c>
      <c r="D143" s="231" t="s">
        <v>1065</v>
      </c>
    </row>
    <row r="144" spans="1:4" ht="39.950000000000003" customHeight="1" x14ac:dyDescent="0.25">
      <c r="A144" s="275" t="s">
        <v>3280</v>
      </c>
      <c r="B144" s="234" t="s">
        <v>1071</v>
      </c>
      <c r="C144" s="248">
        <v>164178022</v>
      </c>
      <c r="D144" s="231" t="s">
        <v>1065</v>
      </c>
    </row>
    <row r="145" spans="1:4" ht="39.950000000000003" customHeight="1" x14ac:dyDescent="0.25">
      <c r="A145" s="275" t="s">
        <v>3280</v>
      </c>
      <c r="B145" s="234" t="s">
        <v>1071</v>
      </c>
      <c r="C145" s="248">
        <v>147760220</v>
      </c>
      <c r="D145" s="231" t="s">
        <v>1065</v>
      </c>
    </row>
    <row r="146" spans="1:4" ht="39.950000000000003" customHeight="1" x14ac:dyDescent="0.25">
      <c r="A146" s="275" t="s">
        <v>3280</v>
      </c>
      <c r="B146" s="234" t="s">
        <v>1071</v>
      </c>
      <c r="C146" s="248">
        <v>147760220</v>
      </c>
      <c r="D146" s="231" t="s">
        <v>1065</v>
      </c>
    </row>
    <row r="147" spans="1:4" ht="39.950000000000003" customHeight="1" x14ac:dyDescent="0.25">
      <c r="A147" s="275" t="s">
        <v>3280</v>
      </c>
      <c r="B147" s="234" t="s">
        <v>1062</v>
      </c>
      <c r="C147" s="248">
        <v>147760220</v>
      </c>
      <c r="D147" s="231" t="s">
        <v>1065</v>
      </c>
    </row>
    <row r="148" spans="1:4" ht="39.950000000000003" customHeight="1" x14ac:dyDescent="0.25">
      <c r="A148" s="275" t="s">
        <v>3280</v>
      </c>
      <c r="B148" s="234" t="s">
        <v>1071</v>
      </c>
      <c r="C148" s="248">
        <v>147760220</v>
      </c>
      <c r="D148" s="231" t="s">
        <v>1065</v>
      </c>
    </row>
    <row r="149" spans="1:4" ht="39.950000000000003" customHeight="1" x14ac:dyDescent="0.25">
      <c r="A149" s="275" t="s">
        <v>3280</v>
      </c>
      <c r="B149" s="234" t="s">
        <v>1071</v>
      </c>
      <c r="C149" s="248">
        <v>147760220</v>
      </c>
      <c r="D149" s="231" t="s">
        <v>1065</v>
      </c>
    </row>
    <row r="150" spans="1:4" ht="39.950000000000003" customHeight="1" x14ac:dyDescent="0.25">
      <c r="A150" s="275" t="s">
        <v>3280</v>
      </c>
      <c r="B150" s="234" t="s">
        <v>1071</v>
      </c>
      <c r="C150" s="248">
        <v>147760220</v>
      </c>
      <c r="D150" s="231" t="s">
        <v>1065</v>
      </c>
    </row>
    <row r="151" spans="1:4" ht="39.950000000000003" customHeight="1" x14ac:dyDescent="0.25">
      <c r="A151" s="275" t="s">
        <v>3280</v>
      </c>
      <c r="B151" s="234" t="s">
        <v>1071</v>
      </c>
      <c r="C151" s="248">
        <v>147760220</v>
      </c>
      <c r="D151" s="231" t="s">
        <v>1065</v>
      </c>
    </row>
    <row r="152" spans="1:4" ht="39.950000000000003" customHeight="1" x14ac:dyDescent="0.25">
      <c r="A152" s="275" t="s">
        <v>3280</v>
      </c>
      <c r="B152" s="234" t="s">
        <v>1071</v>
      </c>
      <c r="C152" s="248">
        <v>147760220</v>
      </c>
      <c r="D152" s="231" t="s">
        <v>1065</v>
      </c>
    </row>
    <row r="153" spans="1:4" ht="39.950000000000003" customHeight="1" x14ac:dyDescent="0.25">
      <c r="A153" s="275" t="s">
        <v>3280</v>
      </c>
      <c r="B153" s="234" t="s">
        <v>1071</v>
      </c>
      <c r="C153" s="248">
        <v>147760220</v>
      </c>
      <c r="D153" s="231" t="s">
        <v>1065</v>
      </c>
    </row>
    <row r="154" spans="1:4" ht="39.950000000000003" customHeight="1" x14ac:dyDescent="0.25">
      <c r="A154" s="275" t="s">
        <v>3280</v>
      </c>
      <c r="B154" s="234" t="s">
        <v>1071</v>
      </c>
      <c r="C154" s="248">
        <v>147760220</v>
      </c>
      <c r="D154" s="231" t="s">
        <v>1065</v>
      </c>
    </row>
    <row r="155" spans="1:4" ht="39.950000000000003" customHeight="1" x14ac:dyDescent="0.25">
      <c r="A155" s="275" t="s">
        <v>3280</v>
      </c>
      <c r="B155" s="234" t="s">
        <v>1071</v>
      </c>
      <c r="C155" s="248">
        <v>147760220</v>
      </c>
      <c r="D155" s="231" t="s">
        <v>1065</v>
      </c>
    </row>
    <row r="156" spans="1:4" ht="39.950000000000003" customHeight="1" x14ac:dyDescent="0.25">
      <c r="A156" s="275" t="s">
        <v>3280</v>
      </c>
      <c r="B156" s="234" t="s">
        <v>1071</v>
      </c>
      <c r="C156" s="248">
        <v>147760220</v>
      </c>
      <c r="D156" s="231" t="s">
        <v>1065</v>
      </c>
    </row>
    <row r="157" spans="1:4" ht="39.950000000000003" customHeight="1" x14ac:dyDescent="0.25">
      <c r="A157" s="275" t="s">
        <v>3280</v>
      </c>
      <c r="B157" s="234" t="s">
        <v>1071</v>
      </c>
      <c r="C157" s="248">
        <v>443280660</v>
      </c>
      <c r="D157" s="231" t="s">
        <v>1065</v>
      </c>
    </row>
    <row r="158" spans="1:4" ht="39.950000000000003" customHeight="1" x14ac:dyDescent="0.25">
      <c r="A158" s="275" t="s">
        <v>3280</v>
      </c>
      <c r="B158" s="234" t="s">
        <v>1071</v>
      </c>
      <c r="C158" s="248">
        <v>147760220</v>
      </c>
      <c r="D158" s="231" t="s">
        <v>1065</v>
      </c>
    </row>
    <row r="159" spans="1:4" ht="39.950000000000003" customHeight="1" x14ac:dyDescent="0.25">
      <c r="A159" s="275" t="s">
        <v>3280</v>
      </c>
      <c r="B159" s="234" t="s">
        <v>1071</v>
      </c>
      <c r="C159" s="248">
        <v>147760220</v>
      </c>
      <c r="D159" s="231" t="s">
        <v>1065</v>
      </c>
    </row>
    <row r="160" spans="1:4" ht="39.950000000000003" customHeight="1" x14ac:dyDescent="0.25">
      <c r="A160" s="275" t="s">
        <v>3280</v>
      </c>
      <c r="B160" s="234" t="s">
        <v>1071</v>
      </c>
      <c r="C160" s="248">
        <v>147760220</v>
      </c>
      <c r="D160" s="231" t="s">
        <v>1065</v>
      </c>
    </row>
    <row r="161" spans="1:4" ht="39.950000000000003" customHeight="1" x14ac:dyDescent="0.25">
      <c r="A161" s="275" t="s">
        <v>3280</v>
      </c>
      <c r="B161" s="234" t="s">
        <v>1071</v>
      </c>
      <c r="C161" s="248">
        <v>147760220</v>
      </c>
      <c r="D161" s="231" t="s">
        <v>1065</v>
      </c>
    </row>
    <row r="162" spans="1:4" ht="39.950000000000003" customHeight="1" x14ac:dyDescent="0.25">
      <c r="A162" s="275" t="s">
        <v>3280</v>
      </c>
      <c r="B162" s="234" t="s">
        <v>1071</v>
      </c>
      <c r="C162" s="248">
        <v>147760220</v>
      </c>
      <c r="D162" s="231" t="s">
        <v>1065</v>
      </c>
    </row>
    <row r="163" spans="1:4" ht="39.950000000000003" customHeight="1" x14ac:dyDescent="0.25">
      <c r="A163" s="275" t="s">
        <v>3280</v>
      </c>
      <c r="B163" s="234" t="s">
        <v>1071</v>
      </c>
      <c r="C163" s="248">
        <v>147760220</v>
      </c>
      <c r="D163" s="231" t="s">
        <v>1065</v>
      </c>
    </row>
    <row r="164" spans="1:4" ht="39.950000000000003" customHeight="1" x14ac:dyDescent="0.25">
      <c r="A164" s="275" t="s">
        <v>3280</v>
      </c>
      <c r="B164" s="234" t="s">
        <v>1071</v>
      </c>
      <c r="C164" s="248">
        <v>147760220</v>
      </c>
      <c r="D164" s="231" t="s">
        <v>1065</v>
      </c>
    </row>
    <row r="165" spans="1:4" ht="39.950000000000003" customHeight="1" x14ac:dyDescent="0.25">
      <c r="A165" s="275" t="s">
        <v>3280</v>
      </c>
      <c r="B165" s="234" t="s">
        <v>1071</v>
      </c>
      <c r="C165" s="248">
        <v>147760220</v>
      </c>
      <c r="D165" s="231" t="s">
        <v>1065</v>
      </c>
    </row>
    <row r="166" spans="1:4" ht="39.950000000000003" customHeight="1" x14ac:dyDescent="0.25">
      <c r="A166" s="275" t="s">
        <v>3280</v>
      </c>
      <c r="B166" s="234" t="s">
        <v>1071</v>
      </c>
      <c r="C166" s="248">
        <v>443280660</v>
      </c>
      <c r="D166" s="231" t="s">
        <v>1065</v>
      </c>
    </row>
    <row r="167" spans="1:4" ht="39.950000000000003" customHeight="1" x14ac:dyDescent="0.25">
      <c r="A167" s="275" t="s">
        <v>3280</v>
      </c>
      <c r="B167" s="234" t="s">
        <v>1071</v>
      </c>
      <c r="C167" s="248">
        <v>147760220</v>
      </c>
      <c r="D167" s="231" t="s">
        <v>1065</v>
      </c>
    </row>
    <row r="168" spans="1:4" ht="39.950000000000003" customHeight="1" x14ac:dyDescent="0.25">
      <c r="A168" s="275" t="s">
        <v>3280</v>
      </c>
      <c r="B168" s="234" t="s">
        <v>1071</v>
      </c>
      <c r="C168" s="248">
        <v>147760220</v>
      </c>
      <c r="D168" s="231" t="s">
        <v>1065</v>
      </c>
    </row>
    <row r="169" spans="1:4" ht="39.950000000000003" customHeight="1" x14ac:dyDescent="0.25">
      <c r="A169" s="275" t="s">
        <v>3280</v>
      </c>
      <c r="B169" s="234" t="s">
        <v>1071</v>
      </c>
      <c r="C169" s="248">
        <v>147760220</v>
      </c>
      <c r="D169" s="231" t="s">
        <v>1065</v>
      </c>
    </row>
    <row r="170" spans="1:4" ht="39.950000000000003" customHeight="1" x14ac:dyDescent="0.25">
      <c r="A170" s="275" t="s">
        <v>3280</v>
      </c>
      <c r="B170" s="234" t="s">
        <v>1071</v>
      </c>
      <c r="C170" s="248">
        <v>147760220</v>
      </c>
      <c r="D170" s="231" t="s">
        <v>1065</v>
      </c>
    </row>
    <row r="171" spans="1:4" ht="39.950000000000003" customHeight="1" x14ac:dyDescent="0.25">
      <c r="A171" s="275" t="s">
        <v>3280</v>
      </c>
      <c r="B171" s="234" t="s">
        <v>1071</v>
      </c>
      <c r="C171" s="248">
        <v>147760220</v>
      </c>
      <c r="D171" s="231" t="s">
        <v>1065</v>
      </c>
    </row>
    <row r="172" spans="1:4" ht="39.950000000000003" customHeight="1" x14ac:dyDescent="0.25">
      <c r="A172" s="275" t="s">
        <v>3280</v>
      </c>
      <c r="B172" s="234" t="s">
        <v>1071</v>
      </c>
      <c r="C172" s="248">
        <v>147760220</v>
      </c>
      <c r="D172" s="231" t="s">
        <v>1065</v>
      </c>
    </row>
    <row r="173" spans="1:4" ht="39.950000000000003" customHeight="1" x14ac:dyDescent="0.25">
      <c r="A173" s="275" t="s">
        <v>3280</v>
      </c>
      <c r="B173" s="234" t="s">
        <v>1071</v>
      </c>
      <c r="C173" s="248">
        <v>147760220</v>
      </c>
      <c r="D173" s="231" t="s">
        <v>1065</v>
      </c>
    </row>
    <row r="174" spans="1:4" ht="39.950000000000003" customHeight="1" x14ac:dyDescent="0.25">
      <c r="A174" s="275" t="s">
        <v>3280</v>
      </c>
      <c r="B174" s="234" t="s">
        <v>1071</v>
      </c>
      <c r="C174" s="248">
        <v>147760220</v>
      </c>
      <c r="D174" s="231" t="s">
        <v>1065</v>
      </c>
    </row>
    <row r="175" spans="1:4" ht="39.950000000000003" customHeight="1" x14ac:dyDescent="0.25">
      <c r="A175" s="275" t="s">
        <v>3280</v>
      </c>
      <c r="B175" s="234" t="s">
        <v>1071</v>
      </c>
      <c r="C175" s="248">
        <v>147760220</v>
      </c>
      <c r="D175" s="231" t="s">
        <v>1065</v>
      </c>
    </row>
    <row r="176" spans="1:4" ht="39.950000000000003" customHeight="1" x14ac:dyDescent="0.25">
      <c r="A176" s="275" t="s">
        <v>3280</v>
      </c>
      <c r="B176" s="234" t="s">
        <v>1071</v>
      </c>
      <c r="C176" s="248">
        <v>147760220</v>
      </c>
      <c r="D176" s="231" t="s">
        <v>1065</v>
      </c>
    </row>
    <row r="177" spans="1:4" ht="39.950000000000003" customHeight="1" x14ac:dyDescent="0.25">
      <c r="A177" s="275" t="s">
        <v>3280</v>
      </c>
      <c r="B177" s="234" t="s">
        <v>1071</v>
      </c>
      <c r="C177" s="248">
        <v>147760220</v>
      </c>
      <c r="D177" s="231" t="s">
        <v>1065</v>
      </c>
    </row>
    <row r="178" spans="1:4" ht="39.950000000000003" customHeight="1" x14ac:dyDescent="0.25">
      <c r="A178" s="275" t="s">
        <v>3280</v>
      </c>
      <c r="B178" s="234" t="s">
        <v>1071</v>
      </c>
      <c r="C178" s="248">
        <v>147760220</v>
      </c>
      <c r="D178" s="231" t="s">
        <v>1065</v>
      </c>
    </row>
    <row r="179" spans="1:4" ht="39.950000000000003" customHeight="1" x14ac:dyDescent="0.25">
      <c r="A179" s="275" t="s">
        <v>3280</v>
      </c>
      <c r="B179" s="234" t="s">
        <v>1071</v>
      </c>
      <c r="C179" s="248">
        <v>147760220</v>
      </c>
      <c r="D179" s="231" t="s">
        <v>1065</v>
      </c>
    </row>
    <row r="180" spans="1:4" ht="39.950000000000003" customHeight="1" x14ac:dyDescent="0.25">
      <c r="A180" s="275" t="s">
        <v>3280</v>
      </c>
      <c r="B180" s="234" t="s">
        <v>1071</v>
      </c>
      <c r="C180" s="248">
        <v>147760220</v>
      </c>
      <c r="D180" s="231" t="s">
        <v>1065</v>
      </c>
    </row>
    <row r="181" spans="1:4" ht="39.950000000000003" customHeight="1" x14ac:dyDescent="0.25">
      <c r="A181" s="275" t="s">
        <v>3280</v>
      </c>
      <c r="B181" s="234" t="s">
        <v>1071</v>
      </c>
      <c r="C181" s="248">
        <v>151740275</v>
      </c>
      <c r="D181" s="231" t="s">
        <v>1065</v>
      </c>
    </row>
    <row r="182" spans="1:4" ht="39.950000000000003" customHeight="1" x14ac:dyDescent="0.25">
      <c r="A182" s="275" t="s">
        <v>3280</v>
      </c>
      <c r="B182" s="234" t="s">
        <v>1071</v>
      </c>
      <c r="C182" s="248">
        <v>150736210</v>
      </c>
      <c r="D182" s="231" t="s">
        <v>1065</v>
      </c>
    </row>
    <row r="183" spans="1:4" ht="39.950000000000003" customHeight="1" x14ac:dyDescent="0.25">
      <c r="A183" s="275" t="s">
        <v>3280</v>
      </c>
      <c r="B183" s="234" t="s">
        <v>1071</v>
      </c>
      <c r="C183" s="248">
        <v>149665256</v>
      </c>
      <c r="D183" s="231" t="s">
        <v>1065</v>
      </c>
    </row>
    <row r="184" spans="1:4" ht="39.950000000000003" customHeight="1" x14ac:dyDescent="0.25">
      <c r="A184" s="275" t="s">
        <v>3280</v>
      </c>
      <c r="B184" s="234" t="s">
        <v>1062</v>
      </c>
      <c r="C184" s="248">
        <v>149665256</v>
      </c>
      <c r="D184" s="231" t="s">
        <v>1065</v>
      </c>
    </row>
    <row r="185" spans="1:4" ht="39.950000000000003" customHeight="1" x14ac:dyDescent="0.25">
      <c r="A185" s="275" t="s">
        <v>3280</v>
      </c>
      <c r="B185" s="234" t="s">
        <v>1071</v>
      </c>
      <c r="C185" s="248">
        <v>149665256</v>
      </c>
      <c r="D185" s="231" t="s">
        <v>1065</v>
      </c>
    </row>
    <row r="186" spans="1:4" ht="39.950000000000003" customHeight="1" x14ac:dyDescent="0.25">
      <c r="A186" s="275" t="s">
        <v>3280</v>
      </c>
      <c r="B186" s="234" t="s">
        <v>1071</v>
      </c>
      <c r="C186" s="248">
        <v>149665256</v>
      </c>
      <c r="D186" s="231" t="s">
        <v>1065</v>
      </c>
    </row>
    <row r="187" spans="1:4" ht="39.950000000000003" customHeight="1" x14ac:dyDescent="0.25">
      <c r="A187" s="275" t="s">
        <v>3280</v>
      </c>
      <c r="B187" s="234" t="s">
        <v>1062</v>
      </c>
      <c r="C187" s="248">
        <v>150736210</v>
      </c>
      <c r="D187" s="231" t="s">
        <v>1065</v>
      </c>
    </row>
    <row r="188" spans="1:4" ht="39.950000000000003" customHeight="1" x14ac:dyDescent="0.25">
      <c r="A188" s="275" t="s">
        <v>3280</v>
      </c>
      <c r="B188" s="234" t="s">
        <v>1071</v>
      </c>
      <c r="C188" s="248">
        <v>150736210</v>
      </c>
      <c r="D188" s="231" t="s">
        <v>1065</v>
      </c>
    </row>
    <row r="189" spans="1:4" ht="39.950000000000003" customHeight="1" x14ac:dyDescent="0.25">
      <c r="A189" s="275" t="s">
        <v>3280</v>
      </c>
      <c r="B189" s="234" t="s">
        <v>1071</v>
      </c>
      <c r="C189" s="248">
        <v>150736210</v>
      </c>
      <c r="D189" s="231" t="s">
        <v>1065</v>
      </c>
    </row>
    <row r="190" spans="1:4" ht="39.950000000000003" customHeight="1" x14ac:dyDescent="0.25">
      <c r="A190" s="275" t="s">
        <v>3280</v>
      </c>
      <c r="B190" s="234" t="s">
        <v>1071</v>
      </c>
      <c r="C190" s="248">
        <v>149665256</v>
      </c>
      <c r="D190" s="231" t="s">
        <v>1065</v>
      </c>
    </row>
    <row r="191" spans="1:4" ht="39.950000000000003" customHeight="1" x14ac:dyDescent="0.25">
      <c r="A191" s="275" t="s">
        <v>3280</v>
      </c>
      <c r="B191" s="234" t="s">
        <v>1071</v>
      </c>
      <c r="C191" s="248">
        <v>149665256</v>
      </c>
      <c r="D191" s="231" t="s">
        <v>1065</v>
      </c>
    </row>
    <row r="192" spans="1:4" ht="39.950000000000003" customHeight="1" x14ac:dyDescent="0.25">
      <c r="A192" s="275" t="s">
        <v>3280</v>
      </c>
      <c r="B192" s="234" t="s">
        <v>1071</v>
      </c>
      <c r="C192" s="248">
        <v>149665256</v>
      </c>
      <c r="D192" s="231" t="s">
        <v>1065</v>
      </c>
    </row>
    <row r="193" spans="1:4" ht="39.950000000000003" customHeight="1" x14ac:dyDescent="0.25">
      <c r="A193" s="275" t="s">
        <v>3280</v>
      </c>
      <c r="B193" s="234" t="s">
        <v>1071</v>
      </c>
      <c r="C193" s="248">
        <v>149665256</v>
      </c>
      <c r="D193" s="231" t="s">
        <v>1065</v>
      </c>
    </row>
    <row r="194" spans="1:4" ht="39.950000000000003" customHeight="1" x14ac:dyDescent="0.25">
      <c r="A194" s="275" t="s">
        <v>3280</v>
      </c>
      <c r="B194" s="234" t="s">
        <v>1071</v>
      </c>
      <c r="C194" s="248">
        <v>149665256</v>
      </c>
      <c r="D194" s="231" t="s">
        <v>1065</v>
      </c>
    </row>
    <row r="195" spans="1:4" ht="39.950000000000003" customHeight="1" x14ac:dyDescent="0.25">
      <c r="A195" s="275" t="s">
        <v>3280</v>
      </c>
      <c r="B195" s="234" t="s">
        <v>1071</v>
      </c>
      <c r="C195" s="248">
        <v>149665256</v>
      </c>
      <c r="D195" s="231" t="s">
        <v>1065</v>
      </c>
    </row>
    <row r="196" spans="1:4" ht="39.950000000000003" customHeight="1" x14ac:dyDescent="0.25">
      <c r="A196" s="275" t="s">
        <v>3280</v>
      </c>
      <c r="B196" s="234" t="s">
        <v>1071</v>
      </c>
      <c r="C196" s="248">
        <v>149665256</v>
      </c>
      <c r="D196" s="231" t="s">
        <v>1065</v>
      </c>
    </row>
    <row r="197" spans="1:4" ht="39.950000000000003" customHeight="1" x14ac:dyDescent="0.25">
      <c r="A197" s="275" t="s">
        <v>3280</v>
      </c>
      <c r="B197" s="234" t="s">
        <v>1071</v>
      </c>
      <c r="C197" s="248">
        <v>149665256</v>
      </c>
      <c r="D197" s="231" t="s">
        <v>1065</v>
      </c>
    </row>
    <row r="198" spans="1:4" ht="39.950000000000003" customHeight="1" x14ac:dyDescent="0.25">
      <c r="A198" s="275" t="s">
        <v>3280</v>
      </c>
      <c r="B198" s="234" t="s">
        <v>1071</v>
      </c>
      <c r="C198" s="248">
        <v>149665256</v>
      </c>
      <c r="D198" s="231" t="s">
        <v>1065</v>
      </c>
    </row>
    <row r="199" spans="1:4" ht="39.950000000000003" customHeight="1" x14ac:dyDescent="0.25">
      <c r="A199" s="275" t="s">
        <v>3280</v>
      </c>
      <c r="B199" s="234" t="s">
        <v>1071</v>
      </c>
      <c r="C199" s="248">
        <v>149665256</v>
      </c>
      <c r="D199" s="231" t="s">
        <v>1065</v>
      </c>
    </row>
    <row r="200" spans="1:4" ht="39.950000000000003" customHeight="1" x14ac:dyDescent="0.25">
      <c r="A200" s="275" t="s">
        <v>3280</v>
      </c>
      <c r="B200" s="234" t="s">
        <v>1071</v>
      </c>
      <c r="C200" s="248">
        <v>150736210</v>
      </c>
      <c r="D200" s="231" t="s">
        <v>1065</v>
      </c>
    </row>
    <row r="201" spans="1:4" ht="39.950000000000003" customHeight="1" x14ac:dyDescent="0.25">
      <c r="A201" s="275" t="s">
        <v>3280</v>
      </c>
      <c r="B201" s="234" t="s">
        <v>1071</v>
      </c>
      <c r="C201" s="248">
        <v>149665256</v>
      </c>
      <c r="D201" s="231" t="s">
        <v>1065</v>
      </c>
    </row>
    <row r="202" spans="1:4" ht="39.950000000000003" customHeight="1" x14ac:dyDescent="0.25">
      <c r="A202" s="275" t="s">
        <v>3280</v>
      </c>
      <c r="B202" s="234" t="s">
        <v>1071</v>
      </c>
      <c r="C202" s="248">
        <v>149665256</v>
      </c>
      <c r="D202" s="231" t="s">
        <v>1065</v>
      </c>
    </row>
    <row r="203" spans="1:4" ht="39.950000000000003" customHeight="1" x14ac:dyDescent="0.25">
      <c r="A203" s="275" t="s">
        <v>3280</v>
      </c>
      <c r="B203" s="234" t="s">
        <v>1071</v>
      </c>
      <c r="C203" s="248">
        <v>150736210</v>
      </c>
      <c r="D203" s="231" t="s">
        <v>1065</v>
      </c>
    </row>
    <row r="204" spans="1:4" ht="39.950000000000003" customHeight="1" x14ac:dyDescent="0.25">
      <c r="A204" s="275" t="s">
        <v>3280</v>
      </c>
      <c r="B204" s="234" t="s">
        <v>1071</v>
      </c>
      <c r="C204" s="248">
        <v>150736210</v>
      </c>
      <c r="D204" s="231" t="s">
        <v>1065</v>
      </c>
    </row>
    <row r="205" spans="1:4" ht="39.950000000000003" customHeight="1" x14ac:dyDescent="0.25">
      <c r="A205" s="275" t="s">
        <v>3280</v>
      </c>
      <c r="B205" s="234" t="s">
        <v>1071</v>
      </c>
      <c r="C205" s="248">
        <v>149665256</v>
      </c>
      <c r="D205" s="231" t="s">
        <v>1065</v>
      </c>
    </row>
    <row r="206" spans="1:4" ht="39.950000000000003" customHeight="1" x14ac:dyDescent="0.25">
      <c r="A206" s="275" t="s">
        <v>3280</v>
      </c>
      <c r="B206" s="234" t="s">
        <v>1071</v>
      </c>
      <c r="C206" s="248">
        <v>149665256</v>
      </c>
      <c r="D206" s="231" t="s">
        <v>1065</v>
      </c>
    </row>
    <row r="207" spans="1:4" ht="39.950000000000003" customHeight="1" x14ac:dyDescent="0.25">
      <c r="A207" s="275" t="s">
        <v>3280</v>
      </c>
      <c r="B207" s="234" t="s">
        <v>1071</v>
      </c>
      <c r="C207" s="248">
        <v>455220826</v>
      </c>
      <c r="D207" s="231" t="s">
        <v>1065</v>
      </c>
    </row>
    <row r="208" spans="1:4" ht="39.950000000000003" customHeight="1" x14ac:dyDescent="0.25">
      <c r="A208" s="275" t="s">
        <v>3280</v>
      </c>
      <c r="B208" s="234" t="s">
        <v>1071</v>
      </c>
      <c r="C208" s="248">
        <v>151899662</v>
      </c>
      <c r="D208" s="231" t="s">
        <v>1065</v>
      </c>
    </row>
    <row r="209" spans="1:4" ht="39.950000000000003" customHeight="1" x14ac:dyDescent="0.25">
      <c r="A209" s="275" t="s">
        <v>3280</v>
      </c>
      <c r="B209" s="234" t="s">
        <v>1071</v>
      </c>
      <c r="C209" s="248">
        <v>455220826</v>
      </c>
      <c r="D209" s="231" t="s">
        <v>1065</v>
      </c>
    </row>
    <row r="210" spans="1:4" ht="39.950000000000003" customHeight="1" x14ac:dyDescent="0.25">
      <c r="A210" s="275" t="s">
        <v>3280</v>
      </c>
      <c r="B210" s="234" t="s">
        <v>1071</v>
      </c>
      <c r="C210" s="248">
        <v>151740275</v>
      </c>
      <c r="D210" s="231" t="s">
        <v>1065</v>
      </c>
    </row>
    <row r="211" spans="1:4" ht="39.950000000000003" customHeight="1" x14ac:dyDescent="0.25">
      <c r="A211" s="275" t="s">
        <v>3280</v>
      </c>
      <c r="B211" s="234" t="s">
        <v>1071</v>
      </c>
      <c r="C211" s="248">
        <v>151740275</v>
      </c>
      <c r="D211" s="231" t="s">
        <v>1065</v>
      </c>
    </row>
    <row r="212" spans="1:4" ht="39.950000000000003" customHeight="1" x14ac:dyDescent="0.25">
      <c r="A212" s="275" t="s">
        <v>3280</v>
      </c>
      <c r="B212" s="234" t="s">
        <v>1071</v>
      </c>
      <c r="C212" s="248">
        <v>455220826</v>
      </c>
      <c r="D212" s="231" t="s">
        <v>1065</v>
      </c>
    </row>
    <row r="213" spans="1:4" s="250" customFormat="1" ht="39.950000000000003" customHeight="1" x14ac:dyDescent="0.25">
      <c r="A213" s="275" t="s">
        <v>3280</v>
      </c>
      <c r="B213" s="234" t="s">
        <v>1071</v>
      </c>
      <c r="C213" s="248">
        <v>151740275</v>
      </c>
      <c r="D213" s="231" t="s">
        <v>1065</v>
      </c>
    </row>
    <row r="214" spans="1:4" ht="39.950000000000003" customHeight="1" x14ac:dyDescent="0.25">
      <c r="A214" s="275" t="s">
        <v>3280</v>
      </c>
      <c r="B214" s="234" t="s">
        <v>1071</v>
      </c>
      <c r="C214" s="248">
        <v>84610645</v>
      </c>
      <c r="D214" s="231" t="s">
        <v>1065</v>
      </c>
    </row>
    <row r="215" spans="1:4" ht="39.950000000000003" customHeight="1" x14ac:dyDescent="0.25">
      <c r="A215" s="275" t="s">
        <v>3280</v>
      </c>
      <c r="B215" s="234" t="s">
        <v>1071</v>
      </c>
      <c r="C215" s="248">
        <v>152299160</v>
      </c>
      <c r="D215" s="231" t="s">
        <v>1065</v>
      </c>
    </row>
    <row r="216" spans="1:4" ht="39.950000000000003" customHeight="1" x14ac:dyDescent="0.25">
      <c r="A216" s="275" t="s">
        <v>3280</v>
      </c>
      <c r="B216" s="234" t="s">
        <v>1071</v>
      </c>
      <c r="C216" s="248">
        <v>151899662</v>
      </c>
      <c r="D216" s="231" t="s">
        <v>1065</v>
      </c>
    </row>
    <row r="217" spans="1:4" ht="39.950000000000003" customHeight="1" x14ac:dyDescent="0.25">
      <c r="A217" s="275" t="s">
        <v>3280</v>
      </c>
      <c r="B217" s="234" t="s">
        <v>1071</v>
      </c>
      <c r="C217" s="248">
        <v>150736210</v>
      </c>
      <c r="D217" s="231" t="s">
        <v>1065</v>
      </c>
    </row>
    <row r="218" spans="1:4" ht="39.950000000000003" customHeight="1" x14ac:dyDescent="0.25">
      <c r="A218" s="275" t="s">
        <v>3280</v>
      </c>
      <c r="B218" s="234" t="s">
        <v>1071</v>
      </c>
      <c r="C218" s="248">
        <v>149665256</v>
      </c>
      <c r="D218" s="231" t="s">
        <v>1065</v>
      </c>
    </row>
    <row r="219" spans="1:4" ht="39.950000000000003" customHeight="1" x14ac:dyDescent="0.25">
      <c r="A219" s="275" t="s">
        <v>3280</v>
      </c>
      <c r="B219" s="234" t="s">
        <v>1071</v>
      </c>
      <c r="C219" s="248">
        <v>149665256</v>
      </c>
      <c r="D219" s="231" t="s">
        <v>1065</v>
      </c>
    </row>
    <row r="220" spans="1:4" ht="39.950000000000003" customHeight="1" x14ac:dyDescent="0.25">
      <c r="A220" s="275" t="s">
        <v>3280</v>
      </c>
      <c r="B220" s="234" t="s">
        <v>1062</v>
      </c>
      <c r="C220" s="248">
        <v>149665256</v>
      </c>
      <c r="D220" s="231" t="s">
        <v>1065</v>
      </c>
    </row>
    <row r="221" spans="1:4" ht="39.950000000000003" customHeight="1" x14ac:dyDescent="0.25">
      <c r="A221" s="275" t="s">
        <v>3280</v>
      </c>
      <c r="B221" s="234" t="s">
        <v>1071</v>
      </c>
      <c r="C221" s="248">
        <v>149665256</v>
      </c>
      <c r="D221" s="231" t="s">
        <v>1065</v>
      </c>
    </row>
    <row r="222" spans="1:4" ht="39.950000000000003" customHeight="1" x14ac:dyDescent="0.25">
      <c r="A222" s="275" t="s">
        <v>3280</v>
      </c>
      <c r="B222" s="234" t="s">
        <v>1071</v>
      </c>
      <c r="C222" s="248">
        <v>448995767</v>
      </c>
      <c r="D222" s="231" t="s">
        <v>1065</v>
      </c>
    </row>
    <row r="223" spans="1:4" ht="39.950000000000003" customHeight="1" x14ac:dyDescent="0.25">
      <c r="A223" s="275" t="s">
        <v>3280</v>
      </c>
      <c r="B223" s="234" t="s">
        <v>1071</v>
      </c>
      <c r="C223" s="248">
        <v>149665256</v>
      </c>
      <c r="D223" s="231" t="s">
        <v>1065</v>
      </c>
    </row>
    <row r="224" spans="1:4" ht="39.950000000000003" customHeight="1" x14ac:dyDescent="0.25">
      <c r="A224" s="275" t="s">
        <v>3280</v>
      </c>
      <c r="B224" s="234" t="s">
        <v>1071</v>
      </c>
      <c r="C224" s="248">
        <v>448995767</v>
      </c>
      <c r="D224" s="231" t="s">
        <v>1065</v>
      </c>
    </row>
    <row r="225" spans="1:4" ht="39.950000000000003" customHeight="1" x14ac:dyDescent="0.25">
      <c r="A225" s="275" t="s">
        <v>3280</v>
      </c>
      <c r="B225" s="234" t="s">
        <v>1071</v>
      </c>
      <c r="C225" s="248">
        <v>149665256</v>
      </c>
      <c r="D225" s="231" t="s">
        <v>1065</v>
      </c>
    </row>
    <row r="226" spans="1:4" ht="39.950000000000003" customHeight="1" x14ac:dyDescent="0.25">
      <c r="A226" s="275" t="s">
        <v>3280</v>
      </c>
      <c r="B226" s="234" t="s">
        <v>1071</v>
      </c>
      <c r="C226" s="248">
        <v>149665256</v>
      </c>
      <c r="D226" s="231" t="s">
        <v>1065</v>
      </c>
    </row>
    <row r="227" spans="1:4" ht="39.950000000000003" customHeight="1" x14ac:dyDescent="0.25">
      <c r="A227" s="275" t="s">
        <v>3280</v>
      </c>
      <c r="B227" s="234" t="s">
        <v>1071</v>
      </c>
      <c r="C227" s="248">
        <v>149665256</v>
      </c>
      <c r="D227" s="231" t="s">
        <v>1065</v>
      </c>
    </row>
    <row r="228" spans="1:4" ht="39.950000000000003" customHeight="1" x14ac:dyDescent="0.25">
      <c r="A228" s="275" t="s">
        <v>3280</v>
      </c>
      <c r="B228" s="234" t="s">
        <v>1071</v>
      </c>
      <c r="C228" s="248">
        <v>143145389</v>
      </c>
      <c r="D228" s="231" t="s">
        <v>1065</v>
      </c>
    </row>
    <row r="229" spans="1:4" ht="39.950000000000003" customHeight="1" x14ac:dyDescent="0.25">
      <c r="A229" s="275" t="s">
        <v>3280</v>
      </c>
      <c r="B229" s="234" t="s">
        <v>1071</v>
      </c>
      <c r="C229" s="248">
        <v>150736210</v>
      </c>
      <c r="D229" s="231" t="s">
        <v>1065</v>
      </c>
    </row>
    <row r="230" spans="1:4" ht="39.950000000000003" customHeight="1" x14ac:dyDescent="0.25">
      <c r="A230" s="275" t="s">
        <v>3280</v>
      </c>
      <c r="B230" s="234" t="s">
        <v>1071</v>
      </c>
      <c r="C230" s="248">
        <v>150736210</v>
      </c>
      <c r="D230" s="231" t="s">
        <v>1065</v>
      </c>
    </row>
    <row r="231" spans="1:4" ht="39.950000000000003" customHeight="1" x14ac:dyDescent="0.25">
      <c r="A231" s="275" t="s">
        <v>3280</v>
      </c>
      <c r="B231" s="234" t="s">
        <v>1071</v>
      </c>
      <c r="C231" s="248">
        <v>150736210</v>
      </c>
      <c r="D231" s="231" t="s">
        <v>1065</v>
      </c>
    </row>
    <row r="232" spans="1:4" ht="39.950000000000003" customHeight="1" x14ac:dyDescent="0.25">
      <c r="A232" s="275" t="s">
        <v>3280</v>
      </c>
      <c r="B232" s="234" t="s">
        <v>1071</v>
      </c>
      <c r="C232" s="248">
        <v>149665256</v>
      </c>
      <c r="D232" s="231" t="s">
        <v>1065</v>
      </c>
    </row>
    <row r="233" spans="1:4" ht="39.950000000000003" customHeight="1" x14ac:dyDescent="0.25">
      <c r="A233" s="275" t="s">
        <v>3280</v>
      </c>
      <c r="B233" s="234" t="s">
        <v>1071</v>
      </c>
      <c r="C233" s="248">
        <v>149665256</v>
      </c>
      <c r="D233" s="231" t="s">
        <v>1065</v>
      </c>
    </row>
    <row r="234" spans="1:4" ht="39.950000000000003" customHeight="1" x14ac:dyDescent="0.25">
      <c r="A234" s="275" t="s">
        <v>3280</v>
      </c>
      <c r="B234" s="234" t="s">
        <v>1071</v>
      </c>
      <c r="C234" s="248">
        <v>150736210</v>
      </c>
      <c r="D234" s="231" t="s">
        <v>1065</v>
      </c>
    </row>
    <row r="235" spans="1:4" ht="39.950000000000003" customHeight="1" x14ac:dyDescent="0.25">
      <c r="A235" s="275" t="s">
        <v>3280</v>
      </c>
      <c r="B235" s="234" t="s">
        <v>1071</v>
      </c>
      <c r="C235" s="248">
        <v>448995767</v>
      </c>
      <c r="D235" s="231" t="s">
        <v>1065</v>
      </c>
    </row>
    <row r="236" spans="1:4" ht="39.950000000000003" customHeight="1" x14ac:dyDescent="0.25">
      <c r="A236" s="275" t="s">
        <v>3280</v>
      </c>
      <c r="B236" s="234" t="s">
        <v>1071</v>
      </c>
      <c r="C236" s="248">
        <v>139518267</v>
      </c>
      <c r="D236" s="231" t="s">
        <v>1065</v>
      </c>
    </row>
    <row r="237" spans="1:4" ht="39.950000000000003" customHeight="1" x14ac:dyDescent="0.25">
      <c r="A237" s="275" t="s">
        <v>3280</v>
      </c>
      <c r="B237" s="234" t="s">
        <v>1071</v>
      </c>
      <c r="C237" s="248">
        <v>149665256</v>
      </c>
      <c r="D237" s="231" t="s">
        <v>1065</v>
      </c>
    </row>
    <row r="238" spans="1:4" ht="39.950000000000003" customHeight="1" x14ac:dyDescent="0.25">
      <c r="A238" s="275" t="s">
        <v>3280</v>
      </c>
      <c r="B238" s="234" t="s">
        <v>1071</v>
      </c>
      <c r="C238" s="248">
        <v>150736210</v>
      </c>
      <c r="D238" s="231" t="s">
        <v>1065</v>
      </c>
    </row>
    <row r="239" spans="1:4" ht="39.950000000000003" customHeight="1" x14ac:dyDescent="0.25">
      <c r="A239" s="275" t="s">
        <v>3280</v>
      </c>
      <c r="B239" s="234" t="s">
        <v>1071</v>
      </c>
      <c r="C239" s="248">
        <v>150736210</v>
      </c>
      <c r="D239" s="231" t="s">
        <v>1065</v>
      </c>
    </row>
    <row r="240" spans="1:4" ht="39.950000000000003" customHeight="1" x14ac:dyDescent="0.25">
      <c r="A240" s="275" t="s">
        <v>3280</v>
      </c>
      <c r="B240" s="234" t="s">
        <v>1071</v>
      </c>
      <c r="C240" s="248">
        <v>149665256</v>
      </c>
      <c r="D240" s="231" t="s">
        <v>1065</v>
      </c>
    </row>
    <row r="241" spans="1:4" ht="39.950000000000003" customHeight="1" x14ac:dyDescent="0.25">
      <c r="A241" s="275" t="s">
        <v>3280</v>
      </c>
      <c r="B241" s="234" t="s">
        <v>1071</v>
      </c>
      <c r="C241" s="248">
        <v>149665256</v>
      </c>
      <c r="D241" s="231" t="s">
        <v>1065</v>
      </c>
    </row>
    <row r="242" spans="1:4" ht="39.950000000000003" customHeight="1" x14ac:dyDescent="0.25">
      <c r="A242" s="275" t="s">
        <v>3280</v>
      </c>
      <c r="B242" s="234" t="s">
        <v>1071</v>
      </c>
      <c r="C242" s="248">
        <v>149665256</v>
      </c>
      <c r="D242" s="231" t="s">
        <v>1065</v>
      </c>
    </row>
    <row r="243" spans="1:4" ht="39.950000000000003" customHeight="1" x14ac:dyDescent="0.25">
      <c r="A243" s="275" t="s">
        <v>3280</v>
      </c>
      <c r="B243" s="234" t="s">
        <v>1071</v>
      </c>
      <c r="C243" s="248">
        <v>149665256</v>
      </c>
      <c r="D243" s="231" t="s">
        <v>1065</v>
      </c>
    </row>
    <row r="244" spans="1:4" ht="39.950000000000003" customHeight="1" x14ac:dyDescent="0.25">
      <c r="A244" s="275" t="s">
        <v>3280</v>
      </c>
      <c r="B244" s="234" t="s">
        <v>1071</v>
      </c>
      <c r="C244" s="248">
        <v>149665256</v>
      </c>
      <c r="D244" s="231" t="s">
        <v>1065</v>
      </c>
    </row>
    <row r="245" spans="1:4" ht="39.950000000000003" customHeight="1" x14ac:dyDescent="0.25">
      <c r="A245" s="275" t="s">
        <v>3280</v>
      </c>
      <c r="B245" s="234" t="s">
        <v>1071</v>
      </c>
      <c r="C245" s="248">
        <v>149665256</v>
      </c>
      <c r="D245" s="231" t="s">
        <v>1065</v>
      </c>
    </row>
    <row r="246" spans="1:4" ht="39.950000000000003" customHeight="1" x14ac:dyDescent="0.25">
      <c r="A246" s="275" t="s">
        <v>3280</v>
      </c>
      <c r="B246" s="234" t="s">
        <v>1071</v>
      </c>
      <c r="C246" s="248">
        <v>149665256</v>
      </c>
      <c r="D246" s="231" t="s">
        <v>1065</v>
      </c>
    </row>
    <row r="247" spans="1:4" ht="39.950000000000003" customHeight="1" x14ac:dyDescent="0.25">
      <c r="A247" s="275" t="s">
        <v>3280</v>
      </c>
      <c r="B247" s="234" t="s">
        <v>1071</v>
      </c>
      <c r="C247" s="248">
        <v>147760220</v>
      </c>
      <c r="D247" s="231" t="s">
        <v>1065</v>
      </c>
    </row>
    <row r="248" spans="1:4" ht="39.950000000000003" customHeight="1" x14ac:dyDescent="0.25">
      <c r="A248" s="275" t="s">
        <v>3280</v>
      </c>
      <c r="B248" s="234" t="s">
        <v>1071</v>
      </c>
      <c r="C248" s="248">
        <v>150736210</v>
      </c>
      <c r="D248" s="231" t="s">
        <v>1065</v>
      </c>
    </row>
    <row r="249" spans="1:4" ht="39.950000000000003" customHeight="1" x14ac:dyDescent="0.25">
      <c r="A249" s="275" t="s">
        <v>3280</v>
      </c>
      <c r="B249" s="234" t="s">
        <v>1071</v>
      </c>
      <c r="C249" s="248">
        <v>82089011</v>
      </c>
      <c r="D249" s="231" t="s">
        <v>1065</v>
      </c>
    </row>
    <row r="250" spans="1:4" ht="39.950000000000003" customHeight="1" x14ac:dyDescent="0.25">
      <c r="A250" s="275" t="s">
        <v>3280</v>
      </c>
      <c r="B250" s="234" t="s">
        <v>1062</v>
      </c>
      <c r="C250" s="248">
        <v>82089011</v>
      </c>
      <c r="D250" s="231" t="s">
        <v>1065</v>
      </c>
    </row>
    <row r="251" spans="1:4" ht="39.950000000000003" customHeight="1" x14ac:dyDescent="0.25">
      <c r="A251" s="275" t="s">
        <v>3280</v>
      </c>
      <c r="B251" s="234" t="s">
        <v>1071</v>
      </c>
      <c r="C251" s="248">
        <v>164178022</v>
      </c>
      <c r="D251" s="231" t="s">
        <v>1065</v>
      </c>
    </row>
    <row r="252" spans="1:4" ht="39.950000000000003" customHeight="1" x14ac:dyDescent="0.25">
      <c r="A252" s="275" t="s">
        <v>3280</v>
      </c>
      <c r="B252" s="234" t="s">
        <v>1071</v>
      </c>
      <c r="C252" s="248">
        <v>82089011</v>
      </c>
      <c r="D252" s="231" t="s">
        <v>1065</v>
      </c>
    </row>
    <row r="253" spans="1:4" ht="39.950000000000003" customHeight="1" x14ac:dyDescent="0.25">
      <c r="A253" s="275" t="s">
        <v>3280</v>
      </c>
      <c r="B253" s="234" t="s">
        <v>1071</v>
      </c>
      <c r="C253" s="248">
        <v>82089011</v>
      </c>
      <c r="D253" s="231" t="s">
        <v>1065</v>
      </c>
    </row>
    <row r="254" spans="1:4" ht="39.950000000000003" customHeight="1" x14ac:dyDescent="0.25">
      <c r="A254" s="275" t="s">
        <v>3280</v>
      </c>
      <c r="B254" s="234" t="s">
        <v>1071</v>
      </c>
      <c r="C254" s="248">
        <v>82089011</v>
      </c>
      <c r="D254" s="231" t="s">
        <v>1065</v>
      </c>
    </row>
    <row r="255" spans="1:4" ht="39.950000000000003" customHeight="1" x14ac:dyDescent="0.25">
      <c r="A255" s="275" t="s">
        <v>3280</v>
      </c>
      <c r="B255" s="234" t="s">
        <v>1071</v>
      </c>
      <c r="C255" s="248">
        <v>144977144</v>
      </c>
      <c r="D255" s="231" t="s">
        <v>1065</v>
      </c>
    </row>
    <row r="256" spans="1:4" ht="39.950000000000003" customHeight="1" x14ac:dyDescent="0.25">
      <c r="A256" s="275" t="s">
        <v>3280</v>
      </c>
      <c r="B256" s="234" t="s">
        <v>1071</v>
      </c>
      <c r="C256" s="248">
        <v>8054286</v>
      </c>
      <c r="D256" s="231" t="s">
        <v>1065</v>
      </c>
    </row>
    <row r="257" spans="1:4" ht="39.950000000000003" customHeight="1" x14ac:dyDescent="0.25">
      <c r="A257" s="275" t="s">
        <v>2977</v>
      </c>
      <c r="B257" s="234" t="s">
        <v>1071</v>
      </c>
      <c r="C257" s="248">
        <v>439975352</v>
      </c>
      <c r="D257" s="231" t="s">
        <v>1065</v>
      </c>
    </row>
    <row r="258" spans="1:4" ht="39.950000000000003" customHeight="1" x14ac:dyDescent="0.25">
      <c r="A258" s="275" t="s">
        <v>3280</v>
      </c>
      <c r="B258" s="234" t="s">
        <v>1071</v>
      </c>
      <c r="C258" s="248">
        <v>80542858</v>
      </c>
      <c r="D258" s="231" t="s">
        <v>1065</v>
      </c>
    </row>
    <row r="259" spans="1:4" ht="39.950000000000003" customHeight="1" x14ac:dyDescent="0.25">
      <c r="A259" s="275" t="s">
        <v>3280</v>
      </c>
      <c r="B259" s="234" t="s">
        <v>1071</v>
      </c>
      <c r="C259" s="248">
        <v>82089011</v>
      </c>
      <c r="D259" s="231" t="s">
        <v>1065</v>
      </c>
    </row>
    <row r="260" spans="1:4" ht="39.950000000000003" customHeight="1" x14ac:dyDescent="0.25">
      <c r="A260" s="275" t="s">
        <v>3280</v>
      </c>
      <c r="B260" s="234" t="s">
        <v>1071</v>
      </c>
      <c r="C260" s="248">
        <v>82089011</v>
      </c>
      <c r="D260" s="231" t="s">
        <v>1065</v>
      </c>
    </row>
    <row r="261" spans="1:4" ht="39.950000000000003" customHeight="1" x14ac:dyDescent="0.25">
      <c r="A261" s="275" t="s">
        <v>3280</v>
      </c>
      <c r="B261" s="234" t="s">
        <v>1071</v>
      </c>
      <c r="C261" s="248">
        <v>82089011</v>
      </c>
      <c r="D261" s="231" t="s">
        <v>1065</v>
      </c>
    </row>
    <row r="262" spans="1:4" ht="39.950000000000003" customHeight="1" x14ac:dyDescent="0.25">
      <c r="A262" s="275" t="s">
        <v>3280</v>
      </c>
      <c r="B262" s="234" t="s">
        <v>1071</v>
      </c>
      <c r="C262" s="248">
        <v>82089011</v>
      </c>
      <c r="D262" s="231" t="s">
        <v>1065</v>
      </c>
    </row>
    <row r="263" spans="1:4" ht="39.950000000000003" customHeight="1" x14ac:dyDescent="0.25">
      <c r="A263" s="275" t="s">
        <v>3280</v>
      </c>
      <c r="B263" s="234" t="s">
        <v>1071</v>
      </c>
      <c r="C263" s="248">
        <v>82089011</v>
      </c>
      <c r="D263" s="231" t="s">
        <v>1065</v>
      </c>
    </row>
    <row r="264" spans="1:4" ht="39.950000000000003" customHeight="1" x14ac:dyDescent="0.25">
      <c r="A264" s="275" t="s">
        <v>3280</v>
      </c>
      <c r="B264" s="234" t="s">
        <v>1071</v>
      </c>
      <c r="C264" s="248">
        <v>82089011</v>
      </c>
      <c r="D264" s="231" t="s">
        <v>1065</v>
      </c>
    </row>
    <row r="265" spans="1:4" ht="39.950000000000003" customHeight="1" x14ac:dyDescent="0.25">
      <c r="A265" s="275" t="s">
        <v>3280</v>
      </c>
      <c r="B265" s="234" t="s">
        <v>1071</v>
      </c>
      <c r="C265" s="248">
        <v>164178022</v>
      </c>
      <c r="D265" s="231" t="s">
        <v>1065</v>
      </c>
    </row>
    <row r="266" spans="1:4" ht="39.950000000000003" customHeight="1" x14ac:dyDescent="0.25">
      <c r="A266" s="275" t="s">
        <v>3280</v>
      </c>
      <c r="B266" s="234" t="s">
        <v>1071</v>
      </c>
      <c r="C266" s="248">
        <v>82089011</v>
      </c>
      <c r="D266" s="231" t="s">
        <v>1065</v>
      </c>
    </row>
    <row r="267" spans="1:4" ht="39.950000000000003" customHeight="1" x14ac:dyDescent="0.25">
      <c r="A267" s="275" t="s">
        <v>3280</v>
      </c>
      <c r="B267" s="234" t="s">
        <v>1071</v>
      </c>
      <c r="C267" s="248">
        <v>164178022</v>
      </c>
      <c r="D267" s="231" t="s">
        <v>1065</v>
      </c>
    </row>
    <row r="268" spans="1:4" ht="39.950000000000003" customHeight="1" x14ac:dyDescent="0.25">
      <c r="A268" s="275" t="s">
        <v>3280</v>
      </c>
      <c r="B268" s="234" t="s">
        <v>1071</v>
      </c>
      <c r="C268" s="248">
        <v>164178022</v>
      </c>
      <c r="D268" s="231" t="s">
        <v>1065</v>
      </c>
    </row>
    <row r="269" spans="1:4" ht="39.950000000000003" customHeight="1" x14ac:dyDescent="0.25">
      <c r="A269" s="275" t="s">
        <v>3280</v>
      </c>
      <c r="B269" s="234" t="s">
        <v>1071</v>
      </c>
      <c r="C269" s="248">
        <v>8054286</v>
      </c>
      <c r="D269" s="231" t="s">
        <v>1065</v>
      </c>
    </row>
    <row r="270" spans="1:4" ht="39.950000000000003" customHeight="1" x14ac:dyDescent="0.25">
      <c r="A270" s="275" t="s">
        <v>3280</v>
      </c>
      <c r="B270" s="234" t="s">
        <v>1071</v>
      </c>
      <c r="C270" s="248">
        <v>8054286</v>
      </c>
      <c r="D270" s="231" t="s">
        <v>1065</v>
      </c>
    </row>
    <row r="271" spans="1:4" ht="39.950000000000003" customHeight="1" x14ac:dyDescent="0.25">
      <c r="A271" s="275" t="s">
        <v>3280</v>
      </c>
      <c r="B271" s="234" t="s">
        <v>1071</v>
      </c>
      <c r="C271" s="248">
        <v>144977144</v>
      </c>
      <c r="D271" s="231" t="s">
        <v>1065</v>
      </c>
    </row>
    <row r="272" spans="1:4" ht="39.950000000000003" customHeight="1" x14ac:dyDescent="0.25">
      <c r="A272" s="275" t="s">
        <v>3280</v>
      </c>
      <c r="B272" s="234" t="s">
        <v>1071</v>
      </c>
      <c r="C272" s="248">
        <v>8054286</v>
      </c>
      <c r="D272" s="231" t="s">
        <v>1065</v>
      </c>
    </row>
    <row r="273" spans="1:4" ht="39.950000000000003" customHeight="1" x14ac:dyDescent="0.25">
      <c r="A273" s="275" t="s">
        <v>3280</v>
      </c>
      <c r="B273" s="234" t="s">
        <v>1071</v>
      </c>
      <c r="C273" s="248">
        <v>80542858</v>
      </c>
      <c r="D273" s="231" t="s">
        <v>1065</v>
      </c>
    </row>
    <row r="274" spans="1:4" ht="39.950000000000003" customHeight="1" x14ac:dyDescent="0.25">
      <c r="A274" s="275" t="s">
        <v>3280</v>
      </c>
      <c r="B274" s="234" t="s">
        <v>1071</v>
      </c>
      <c r="C274" s="248">
        <v>8054286</v>
      </c>
      <c r="D274" s="231" t="s">
        <v>1065</v>
      </c>
    </row>
    <row r="275" spans="1:4" ht="39.950000000000003" customHeight="1" x14ac:dyDescent="0.25">
      <c r="A275" s="275" t="s">
        <v>3280</v>
      </c>
      <c r="B275" s="234" t="s">
        <v>1071</v>
      </c>
      <c r="C275" s="248">
        <v>8054286</v>
      </c>
      <c r="D275" s="231" t="s">
        <v>1065</v>
      </c>
    </row>
    <row r="276" spans="1:4" ht="39.950000000000003" customHeight="1" x14ac:dyDescent="0.25">
      <c r="A276" s="275" t="s">
        <v>3280</v>
      </c>
      <c r="B276" s="234" t="s">
        <v>1071</v>
      </c>
      <c r="C276" s="248">
        <v>80542858</v>
      </c>
      <c r="D276" s="231" t="s">
        <v>1065</v>
      </c>
    </row>
    <row r="277" spans="1:4" ht="39.950000000000003" customHeight="1" x14ac:dyDescent="0.25">
      <c r="A277" s="275" t="s">
        <v>3280</v>
      </c>
      <c r="B277" s="234" t="s">
        <v>1071</v>
      </c>
      <c r="C277" s="248">
        <v>80542858</v>
      </c>
      <c r="D277" s="231" t="s">
        <v>1065</v>
      </c>
    </row>
    <row r="278" spans="1:4" ht="39.950000000000003" customHeight="1" x14ac:dyDescent="0.25">
      <c r="A278" s="275" t="s">
        <v>3280</v>
      </c>
      <c r="B278" s="234" t="s">
        <v>1071</v>
      </c>
      <c r="C278" s="248">
        <v>80542858</v>
      </c>
      <c r="D278" s="231" t="s">
        <v>1065</v>
      </c>
    </row>
    <row r="279" spans="1:4" ht="39.950000000000003" customHeight="1" x14ac:dyDescent="0.25">
      <c r="A279" s="275" t="s">
        <v>3280</v>
      </c>
      <c r="B279" s="234" t="s">
        <v>1071</v>
      </c>
      <c r="C279" s="248">
        <v>80542858</v>
      </c>
      <c r="D279" s="231" t="s">
        <v>1065</v>
      </c>
    </row>
    <row r="280" spans="1:4" ht="39.950000000000003" customHeight="1" x14ac:dyDescent="0.25">
      <c r="A280" s="275" t="s">
        <v>3280</v>
      </c>
      <c r="B280" s="234" t="s">
        <v>1071</v>
      </c>
      <c r="C280" s="248">
        <v>80542858</v>
      </c>
      <c r="D280" s="231" t="s">
        <v>1065</v>
      </c>
    </row>
    <row r="281" spans="1:4" ht="39.950000000000003" customHeight="1" x14ac:dyDescent="0.25">
      <c r="A281" s="275" t="s">
        <v>3280</v>
      </c>
      <c r="B281" s="234" t="s">
        <v>1071</v>
      </c>
      <c r="C281" s="248">
        <v>82089011</v>
      </c>
      <c r="D281" s="231" t="s">
        <v>1065</v>
      </c>
    </row>
    <row r="282" spans="1:4" ht="39.950000000000003" customHeight="1" x14ac:dyDescent="0.25">
      <c r="A282" s="275" t="s">
        <v>3280</v>
      </c>
      <c r="B282" s="234" t="s">
        <v>1071</v>
      </c>
      <c r="C282" s="248">
        <v>80542858</v>
      </c>
      <c r="D282" s="231" t="s">
        <v>1065</v>
      </c>
    </row>
    <row r="283" spans="1:4" ht="39.950000000000003" customHeight="1" x14ac:dyDescent="0.25">
      <c r="A283" s="275" t="s">
        <v>3280</v>
      </c>
      <c r="B283" s="234" t="s">
        <v>1071</v>
      </c>
      <c r="C283" s="248">
        <v>161085715</v>
      </c>
      <c r="D283" s="231" t="s">
        <v>1065</v>
      </c>
    </row>
    <row r="284" spans="1:4" ht="39.950000000000003" customHeight="1" x14ac:dyDescent="0.25">
      <c r="A284" s="275" t="s">
        <v>3280</v>
      </c>
      <c r="B284" s="234" t="s">
        <v>1071</v>
      </c>
      <c r="C284" s="248">
        <v>82089011</v>
      </c>
      <c r="D284" s="231" t="s">
        <v>1065</v>
      </c>
    </row>
    <row r="285" spans="1:4" ht="39.950000000000003" customHeight="1" x14ac:dyDescent="0.25">
      <c r="A285" s="275" t="s">
        <v>3280</v>
      </c>
      <c r="B285" s="234" t="s">
        <v>1071</v>
      </c>
      <c r="C285" s="248">
        <v>80542858</v>
      </c>
      <c r="D285" s="231" t="s">
        <v>1065</v>
      </c>
    </row>
    <row r="286" spans="1:4" ht="39.950000000000003" customHeight="1" x14ac:dyDescent="0.25">
      <c r="A286" s="275" t="s">
        <v>3279</v>
      </c>
      <c r="B286" s="234" t="s">
        <v>1071</v>
      </c>
      <c r="C286" s="248">
        <v>1095048052</v>
      </c>
      <c r="D286" s="231" t="s">
        <v>1065</v>
      </c>
    </row>
    <row r="287" spans="1:4" ht="39.950000000000003" customHeight="1" x14ac:dyDescent="0.25">
      <c r="A287" s="275" t="s">
        <v>3280</v>
      </c>
      <c r="B287" s="234" t="s">
        <v>1071</v>
      </c>
      <c r="C287" s="248">
        <v>164178022</v>
      </c>
      <c r="D287" s="231" t="s">
        <v>1065</v>
      </c>
    </row>
    <row r="288" spans="1:4" ht="39.950000000000003" customHeight="1" x14ac:dyDescent="0.25">
      <c r="A288" s="275" t="s">
        <v>3280</v>
      </c>
      <c r="B288" s="234" t="s">
        <v>1071</v>
      </c>
      <c r="C288" s="248">
        <v>79525216</v>
      </c>
      <c r="D288" s="231" t="s">
        <v>1065</v>
      </c>
    </row>
    <row r="289" spans="1:4" ht="39.950000000000003" customHeight="1" x14ac:dyDescent="0.25">
      <c r="A289" s="275" t="s">
        <v>3280</v>
      </c>
      <c r="B289" s="234" t="s">
        <v>1071</v>
      </c>
      <c r="C289" s="248">
        <v>82089011</v>
      </c>
      <c r="D289" s="231" t="s">
        <v>1065</v>
      </c>
    </row>
    <row r="290" spans="1:4" ht="39.950000000000003" customHeight="1" x14ac:dyDescent="0.25">
      <c r="A290" s="275" t="s">
        <v>3280</v>
      </c>
      <c r="B290" s="234" t="s">
        <v>1071</v>
      </c>
      <c r="C290" s="248">
        <v>82089011</v>
      </c>
      <c r="D290" s="231" t="s">
        <v>1065</v>
      </c>
    </row>
    <row r="291" spans="1:4" ht="39.950000000000003" customHeight="1" x14ac:dyDescent="0.25">
      <c r="A291" s="275" t="s">
        <v>3280</v>
      </c>
      <c r="B291" s="234" t="s">
        <v>1071</v>
      </c>
      <c r="C291" s="248">
        <v>82089011</v>
      </c>
      <c r="D291" s="231" t="s">
        <v>1065</v>
      </c>
    </row>
    <row r="292" spans="1:4" ht="39.950000000000003" customHeight="1" x14ac:dyDescent="0.25">
      <c r="A292" s="275" t="s">
        <v>3280</v>
      </c>
      <c r="B292" s="234" t="s">
        <v>1071</v>
      </c>
      <c r="C292" s="248">
        <v>82089011</v>
      </c>
      <c r="D292" s="231" t="s">
        <v>1065</v>
      </c>
    </row>
    <row r="293" spans="1:4" ht="39.950000000000003" customHeight="1" x14ac:dyDescent="0.25">
      <c r="A293" s="275" t="s">
        <v>3280</v>
      </c>
      <c r="B293" s="234" t="s">
        <v>1071</v>
      </c>
      <c r="C293" s="248">
        <v>83147364</v>
      </c>
      <c r="D293" s="231" t="s">
        <v>1065</v>
      </c>
    </row>
    <row r="294" spans="1:4" ht="39.950000000000003" customHeight="1" x14ac:dyDescent="0.25">
      <c r="A294" s="275" t="s">
        <v>3280</v>
      </c>
      <c r="B294" s="234" t="s">
        <v>1071</v>
      </c>
      <c r="C294" s="248">
        <v>82089011</v>
      </c>
      <c r="D294" s="231" t="s">
        <v>1065</v>
      </c>
    </row>
    <row r="295" spans="1:4" ht="39.950000000000003" customHeight="1" x14ac:dyDescent="0.25">
      <c r="A295" s="275" t="s">
        <v>3280</v>
      </c>
      <c r="B295" s="234" t="s">
        <v>1071</v>
      </c>
      <c r="C295" s="248">
        <v>79525216</v>
      </c>
      <c r="D295" s="231" t="s">
        <v>1065</v>
      </c>
    </row>
    <row r="296" spans="1:4" ht="39.950000000000003" customHeight="1" x14ac:dyDescent="0.25">
      <c r="A296" s="275" t="s">
        <v>3280</v>
      </c>
      <c r="B296" s="234" t="s">
        <v>1071</v>
      </c>
      <c r="C296" s="248">
        <v>82089011</v>
      </c>
      <c r="D296" s="231" t="s">
        <v>1065</v>
      </c>
    </row>
    <row r="297" spans="1:4" ht="39.950000000000003" customHeight="1" x14ac:dyDescent="0.25">
      <c r="A297" s="275" t="s">
        <v>3280</v>
      </c>
      <c r="B297" s="234" t="s">
        <v>1071</v>
      </c>
      <c r="C297" s="248">
        <v>86547086</v>
      </c>
      <c r="D297" s="231" t="s">
        <v>1065</v>
      </c>
    </row>
    <row r="298" spans="1:4" ht="39.950000000000003" customHeight="1" x14ac:dyDescent="0.25">
      <c r="A298" s="275" t="s">
        <v>3280</v>
      </c>
      <c r="B298" s="234" t="s">
        <v>1071</v>
      </c>
      <c r="C298" s="248">
        <v>86547086</v>
      </c>
      <c r="D298" s="231" t="s">
        <v>1065</v>
      </c>
    </row>
    <row r="299" spans="1:4" ht="39.950000000000003" customHeight="1" x14ac:dyDescent="0.25">
      <c r="A299" s="275" t="s">
        <v>3280</v>
      </c>
      <c r="B299" s="234" t="s">
        <v>1071</v>
      </c>
      <c r="C299" s="248">
        <v>86547086</v>
      </c>
      <c r="D299" s="231" t="s">
        <v>1065</v>
      </c>
    </row>
    <row r="300" spans="1:4" ht="39.950000000000003" customHeight="1" x14ac:dyDescent="0.25">
      <c r="A300" s="275" t="s">
        <v>3280</v>
      </c>
      <c r="B300" s="234" t="s">
        <v>1071</v>
      </c>
      <c r="C300" s="248">
        <v>85563465</v>
      </c>
      <c r="D300" s="231" t="s">
        <v>1065</v>
      </c>
    </row>
    <row r="301" spans="1:4" ht="39.950000000000003" customHeight="1" x14ac:dyDescent="0.25">
      <c r="A301" s="275" t="s">
        <v>3280</v>
      </c>
      <c r="B301" s="234" t="s">
        <v>1071</v>
      </c>
      <c r="C301" s="248">
        <v>86547086</v>
      </c>
      <c r="D301" s="231" t="s">
        <v>1065</v>
      </c>
    </row>
    <row r="302" spans="1:4" ht="39.950000000000003" customHeight="1" x14ac:dyDescent="0.25">
      <c r="A302" s="275" t="s">
        <v>3280</v>
      </c>
      <c r="B302" s="234" t="s">
        <v>1071</v>
      </c>
      <c r="C302" s="248">
        <v>85563465</v>
      </c>
      <c r="D302" s="231" t="s">
        <v>1065</v>
      </c>
    </row>
    <row r="303" spans="1:4" ht="39.950000000000003" customHeight="1" x14ac:dyDescent="0.25">
      <c r="A303" s="275" t="s">
        <v>3280</v>
      </c>
      <c r="B303" s="234" t="s">
        <v>1071</v>
      </c>
      <c r="C303" s="248">
        <v>85563465</v>
      </c>
      <c r="D303" s="231" t="s">
        <v>1065</v>
      </c>
    </row>
    <row r="304" spans="1:4" ht="39.950000000000003" customHeight="1" x14ac:dyDescent="0.25">
      <c r="A304" s="275" t="s">
        <v>3280</v>
      </c>
      <c r="B304" s="234" t="s">
        <v>1071</v>
      </c>
      <c r="C304" s="248">
        <v>85563465</v>
      </c>
      <c r="D304" s="231" t="s">
        <v>1065</v>
      </c>
    </row>
    <row r="305" spans="1:4" ht="39.950000000000003" customHeight="1" x14ac:dyDescent="0.25">
      <c r="A305" s="275" t="s">
        <v>3280</v>
      </c>
      <c r="B305" s="234" t="s">
        <v>1071</v>
      </c>
      <c r="C305" s="248">
        <v>85563465</v>
      </c>
      <c r="D305" s="231" t="s">
        <v>1065</v>
      </c>
    </row>
    <row r="306" spans="1:4" ht="39.950000000000003" customHeight="1" x14ac:dyDescent="0.25">
      <c r="A306" s="275" t="s">
        <v>3280</v>
      </c>
      <c r="B306" s="234" t="s">
        <v>1071</v>
      </c>
      <c r="C306" s="248">
        <v>86547086</v>
      </c>
      <c r="D306" s="231" t="s">
        <v>1065</v>
      </c>
    </row>
    <row r="307" spans="1:4" ht="39.950000000000003" customHeight="1" x14ac:dyDescent="0.25">
      <c r="A307" s="275" t="s">
        <v>3280</v>
      </c>
      <c r="B307" s="234" t="s">
        <v>1071</v>
      </c>
      <c r="C307" s="248">
        <v>86547086</v>
      </c>
      <c r="D307" s="231" t="s">
        <v>1065</v>
      </c>
    </row>
    <row r="308" spans="1:4" ht="39.950000000000003" customHeight="1" x14ac:dyDescent="0.25">
      <c r="A308" s="275" t="s">
        <v>3280</v>
      </c>
      <c r="B308" s="234" t="s">
        <v>1071</v>
      </c>
      <c r="C308" s="248">
        <v>86547086</v>
      </c>
      <c r="D308" s="231" t="s">
        <v>1065</v>
      </c>
    </row>
    <row r="309" spans="1:4" ht="39.950000000000003" customHeight="1" x14ac:dyDescent="0.25">
      <c r="A309" s="275" t="s">
        <v>2977</v>
      </c>
      <c r="B309" s="234" t="s">
        <v>1062</v>
      </c>
      <c r="C309" s="248">
        <v>1020617713</v>
      </c>
      <c r="D309" s="231" t="s">
        <v>1065</v>
      </c>
    </row>
    <row r="310" spans="1:4" ht="39.950000000000003" customHeight="1" x14ac:dyDescent="0.25">
      <c r="A310" s="275" t="s">
        <v>3280</v>
      </c>
      <c r="B310" s="234" t="s">
        <v>1071</v>
      </c>
      <c r="C310" s="248">
        <v>108334897</v>
      </c>
      <c r="D310" s="231" t="s">
        <v>1065</v>
      </c>
    </row>
    <row r="311" spans="1:4" ht="39.950000000000003" customHeight="1" x14ac:dyDescent="0.25">
      <c r="A311" s="275" t="s">
        <v>3280</v>
      </c>
      <c r="B311" s="234" t="s">
        <v>1071</v>
      </c>
      <c r="C311" s="248">
        <v>108192304</v>
      </c>
      <c r="D311" s="231" t="s">
        <v>1065</v>
      </c>
    </row>
    <row r="312" spans="1:4" ht="39.950000000000003" customHeight="1" x14ac:dyDescent="0.25">
      <c r="A312" s="275" t="s">
        <v>3280</v>
      </c>
      <c r="B312" s="234" t="s">
        <v>1071</v>
      </c>
      <c r="C312" s="248">
        <v>108192304</v>
      </c>
      <c r="D312" s="231" t="s">
        <v>1065</v>
      </c>
    </row>
    <row r="313" spans="1:4" ht="39.950000000000003" customHeight="1" x14ac:dyDescent="0.25">
      <c r="A313" s="275" t="s">
        <v>3281</v>
      </c>
      <c r="B313" s="234" t="s">
        <v>1071</v>
      </c>
      <c r="C313" s="248">
        <v>1866720119</v>
      </c>
      <c r="D313" s="231" t="s">
        <v>1065</v>
      </c>
    </row>
    <row r="314" spans="1:4" ht="39.950000000000003" customHeight="1" x14ac:dyDescent="0.25">
      <c r="A314" s="275" t="s">
        <v>3279</v>
      </c>
      <c r="B314" s="234" t="s">
        <v>1071</v>
      </c>
      <c r="C314" s="248">
        <v>1095599082</v>
      </c>
      <c r="D314" s="231" t="s">
        <v>1065</v>
      </c>
    </row>
    <row r="315" spans="1:4" ht="39.950000000000003" customHeight="1" x14ac:dyDescent="0.25">
      <c r="A315" s="275" t="s">
        <v>3280</v>
      </c>
      <c r="B315" s="234" t="s">
        <v>1071</v>
      </c>
      <c r="C315" s="248">
        <v>84144315</v>
      </c>
      <c r="D315" s="231" t="s">
        <v>1065</v>
      </c>
    </row>
    <row r="316" spans="1:4" ht="39.950000000000003" customHeight="1" x14ac:dyDescent="0.25">
      <c r="A316" s="275" t="s">
        <v>3280</v>
      </c>
      <c r="B316" s="234" t="s">
        <v>1071</v>
      </c>
      <c r="C316" s="248">
        <v>86547086</v>
      </c>
      <c r="D316" s="231" t="s">
        <v>1065</v>
      </c>
    </row>
    <row r="317" spans="1:4" ht="39.950000000000003" customHeight="1" x14ac:dyDescent="0.25">
      <c r="A317" s="275" t="s">
        <v>3280</v>
      </c>
      <c r="B317" s="234" t="s">
        <v>1071</v>
      </c>
      <c r="C317" s="248">
        <v>86547086</v>
      </c>
      <c r="D317" s="231" t="s">
        <v>1065</v>
      </c>
    </row>
    <row r="318" spans="1:4" ht="39.950000000000003" customHeight="1" x14ac:dyDescent="0.25">
      <c r="A318" s="275" t="s">
        <v>3280</v>
      </c>
      <c r="B318" s="234" t="s">
        <v>1071</v>
      </c>
      <c r="C318" s="248">
        <v>86547086</v>
      </c>
      <c r="D318" s="231" t="s">
        <v>1065</v>
      </c>
    </row>
    <row r="319" spans="1:4" ht="39.950000000000003" customHeight="1" x14ac:dyDescent="0.25">
      <c r="A319" s="275" t="s">
        <v>3280</v>
      </c>
      <c r="B319" s="234" t="s">
        <v>1071</v>
      </c>
      <c r="C319" s="248">
        <v>82089011</v>
      </c>
      <c r="D319" s="231" t="s">
        <v>1065</v>
      </c>
    </row>
    <row r="320" spans="1:4" ht="39.950000000000003" customHeight="1" x14ac:dyDescent="0.25">
      <c r="A320" s="275" t="s">
        <v>3280</v>
      </c>
      <c r="B320" s="234" t="s">
        <v>1071</v>
      </c>
      <c r="C320" s="248">
        <v>86547086</v>
      </c>
      <c r="D320" s="231" t="s">
        <v>1065</v>
      </c>
    </row>
    <row r="321" spans="1:4" ht="39.950000000000003" customHeight="1" x14ac:dyDescent="0.25">
      <c r="A321" s="275" t="s">
        <v>3280</v>
      </c>
      <c r="B321" s="234" t="s">
        <v>1071</v>
      </c>
      <c r="C321" s="248">
        <v>86547086</v>
      </c>
      <c r="D321" s="231" t="s">
        <v>1065</v>
      </c>
    </row>
    <row r="322" spans="1:4" ht="39.950000000000003" customHeight="1" x14ac:dyDescent="0.25">
      <c r="A322" s="275" t="s">
        <v>3280</v>
      </c>
      <c r="B322" s="234" t="s">
        <v>1071</v>
      </c>
      <c r="C322" s="248">
        <v>86547086</v>
      </c>
      <c r="D322" s="231" t="s">
        <v>1065</v>
      </c>
    </row>
    <row r="323" spans="1:4" ht="39.950000000000003" customHeight="1" x14ac:dyDescent="0.25">
      <c r="A323" s="275" t="s">
        <v>3280</v>
      </c>
      <c r="B323" s="234" t="s">
        <v>1071</v>
      </c>
      <c r="C323" s="248">
        <v>86547086</v>
      </c>
      <c r="D323" s="231" t="s">
        <v>1065</v>
      </c>
    </row>
    <row r="324" spans="1:4" ht="39.950000000000003" customHeight="1" x14ac:dyDescent="0.25">
      <c r="A324" s="275" t="s">
        <v>3280</v>
      </c>
      <c r="B324" s="234" t="s">
        <v>1071</v>
      </c>
      <c r="C324" s="248">
        <v>86547086</v>
      </c>
      <c r="D324" s="231" t="s">
        <v>1065</v>
      </c>
    </row>
    <row r="325" spans="1:4" ht="39.950000000000003" customHeight="1" x14ac:dyDescent="0.25">
      <c r="A325" s="275" t="s">
        <v>3280</v>
      </c>
      <c r="B325" s="234" t="s">
        <v>1071</v>
      </c>
      <c r="C325" s="248">
        <v>83147364</v>
      </c>
      <c r="D325" s="231" t="s">
        <v>1065</v>
      </c>
    </row>
    <row r="326" spans="1:4" ht="39.950000000000003" customHeight="1" x14ac:dyDescent="0.25">
      <c r="A326" s="275" t="s">
        <v>3280</v>
      </c>
      <c r="B326" s="234" t="s">
        <v>1071</v>
      </c>
      <c r="C326" s="248">
        <v>154014237</v>
      </c>
      <c r="D326" s="231" t="s">
        <v>1065</v>
      </c>
    </row>
    <row r="327" spans="1:4" ht="39.950000000000003" customHeight="1" x14ac:dyDescent="0.25">
      <c r="A327" s="275" t="s">
        <v>3280</v>
      </c>
      <c r="B327" s="234" t="s">
        <v>1071</v>
      </c>
      <c r="C327" s="248">
        <v>86547086</v>
      </c>
      <c r="D327" s="231" t="s">
        <v>1065</v>
      </c>
    </row>
    <row r="328" spans="1:4" ht="39.950000000000003" customHeight="1" x14ac:dyDescent="0.25">
      <c r="A328" s="275" t="s">
        <v>3280</v>
      </c>
      <c r="B328" s="234" t="s">
        <v>1071</v>
      </c>
      <c r="C328" s="248">
        <v>79525216</v>
      </c>
      <c r="D328" s="231" t="s">
        <v>1065</v>
      </c>
    </row>
    <row r="329" spans="1:4" ht="39.950000000000003" customHeight="1" x14ac:dyDescent="0.25">
      <c r="A329" s="275" t="s">
        <v>3280</v>
      </c>
      <c r="B329" s="234" t="s">
        <v>1071</v>
      </c>
      <c r="C329" s="248">
        <v>79525216</v>
      </c>
      <c r="D329" s="231" t="s">
        <v>1065</v>
      </c>
    </row>
    <row r="330" spans="1:4" ht="39.950000000000003" customHeight="1" x14ac:dyDescent="0.25">
      <c r="A330" s="275" t="s">
        <v>3280</v>
      </c>
      <c r="B330" s="234" t="s">
        <v>1071</v>
      </c>
      <c r="C330" s="248">
        <v>79525216</v>
      </c>
      <c r="D330" s="231" t="s">
        <v>1065</v>
      </c>
    </row>
    <row r="331" spans="1:4" ht="39.950000000000003" customHeight="1" x14ac:dyDescent="0.25">
      <c r="A331" s="275" t="s">
        <v>3280</v>
      </c>
      <c r="B331" s="234" t="s">
        <v>1071</v>
      </c>
      <c r="C331" s="248">
        <v>82089011</v>
      </c>
      <c r="D331" s="231" t="s">
        <v>1065</v>
      </c>
    </row>
    <row r="332" spans="1:4" ht="39.950000000000003" customHeight="1" x14ac:dyDescent="0.25">
      <c r="A332" s="275" t="s">
        <v>3280</v>
      </c>
      <c r="B332" s="234" t="s">
        <v>1071</v>
      </c>
      <c r="C332" s="248">
        <v>85563465</v>
      </c>
      <c r="D332" s="231" t="s">
        <v>1065</v>
      </c>
    </row>
    <row r="333" spans="1:4" ht="39.950000000000003" customHeight="1" x14ac:dyDescent="0.25">
      <c r="A333" s="275" t="s">
        <v>3280</v>
      </c>
      <c r="B333" s="234" t="s">
        <v>1071</v>
      </c>
      <c r="C333" s="248">
        <v>154014237</v>
      </c>
      <c r="D333" s="231" t="s">
        <v>1065</v>
      </c>
    </row>
    <row r="334" spans="1:4" ht="39.950000000000003" customHeight="1" x14ac:dyDescent="0.25">
      <c r="A334" s="275" t="s">
        <v>3280</v>
      </c>
      <c r="B334" s="234" t="s">
        <v>1071</v>
      </c>
      <c r="C334" s="248">
        <v>164178022</v>
      </c>
      <c r="D334" s="231" t="s">
        <v>1065</v>
      </c>
    </row>
    <row r="335" spans="1:4" ht="39.950000000000003" customHeight="1" x14ac:dyDescent="0.25">
      <c r="A335" s="275" t="s">
        <v>3280</v>
      </c>
      <c r="B335" s="234" t="s">
        <v>1071</v>
      </c>
      <c r="C335" s="248">
        <v>143145389</v>
      </c>
      <c r="D335" s="231" t="s">
        <v>1065</v>
      </c>
    </row>
    <row r="336" spans="1:4" ht="39.950000000000003" customHeight="1" x14ac:dyDescent="0.25">
      <c r="A336" s="275" t="s">
        <v>3280</v>
      </c>
      <c r="B336" s="234" t="s">
        <v>1071</v>
      </c>
      <c r="C336" s="248">
        <v>85563465</v>
      </c>
      <c r="D336" s="231" t="s">
        <v>1065</v>
      </c>
    </row>
    <row r="337" spans="1:4" ht="39.950000000000003" customHeight="1" x14ac:dyDescent="0.25">
      <c r="A337" s="275" t="s">
        <v>3280</v>
      </c>
      <c r="B337" s="234" t="s">
        <v>1071</v>
      </c>
      <c r="C337" s="248">
        <v>86547086</v>
      </c>
      <c r="D337" s="231" t="s">
        <v>1065</v>
      </c>
    </row>
    <row r="338" spans="1:4" ht="39.950000000000003" customHeight="1" x14ac:dyDescent="0.25">
      <c r="A338" s="275" t="s">
        <v>3280</v>
      </c>
      <c r="B338" s="234" t="s">
        <v>1071</v>
      </c>
      <c r="C338" s="248">
        <v>12116592</v>
      </c>
      <c r="D338" s="231" t="s">
        <v>1065</v>
      </c>
    </row>
    <row r="339" spans="1:4" ht="39.950000000000003" customHeight="1" x14ac:dyDescent="0.25">
      <c r="A339" s="275" t="s">
        <v>3280</v>
      </c>
      <c r="B339" s="234" t="s">
        <v>1071</v>
      </c>
      <c r="C339" s="248">
        <v>86547086</v>
      </c>
      <c r="D339" s="231" t="s">
        <v>1065</v>
      </c>
    </row>
    <row r="340" spans="1:4" ht="39.950000000000003" customHeight="1" x14ac:dyDescent="0.25">
      <c r="A340" s="275" t="s">
        <v>3280</v>
      </c>
      <c r="B340" s="234" t="s">
        <v>1071</v>
      </c>
      <c r="C340" s="248">
        <v>86547086</v>
      </c>
      <c r="D340" s="231" t="s">
        <v>1065</v>
      </c>
    </row>
    <row r="341" spans="1:4" ht="39.950000000000003" customHeight="1" x14ac:dyDescent="0.25">
      <c r="A341" s="275" t="s">
        <v>3280</v>
      </c>
      <c r="B341" s="234" t="s">
        <v>1071</v>
      </c>
      <c r="C341" s="248">
        <v>164178022</v>
      </c>
      <c r="D341" s="231" t="s">
        <v>1065</v>
      </c>
    </row>
    <row r="342" spans="1:4" ht="39.950000000000003" customHeight="1" x14ac:dyDescent="0.25">
      <c r="A342" s="275" t="s">
        <v>3280</v>
      </c>
      <c r="B342" s="234" t="s">
        <v>1071</v>
      </c>
      <c r="C342" s="248">
        <v>82089011</v>
      </c>
      <c r="D342" s="231" t="s">
        <v>1065</v>
      </c>
    </row>
    <row r="343" spans="1:4" ht="39.950000000000003" customHeight="1" x14ac:dyDescent="0.25">
      <c r="A343" s="275" t="s">
        <v>3280</v>
      </c>
      <c r="B343" s="234" t="s">
        <v>1071</v>
      </c>
      <c r="C343" s="248">
        <v>82089011</v>
      </c>
      <c r="D343" s="231" t="s">
        <v>1065</v>
      </c>
    </row>
    <row r="344" spans="1:4" ht="39.950000000000003" customHeight="1" x14ac:dyDescent="0.25">
      <c r="A344" s="275" t="s">
        <v>3280</v>
      </c>
      <c r="B344" s="234" t="s">
        <v>1071</v>
      </c>
      <c r="C344" s="248">
        <v>82089011</v>
      </c>
      <c r="D344" s="231" t="s">
        <v>1065</v>
      </c>
    </row>
    <row r="345" spans="1:4" ht="39.950000000000003" customHeight="1" x14ac:dyDescent="0.25">
      <c r="A345" s="275" t="s">
        <v>3279</v>
      </c>
      <c r="B345" s="234" t="s">
        <v>1071</v>
      </c>
      <c r="C345" s="248">
        <v>709928238</v>
      </c>
      <c r="D345" s="231" t="s">
        <v>1065</v>
      </c>
    </row>
    <row r="346" spans="1:4" ht="39.950000000000003" customHeight="1" x14ac:dyDescent="0.25">
      <c r="A346" s="275" t="s">
        <v>3280</v>
      </c>
      <c r="B346" s="234" t="s">
        <v>1071</v>
      </c>
      <c r="C346" s="248">
        <v>138475338</v>
      </c>
      <c r="D346" s="231" t="s">
        <v>1065</v>
      </c>
    </row>
    <row r="347" spans="1:4" ht="39.950000000000003" customHeight="1" x14ac:dyDescent="0.25">
      <c r="A347" s="275" t="s">
        <v>3280</v>
      </c>
      <c r="B347" s="234" t="s">
        <v>1071</v>
      </c>
      <c r="C347" s="248">
        <v>86547086</v>
      </c>
      <c r="D347" s="231" t="s">
        <v>1065</v>
      </c>
    </row>
    <row r="348" spans="1:4" ht="39.950000000000003" customHeight="1" x14ac:dyDescent="0.25">
      <c r="A348" s="275" t="s">
        <v>3280</v>
      </c>
      <c r="B348" s="234" t="s">
        <v>1071</v>
      </c>
      <c r="C348" s="248">
        <v>86547086</v>
      </c>
      <c r="D348" s="231" t="s">
        <v>1065</v>
      </c>
    </row>
    <row r="349" spans="1:4" ht="39.950000000000003" customHeight="1" x14ac:dyDescent="0.25">
      <c r="A349" s="275" t="s">
        <v>3280</v>
      </c>
      <c r="B349" s="234" t="s">
        <v>1071</v>
      </c>
      <c r="C349" s="248">
        <v>86547086</v>
      </c>
      <c r="D349" s="231" t="s">
        <v>1065</v>
      </c>
    </row>
    <row r="350" spans="1:4" ht="39.950000000000003" customHeight="1" x14ac:dyDescent="0.25">
      <c r="A350" s="275" t="s">
        <v>3280</v>
      </c>
      <c r="B350" s="234" t="s">
        <v>1071</v>
      </c>
      <c r="C350" s="248">
        <v>86547086</v>
      </c>
      <c r="D350" s="231" t="s">
        <v>1065</v>
      </c>
    </row>
    <row r="351" spans="1:4" ht="39.950000000000003" customHeight="1" x14ac:dyDescent="0.25">
      <c r="A351" s="275" t="s">
        <v>3280</v>
      </c>
      <c r="B351" s="234" t="s">
        <v>1071</v>
      </c>
      <c r="C351" s="248">
        <v>86547086</v>
      </c>
      <c r="D351" s="231" t="s">
        <v>1065</v>
      </c>
    </row>
    <row r="352" spans="1:4" ht="39.950000000000003" customHeight="1" x14ac:dyDescent="0.25">
      <c r="A352" s="275" t="s">
        <v>3280</v>
      </c>
      <c r="B352" s="234" t="s">
        <v>1071</v>
      </c>
      <c r="C352" s="248">
        <v>86547086</v>
      </c>
      <c r="D352" s="231" t="s">
        <v>1065</v>
      </c>
    </row>
    <row r="353" spans="1:4" ht="39.950000000000003" customHeight="1" x14ac:dyDescent="0.25">
      <c r="A353" s="275" t="s">
        <v>3280</v>
      </c>
      <c r="B353" s="234" t="s">
        <v>1071</v>
      </c>
      <c r="C353" s="248">
        <v>79525216</v>
      </c>
      <c r="D353" s="231" t="s">
        <v>1065</v>
      </c>
    </row>
    <row r="354" spans="1:4" ht="39.950000000000003" customHeight="1" x14ac:dyDescent="0.25">
      <c r="A354" s="275" t="s">
        <v>3280</v>
      </c>
      <c r="B354" s="234" t="s">
        <v>1071</v>
      </c>
      <c r="C354" s="248">
        <v>11133530</v>
      </c>
      <c r="D354" s="231" t="s">
        <v>1065</v>
      </c>
    </row>
    <row r="355" spans="1:4" ht="39.950000000000003" customHeight="1" x14ac:dyDescent="0.25">
      <c r="A355" s="275" t="s">
        <v>3280</v>
      </c>
      <c r="B355" s="234" t="s">
        <v>1071</v>
      </c>
      <c r="C355" s="248">
        <v>79525216</v>
      </c>
      <c r="D355" s="231" t="s">
        <v>1065</v>
      </c>
    </row>
    <row r="356" spans="1:4" ht="39.950000000000003" customHeight="1" x14ac:dyDescent="0.25">
      <c r="A356" s="275" t="s">
        <v>3280</v>
      </c>
      <c r="B356" s="234" t="s">
        <v>1071</v>
      </c>
      <c r="C356" s="248">
        <v>79525216</v>
      </c>
      <c r="D356" s="231" t="s">
        <v>1065</v>
      </c>
    </row>
    <row r="357" spans="1:4" ht="39.950000000000003" customHeight="1" x14ac:dyDescent="0.25">
      <c r="A357" s="275" t="s">
        <v>3280</v>
      </c>
      <c r="B357" s="234" t="s">
        <v>1071</v>
      </c>
      <c r="C357" s="248">
        <v>79525216</v>
      </c>
      <c r="D357" s="231" t="s">
        <v>1065</v>
      </c>
    </row>
    <row r="358" spans="1:4" ht="39.950000000000003" customHeight="1" x14ac:dyDescent="0.25">
      <c r="A358" s="275" t="s">
        <v>3280</v>
      </c>
      <c r="B358" s="234" t="s">
        <v>1071</v>
      </c>
      <c r="C358" s="248">
        <v>11133530</v>
      </c>
      <c r="D358" s="231" t="s">
        <v>1065</v>
      </c>
    </row>
    <row r="359" spans="1:4" ht="39.950000000000003" customHeight="1" x14ac:dyDescent="0.25">
      <c r="A359" s="275" t="s">
        <v>3280</v>
      </c>
      <c r="B359" s="234" t="s">
        <v>1071</v>
      </c>
      <c r="C359" s="248">
        <v>79525216</v>
      </c>
      <c r="D359" s="231" t="s">
        <v>1065</v>
      </c>
    </row>
    <row r="360" spans="1:4" ht="39.950000000000003" customHeight="1" x14ac:dyDescent="0.25">
      <c r="A360" s="275" t="s">
        <v>3280</v>
      </c>
      <c r="B360" s="234" t="s">
        <v>1071</v>
      </c>
      <c r="C360" s="248">
        <v>138998503</v>
      </c>
      <c r="D360" s="231" t="s">
        <v>1065</v>
      </c>
    </row>
    <row r="361" spans="1:4" ht="39.950000000000003" customHeight="1" x14ac:dyDescent="0.25">
      <c r="A361" s="275" t="s">
        <v>3280</v>
      </c>
      <c r="B361" s="234" t="s">
        <v>1071</v>
      </c>
      <c r="C361" s="248">
        <v>79525216</v>
      </c>
      <c r="D361" s="231" t="s">
        <v>1065</v>
      </c>
    </row>
    <row r="362" spans="1:4" ht="39.950000000000003" customHeight="1" x14ac:dyDescent="0.25">
      <c r="A362" s="275" t="s">
        <v>3280</v>
      </c>
      <c r="B362" s="234" t="s">
        <v>1071</v>
      </c>
      <c r="C362" s="248">
        <v>138998503</v>
      </c>
      <c r="D362" s="231" t="s">
        <v>1065</v>
      </c>
    </row>
    <row r="363" spans="1:4" ht="39.950000000000003" customHeight="1" x14ac:dyDescent="0.25">
      <c r="A363" s="275" t="s">
        <v>3280</v>
      </c>
      <c r="B363" s="234" t="s">
        <v>1071</v>
      </c>
      <c r="C363" s="248">
        <v>11133530</v>
      </c>
      <c r="D363" s="231" t="s">
        <v>1065</v>
      </c>
    </row>
    <row r="364" spans="1:4" ht="39.950000000000003" customHeight="1" x14ac:dyDescent="0.25">
      <c r="A364" s="275" t="s">
        <v>3280</v>
      </c>
      <c r="B364" s="234" t="s">
        <v>1071</v>
      </c>
      <c r="C364" s="248">
        <v>11133530</v>
      </c>
      <c r="D364" s="231" t="s">
        <v>1065</v>
      </c>
    </row>
    <row r="365" spans="1:4" ht="39.950000000000003" customHeight="1" x14ac:dyDescent="0.25">
      <c r="A365" s="275" t="s">
        <v>3280</v>
      </c>
      <c r="B365" s="234" t="s">
        <v>1071</v>
      </c>
      <c r="C365" s="248">
        <v>79525216</v>
      </c>
      <c r="D365" s="231" t="s">
        <v>1065</v>
      </c>
    </row>
    <row r="366" spans="1:4" ht="39.950000000000003" customHeight="1" x14ac:dyDescent="0.25">
      <c r="A366" s="275" t="s">
        <v>3280</v>
      </c>
      <c r="B366" s="234" t="s">
        <v>1071</v>
      </c>
      <c r="C366" s="248">
        <v>11133530</v>
      </c>
      <c r="D366" s="231" t="s">
        <v>1065</v>
      </c>
    </row>
    <row r="367" spans="1:4" ht="39.950000000000003" customHeight="1" x14ac:dyDescent="0.25">
      <c r="A367" s="275" t="s">
        <v>3280</v>
      </c>
      <c r="B367" s="234" t="s">
        <v>1071</v>
      </c>
      <c r="C367" s="248">
        <v>79525216</v>
      </c>
      <c r="D367" s="231" t="s">
        <v>1065</v>
      </c>
    </row>
    <row r="368" spans="1:4" ht="39.950000000000003" customHeight="1" x14ac:dyDescent="0.25">
      <c r="A368" s="275" t="s">
        <v>3280</v>
      </c>
      <c r="B368" s="234" t="s">
        <v>1071</v>
      </c>
      <c r="C368" s="248">
        <v>79525216</v>
      </c>
      <c r="D368" s="231" t="s">
        <v>1065</v>
      </c>
    </row>
    <row r="369" spans="1:4" ht="39.950000000000003" customHeight="1" x14ac:dyDescent="0.25">
      <c r="A369" s="275" t="s">
        <v>3280</v>
      </c>
      <c r="B369" s="234" t="s">
        <v>1071</v>
      </c>
      <c r="C369" s="248">
        <v>78392871</v>
      </c>
      <c r="D369" s="231" t="s">
        <v>1065</v>
      </c>
    </row>
    <row r="370" spans="1:4" ht="39.950000000000003" customHeight="1" x14ac:dyDescent="0.25">
      <c r="A370" s="275" t="s">
        <v>3280</v>
      </c>
      <c r="B370" s="234" t="s">
        <v>1071</v>
      </c>
      <c r="C370" s="248">
        <v>78392871</v>
      </c>
      <c r="D370" s="231" t="s">
        <v>1065</v>
      </c>
    </row>
    <row r="371" spans="1:4" ht="39.950000000000003" customHeight="1" x14ac:dyDescent="0.25">
      <c r="A371" s="275" t="s">
        <v>3280</v>
      </c>
      <c r="B371" s="234" t="s">
        <v>1071</v>
      </c>
      <c r="C371" s="248">
        <v>10867209</v>
      </c>
      <c r="D371" s="231" t="s">
        <v>1065</v>
      </c>
    </row>
    <row r="372" spans="1:4" ht="39.950000000000003" customHeight="1" x14ac:dyDescent="0.25">
      <c r="A372" s="275" t="s">
        <v>3280</v>
      </c>
      <c r="B372" s="234" t="s">
        <v>1071</v>
      </c>
      <c r="C372" s="248">
        <v>10867209</v>
      </c>
      <c r="D372" s="231" t="s">
        <v>1065</v>
      </c>
    </row>
    <row r="373" spans="1:4" ht="39.950000000000003" customHeight="1" x14ac:dyDescent="0.25">
      <c r="A373" s="275" t="s">
        <v>3280</v>
      </c>
      <c r="B373" s="234" t="s">
        <v>1071</v>
      </c>
      <c r="C373" s="248">
        <v>10867209</v>
      </c>
      <c r="D373" s="231" t="s">
        <v>1065</v>
      </c>
    </row>
    <row r="374" spans="1:4" ht="39.950000000000003" customHeight="1" x14ac:dyDescent="0.25">
      <c r="A374" s="275" t="s">
        <v>3280</v>
      </c>
      <c r="B374" s="234" t="s">
        <v>1071</v>
      </c>
      <c r="C374" s="248">
        <v>11029443</v>
      </c>
      <c r="D374" s="231" t="s">
        <v>1065</v>
      </c>
    </row>
    <row r="375" spans="1:4" ht="39.950000000000003" customHeight="1" x14ac:dyDescent="0.25">
      <c r="A375" s="275" t="s">
        <v>3280</v>
      </c>
      <c r="B375" s="234" t="s">
        <v>1071</v>
      </c>
      <c r="C375" s="248">
        <v>10919333</v>
      </c>
      <c r="D375" s="231" t="s">
        <v>1065</v>
      </c>
    </row>
    <row r="376" spans="1:4" ht="39.950000000000003" customHeight="1" x14ac:dyDescent="0.25">
      <c r="A376" s="275" t="s">
        <v>3280</v>
      </c>
      <c r="B376" s="234" t="s">
        <v>1071</v>
      </c>
      <c r="C376" s="248">
        <v>10867209</v>
      </c>
      <c r="D376" s="231" t="s">
        <v>1065</v>
      </c>
    </row>
    <row r="377" spans="1:4" ht="39.950000000000003" customHeight="1" x14ac:dyDescent="0.25">
      <c r="A377" s="275" t="s">
        <v>3280</v>
      </c>
      <c r="B377" s="234" t="s">
        <v>1071</v>
      </c>
      <c r="C377" s="248">
        <v>10867209</v>
      </c>
      <c r="D377" s="231" t="s">
        <v>1065</v>
      </c>
    </row>
    <row r="378" spans="1:4" ht="39.950000000000003" customHeight="1" x14ac:dyDescent="0.25">
      <c r="A378" s="275" t="s">
        <v>3280</v>
      </c>
      <c r="B378" s="234" t="s">
        <v>1071</v>
      </c>
      <c r="C378" s="248">
        <v>10867209</v>
      </c>
      <c r="D378" s="231" t="s">
        <v>1065</v>
      </c>
    </row>
    <row r="379" spans="1:4" ht="39.950000000000003" customHeight="1" x14ac:dyDescent="0.25">
      <c r="A379" s="275" t="s">
        <v>3280</v>
      </c>
      <c r="B379" s="234" t="s">
        <v>1071</v>
      </c>
      <c r="C379" s="248">
        <v>10867209</v>
      </c>
      <c r="D379" s="231" t="s">
        <v>1065</v>
      </c>
    </row>
    <row r="380" spans="1:4" ht="39.950000000000003" customHeight="1" x14ac:dyDescent="0.25">
      <c r="A380" s="275" t="s">
        <v>3280</v>
      </c>
      <c r="B380" s="234" t="s">
        <v>1071</v>
      </c>
      <c r="C380" s="248">
        <v>10867209</v>
      </c>
      <c r="D380" s="231" t="s">
        <v>1065</v>
      </c>
    </row>
    <row r="381" spans="1:4" ht="39.950000000000003" customHeight="1" x14ac:dyDescent="0.25">
      <c r="A381" s="275" t="s">
        <v>3280</v>
      </c>
      <c r="B381" s="234" t="s">
        <v>1071</v>
      </c>
      <c r="C381" s="248">
        <v>77622920</v>
      </c>
      <c r="D381" s="231" t="s">
        <v>1065</v>
      </c>
    </row>
    <row r="382" spans="1:4" ht="39.950000000000003" customHeight="1" x14ac:dyDescent="0.25">
      <c r="A382" s="275" t="s">
        <v>3280</v>
      </c>
      <c r="B382" s="234" t="s">
        <v>1071</v>
      </c>
      <c r="C382" s="248">
        <v>10867209</v>
      </c>
      <c r="D382" s="231" t="s">
        <v>1065</v>
      </c>
    </row>
    <row r="383" spans="1:4" ht="39.950000000000003" customHeight="1" x14ac:dyDescent="0.25">
      <c r="A383" s="275" t="s">
        <v>3280</v>
      </c>
      <c r="B383" s="234" t="s">
        <v>1071</v>
      </c>
      <c r="C383" s="248">
        <v>10867209</v>
      </c>
      <c r="D383" s="231" t="s">
        <v>1065</v>
      </c>
    </row>
    <row r="384" spans="1:4" ht="39.950000000000003" customHeight="1" x14ac:dyDescent="0.25">
      <c r="A384" s="275" t="s">
        <v>3280</v>
      </c>
      <c r="B384" s="234" t="s">
        <v>1071</v>
      </c>
      <c r="C384" s="248">
        <v>10867209</v>
      </c>
      <c r="D384" s="231" t="s">
        <v>1065</v>
      </c>
    </row>
    <row r="385" spans="1:4" ht="39.950000000000003" customHeight="1" x14ac:dyDescent="0.25">
      <c r="A385" s="275" t="s">
        <v>3280</v>
      </c>
      <c r="B385" s="234" t="s">
        <v>1071</v>
      </c>
      <c r="C385" s="248">
        <v>10867209</v>
      </c>
      <c r="D385" s="231" t="s">
        <v>1065</v>
      </c>
    </row>
    <row r="386" spans="1:4" ht="39.950000000000003" customHeight="1" x14ac:dyDescent="0.25">
      <c r="A386" s="275" t="s">
        <v>3280</v>
      </c>
      <c r="B386" s="234" t="s">
        <v>1071</v>
      </c>
      <c r="C386" s="248">
        <v>10867209</v>
      </c>
      <c r="D386" s="231" t="s">
        <v>1065</v>
      </c>
    </row>
    <row r="387" spans="1:4" ht="39.950000000000003" customHeight="1" x14ac:dyDescent="0.25">
      <c r="A387" s="275" t="s">
        <v>3280</v>
      </c>
      <c r="B387" s="234" t="s">
        <v>1071</v>
      </c>
      <c r="C387" s="248">
        <v>10867209</v>
      </c>
      <c r="D387" s="231" t="s">
        <v>1065</v>
      </c>
    </row>
    <row r="388" spans="1:4" ht="39.950000000000003" customHeight="1" x14ac:dyDescent="0.25">
      <c r="A388" s="275" t="s">
        <v>3280</v>
      </c>
      <c r="B388" s="234" t="s">
        <v>1071</v>
      </c>
      <c r="C388" s="248">
        <v>10867209</v>
      </c>
      <c r="D388" s="231" t="s">
        <v>1065</v>
      </c>
    </row>
    <row r="389" spans="1:4" ht="39.950000000000003" customHeight="1" x14ac:dyDescent="0.25">
      <c r="A389" s="275" t="s">
        <v>3280</v>
      </c>
      <c r="B389" s="234" t="s">
        <v>1071</v>
      </c>
      <c r="C389" s="248">
        <v>10867209</v>
      </c>
      <c r="D389" s="231" t="s">
        <v>1065</v>
      </c>
    </row>
    <row r="390" spans="1:4" ht="39.950000000000003" customHeight="1" x14ac:dyDescent="0.25">
      <c r="A390" s="275" t="s">
        <v>3280</v>
      </c>
      <c r="B390" s="234" t="s">
        <v>1071</v>
      </c>
      <c r="C390" s="248">
        <v>10867209</v>
      </c>
      <c r="D390" s="231" t="s">
        <v>1065</v>
      </c>
    </row>
    <row r="391" spans="1:4" ht="39.950000000000003" customHeight="1" x14ac:dyDescent="0.25">
      <c r="A391" s="275" t="s">
        <v>3280</v>
      </c>
      <c r="B391" s="234" t="s">
        <v>1071</v>
      </c>
      <c r="C391" s="248">
        <v>10867209</v>
      </c>
      <c r="D391" s="231" t="s">
        <v>1065</v>
      </c>
    </row>
    <row r="392" spans="1:4" ht="39.950000000000003" customHeight="1" x14ac:dyDescent="0.25">
      <c r="A392" s="275" t="s">
        <v>3280</v>
      </c>
      <c r="B392" s="234" t="s">
        <v>1071</v>
      </c>
      <c r="C392" s="248">
        <v>10867209</v>
      </c>
      <c r="D392" s="231" t="s">
        <v>1065</v>
      </c>
    </row>
    <row r="393" spans="1:4" ht="39.950000000000003" customHeight="1" x14ac:dyDescent="0.25">
      <c r="A393" s="275" t="s">
        <v>3280</v>
      </c>
      <c r="B393" s="234" t="s">
        <v>1071</v>
      </c>
      <c r="C393" s="248">
        <v>10867209</v>
      </c>
      <c r="D393" s="231" t="s">
        <v>1065</v>
      </c>
    </row>
    <row r="394" spans="1:4" ht="39.950000000000003" customHeight="1" x14ac:dyDescent="0.25">
      <c r="A394" s="275" t="s">
        <v>3280</v>
      </c>
      <c r="B394" s="234" t="s">
        <v>1071</v>
      </c>
      <c r="C394" s="248">
        <v>10867209</v>
      </c>
      <c r="D394" s="231" t="s">
        <v>1065</v>
      </c>
    </row>
    <row r="395" spans="1:4" ht="39.950000000000003" customHeight="1" x14ac:dyDescent="0.25">
      <c r="A395" s="275" t="s">
        <v>3280</v>
      </c>
      <c r="B395" s="234" t="s">
        <v>1071</v>
      </c>
      <c r="C395" s="248">
        <v>10867209</v>
      </c>
      <c r="D395" s="231" t="s">
        <v>1065</v>
      </c>
    </row>
    <row r="396" spans="1:4" ht="39.950000000000003" customHeight="1" x14ac:dyDescent="0.25">
      <c r="A396" s="275" t="s">
        <v>3280</v>
      </c>
      <c r="B396" s="234" t="s">
        <v>1071</v>
      </c>
      <c r="C396" s="248">
        <v>11029443</v>
      </c>
      <c r="D396" s="231" t="s">
        <v>1065</v>
      </c>
    </row>
    <row r="397" spans="1:4" ht="39.950000000000003" customHeight="1" x14ac:dyDescent="0.25">
      <c r="A397" s="275" t="s">
        <v>3280</v>
      </c>
      <c r="B397" s="234" t="s">
        <v>1071</v>
      </c>
      <c r="C397" s="248">
        <v>10867209</v>
      </c>
      <c r="D397" s="231" t="s">
        <v>1065</v>
      </c>
    </row>
    <row r="398" spans="1:4" ht="39.950000000000003" customHeight="1" x14ac:dyDescent="0.25">
      <c r="A398" s="275" t="s">
        <v>3280</v>
      </c>
      <c r="B398" s="234" t="s">
        <v>1071</v>
      </c>
      <c r="C398" s="248">
        <v>10867209</v>
      </c>
      <c r="D398" s="231" t="s">
        <v>1065</v>
      </c>
    </row>
    <row r="399" spans="1:4" ht="39.950000000000003" customHeight="1" x14ac:dyDescent="0.25">
      <c r="A399" s="275" t="s">
        <v>3280</v>
      </c>
      <c r="B399" s="234" t="s">
        <v>1071</v>
      </c>
      <c r="C399" s="248">
        <v>79525216</v>
      </c>
      <c r="D399" s="231" t="s">
        <v>1065</v>
      </c>
    </row>
    <row r="400" spans="1:4" ht="39.950000000000003" customHeight="1" x14ac:dyDescent="0.25">
      <c r="A400" s="275" t="s">
        <v>3280</v>
      </c>
      <c r="B400" s="234" t="s">
        <v>1071</v>
      </c>
      <c r="C400" s="248">
        <v>138998503</v>
      </c>
      <c r="D400" s="231" t="s">
        <v>1065</v>
      </c>
    </row>
    <row r="401" spans="1:4" ht="39.950000000000003" customHeight="1" x14ac:dyDescent="0.25">
      <c r="A401" s="275" t="s">
        <v>3280</v>
      </c>
      <c r="B401" s="234" t="s">
        <v>1071</v>
      </c>
      <c r="C401" s="248">
        <v>416995509</v>
      </c>
      <c r="D401" s="231" t="s">
        <v>1065</v>
      </c>
    </row>
    <row r="402" spans="1:4" ht="39.950000000000003" customHeight="1" x14ac:dyDescent="0.25">
      <c r="A402" s="275" t="s">
        <v>3280</v>
      </c>
      <c r="B402" s="234" t="s">
        <v>1071</v>
      </c>
      <c r="C402" s="248">
        <v>138998503</v>
      </c>
      <c r="D402" s="231" t="s">
        <v>1065</v>
      </c>
    </row>
    <row r="403" spans="1:4" ht="39.950000000000003" customHeight="1" x14ac:dyDescent="0.25">
      <c r="A403" s="275" t="s">
        <v>3280</v>
      </c>
      <c r="B403" s="234" t="s">
        <v>1071</v>
      </c>
      <c r="C403" s="248">
        <v>138998503</v>
      </c>
      <c r="D403" s="231" t="s">
        <v>1065</v>
      </c>
    </row>
    <row r="404" spans="1:4" ht="39.950000000000003" customHeight="1" x14ac:dyDescent="0.25">
      <c r="A404" s="275" t="s">
        <v>3280</v>
      </c>
      <c r="B404" s="234" t="s">
        <v>1071</v>
      </c>
      <c r="C404" s="248">
        <v>416995509</v>
      </c>
      <c r="D404" s="231" t="s">
        <v>1065</v>
      </c>
    </row>
    <row r="405" spans="1:4" ht="39.950000000000003" customHeight="1" x14ac:dyDescent="0.25">
      <c r="A405" s="275" t="s">
        <v>3280</v>
      </c>
      <c r="B405" s="234" t="s">
        <v>1071</v>
      </c>
      <c r="C405" s="248">
        <v>138998503</v>
      </c>
      <c r="D405" s="231" t="s">
        <v>1065</v>
      </c>
    </row>
    <row r="406" spans="1:4" ht="39.950000000000003" customHeight="1" x14ac:dyDescent="0.25">
      <c r="A406" s="275" t="s">
        <v>3280</v>
      </c>
      <c r="B406" s="234" t="s">
        <v>1062</v>
      </c>
      <c r="C406" s="248">
        <v>138998503</v>
      </c>
      <c r="D406" s="231" t="s">
        <v>1065</v>
      </c>
    </row>
    <row r="407" spans="1:4" ht="39.950000000000003" customHeight="1" x14ac:dyDescent="0.25">
      <c r="A407" s="275" t="s">
        <v>3280</v>
      </c>
      <c r="B407" s="234" t="s">
        <v>1071</v>
      </c>
      <c r="C407" s="248">
        <v>138998503</v>
      </c>
      <c r="D407" s="231" t="s">
        <v>1065</v>
      </c>
    </row>
    <row r="408" spans="1:4" ht="39.950000000000003" customHeight="1" x14ac:dyDescent="0.25">
      <c r="A408" s="275" t="s">
        <v>3280</v>
      </c>
      <c r="B408" s="234" t="s">
        <v>1071</v>
      </c>
      <c r="C408" s="248">
        <v>138998503</v>
      </c>
      <c r="D408" s="231" t="s">
        <v>1065</v>
      </c>
    </row>
    <row r="409" spans="1:4" ht="39.950000000000003" customHeight="1" x14ac:dyDescent="0.25">
      <c r="A409" s="275" t="s">
        <v>3280</v>
      </c>
      <c r="B409" s="234" t="s">
        <v>1071</v>
      </c>
      <c r="C409" s="248">
        <v>77221391</v>
      </c>
      <c r="D409" s="231" t="s">
        <v>1065</v>
      </c>
    </row>
    <row r="410" spans="1:4" ht="39.950000000000003" customHeight="1" x14ac:dyDescent="0.25">
      <c r="A410" s="275" t="s">
        <v>3280</v>
      </c>
      <c r="B410" s="234" t="s">
        <v>1071</v>
      </c>
      <c r="C410" s="248">
        <v>138998503</v>
      </c>
      <c r="D410" s="231" t="s">
        <v>1065</v>
      </c>
    </row>
    <row r="411" spans="1:4" ht="39.950000000000003" customHeight="1" x14ac:dyDescent="0.25">
      <c r="A411" s="275" t="s">
        <v>3280</v>
      </c>
      <c r="B411" s="234" t="s">
        <v>1071</v>
      </c>
      <c r="C411" s="248">
        <v>416995509</v>
      </c>
      <c r="D411" s="231" t="s">
        <v>1065</v>
      </c>
    </row>
    <row r="412" spans="1:4" ht="39.950000000000003" customHeight="1" x14ac:dyDescent="0.25">
      <c r="A412" s="275" t="s">
        <v>3280</v>
      </c>
      <c r="B412" s="234" t="s">
        <v>1071</v>
      </c>
      <c r="C412" s="248">
        <v>138998503</v>
      </c>
      <c r="D412" s="231" t="s">
        <v>1065</v>
      </c>
    </row>
    <row r="413" spans="1:4" ht="39.950000000000003" customHeight="1" x14ac:dyDescent="0.25">
      <c r="A413" s="275" t="s">
        <v>3280</v>
      </c>
      <c r="B413" s="234" t="s">
        <v>1071</v>
      </c>
      <c r="C413" s="248">
        <v>138998503</v>
      </c>
      <c r="D413" s="231" t="s">
        <v>1065</v>
      </c>
    </row>
    <row r="414" spans="1:4" ht="39.950000000000003" customHeight="1" x14ac:dyDescent="0.25">
      <c r="A414" s="275" t="s">
        <v>3280</v>
      </c>
      <c r="B414" s="234" t="s">
        <v>1071</v>
      </c>
      <c r="C414" s="248">
        <v>77221391</v>
      </c>
      <c r="D414" s="231" t="s">
        <v>1065</v>
      </c>
    </row>
    <row r="415" spans="1:4" ht="39.950000000000003" customHeight="1" x14ac:dyDescent="0.25">
      <c r="A415" s="275" t="s">
        <v>3280</v>
      </c>
      <c r="B415" s="234" t="s">
        <v>1071</v>
      </c>
      <c r="C415" s="248">
        <v>138998503</v>
      </c>
      <c r="D415" s="231" t="s">
        <v>1065</v>
      </c>
    </row>
    <row r="416" spans="1:4" ht="39.950000000000003" customHeight="1" x14ac:dyDescent="0.25">
      <c r="A416" s="275" t="s">
        <v>3280</v>
      </c>
      <c r="B416" s="234" t="s">
        <v>1071</v>
      </c>
      <c r="C416" s="248">
        <v>416995509</v>
      </c>
      <c r="D416" s="231" t="s">
        <v>1065</v>
      </c>
    </row>
    <row r="417" spans="1:4" ht="39.950000000000003" customHeight="1" x14ac:dyDescent="0.25">
      <c r="A417" s="275" t="s">
        <v>3280</v>
      </c>
      <c r="B417" s="234" t="s">
        <v>1071</v>
      </c>
      <c r="C417" s="248">
        <v>77221391</v>
      </c>
      <c r="D417" s="231" t="s">
        <v>1065</v>
      </c>
    </row>
    <row r="418" spans="1:4" ht="39.950000000000003" customHeight="1" x14ac:dyDescent="0.25">
      <c r="A418" s="275" t="s">
        <v>2977</v>
      </c>
      <c r="B418" s="276" t="s">
        <v>1062</v>
      </c>
      <c r="C418" s="248">
        <v>292435226</v>
      </c>
      <c r="D418" s="231" t="s">
        <v>1065</v>
      </c>
    </row>
    <row r="419" spans="1:4" ht="39.950000000000003" customHeight="1" x14ac:dyDescent="0.25">
      <c r="A419" s="275" t="s">
        <v>3280</v>
      </c>
      <c r="B419" s="234" t="s">
        <v>1071</v>
      </c>
      <c r="C419" s="248">
        <v>138998503</v>
      </c>
      <c r="D419" s="231" t="s">
        <v>1065</v>
      </c>
    </row>
    <row r="420" spans="1:4" ht="39.950000000000003" customHeight="1" x14ac:dyDescent="0.25">
      <c r="A420" s="275" t="s">
        <v>3280</v>
      </c>
      <c r="B420" s="234" t="s">
        <v>1071</v>
      </c>
      <c r="C420" s="248">
        <v>138998503</v>
      </c>
      <c r="D420" s="231" t="s">
        <v>1065</v>
      </c>
    </row>
    <row r="421" spans="1:4" ht="39.950000000000003" customHeight="1" x14ac:dyDescent="0.25">
      <c r="A421" s="275" t="s">
        <v>3280</v>
      </c>
      <c r="B421" s="234" t="s">
        <v>1071</v>
      </c>
      <c r="C421" s="248">
        <v>416995509</v>
      </c>
      <c r="D421" s="231" t="s">
        <v>1065</v>
      </c>
    </row>
    <row r="422" spans="1:4" ht="39.950000000000003" customHeight="1" x14ac:dyDescent="0.25">
      <c r="A422" s="275" t="s">
        <v>3280</v>
      </c>
      <c r="B422" s="234" t="s">
        <v>1071</v>
      </c>
      <c r="C422" s="248">
        <v>416995509</v>
      </c>
      <c r="D422" s="231" t="s">
        <v>1065</v>
      </c>
    </row>
    <row r="423" spans="1:4" ht="39.950000000000003" customHeight="1" x14ac:dyDescent="0.25">
      <c r="A423" s="275" t="s">
        <v>3280</v>
      </c>
      <c r="B423" s="234" t="s">
        <v>1071</v>
      </c>
      <c r="C423" s="248">
        <v>82089011</v>
      </c>
      <c r="D423" s="231" t="s">
        <v>1065</v>
      </c>
    </row>
    <row r="424" spans="1:4" ht="39.950000000000003" customHeight="1" x14ac:dyDescent="0.25">
      <c r="A424" s="275" t="s">
        <v>3280</v>
      </c>
      <c r="B424" s="234" t="s">
        <v>1071</v>
      </c>
      <c r="C424" s="248">
        <v>82089011</v>
      </c>
      <c r="D424" s="231" t="s">
        <v>1065</v>
      </c>
    </row>
    <row r="425" spans="1:4" ht="39.950000000000003" customHeight="1" x14ac:dyDescent="0.25">
      <c r="A425" s="275" t="s">
        <v>3280</v>
      </c>
      <c r="B425" s="234" t="s">
        <v>1071</v>
      </c>
      <c r="C425" s="248">
        <v>82089011</v>
      </c>
      <c r="D425" s="231" t="s">
        <v>1065</v>
      </c>
    </row>
    <row r="426" spans="1:4" ht="39.950000000000003" customHeight="1" x14ac:dyDescent="0.25">
      <c r="A426" s="275" t="s">
        <v>3280</v>
      </c>
      <c r="B426" s="234" t="s">
        <v>1071</v>
      </c>
      <c r="C426" s="248">
        <v>82089011</v>
      </c>
      <c r="D426" s="231" t="s">
        <v>1065</v>
      </c>
    </row>
    <row r="427" spans="1:4" ht="39.950000000000003" customHeight="1" x14ac:dyDescent="0.25">
      <c r="A427" s="275" t="s">
        <v>3280</v>
      </c>
      <c r="B427" s="234" t="s">
        <v>1071</v>
      </c>
      <c r="C427" s="248">
        <v>82089011</v>
      </c>
      <c r="D427" s="231" t="s">
        <v>1065</v>
      </c>
    </row>
    <row r="428" spans="1:4" ht="39.950000000000003" customHeight="1" x14ac:dyDescent="0.25">
      <c r="A428" s="275" t="s">
        <v>3280</v>
      </c>
      <c r="B428" s="234" t="s">
        <v>1071</v>
      </c>
      <c r="C428" s="248">
        <v>79525216</v>
      </c>
      <c r="D428" s="231" t="s">
        <v>1065</v>
      </c>
    </row>
    <row r="429" spans="1:4" ht="39.950000000000003" customHeight="1" x14ac:dyDescent="0.25">
      <c r="A429" s="275" t="s">
        <v>3280</v>
      </c>
      <c r="B429" s="234" t="s">
        <v>1071</v>
      </c>
      <c r="C429" s="248">
        <v>79525216</v>
      </c>
      <c r="D429" s="231" t="s">
        <v>1065</v>
      </c>
    </row>
    <row r="430" spans="1:4" ht="39.950000000000003" customHeight="1" x14ac:dyDescent="0.25">
      <c r="A430" s="275" t="s">
        <v>3280</v>
      </c>
      <c r="B430" s="234" t="s">
        <v>1071</v>
      </c>
      <c r="C430" s="248">
        <v>79525216</v>
      </c>
      <c r="D430" s="231" t="s">
        <v>1065</v>
      </c>
    </row>
    <row r="431" spans="1:4" ht="39.950000000000003" customHeight="1" x14ac:dyDescent="0.25">
      <c r="A431" s="275" t="s">
        <v>3280</v>
      </c>
      <c r="B431" s="234" t="s">
        <v>1071</v>
      </c>
      <c r="C431" s="248">
        <v>79525216</v>
      </c>
      <c r="D431" s="231" t="s">
        <v>1065</v>
      </c>
    </row>
    <row r="432" spans="1:4" ht="39.950000000000003" customHeight="1" x14ac:dyDescent="0.25">
      <c r="A432" s="275" t="s">
        <v>3280</v>
      </c>
      <c r="B432" s="234" t="s">
        <v>1071</v>
      </c>
      <c r="C432" s="248">
        <v>79525216</v>
      </c>
      <c r="D432" s="231" t="s">
        <v>1065</v>
      </c>
    </row>
    <row r="433" spans="1:4" ht="39.950000000000003" customHeight="1" x14ac:dyDescent="0.25">
      <c r="A433" s="275" t="s">
        <v>3280</v>
      </c>
      <c r="B433" s="234" t="s">
        <v>1071</v>
      </c>
      <c r="C433" s="248">
        <v>143145389</v>
      </c>
      <c r="D433" s="231" t="s">
        <v>1065</v>
      </c>
    </row>
    <row r="434" spans="1:4" ht="39.950000000000003" customHeight="1" x14ac:dyDescent="0.25">
      <c r="A434" s="275" t="s">
        <v>3280</v>
      </c>
      <c r="B434" s="234" t="s">
        <v>1071</v>
      </c>
      <c r="C434" s="248">
        <v>79525216</v>
      </c>
      <c r="D434" s="231" t="s">
        <v>1065</v>
      </c>
    </row>
    <row r="435" spans="1:4" ht="39.950000000000003" customHeight="1" x14ac:dyDescent="0.25">
      <c r="A435" s="275" t="s">
        <v>3280</v>
      </c>
      <c r="B435" s="234" t="s">
        <v>1071</v>
      </c>
      <c r="C435" s="248">
        <v>79525216</v>
      </c>
      <c r="D435" s="231" t="s">
        <v>1065</v>
      </c>
    </row>
    <row r="436" spans="1:4" ht="39.950000000000003" customHeight="1" x14ac:dyDescent="0.25">
      <c r="A436" s="275" t="s">
        <v>3280</v>
      </c>
      <c r="B436" s="234" t="s">
        <v>1071</v>
      </c>
      <c r="C436" s="248">
        <v>143145389</v>
      </c>
      <c r="D436" s="231" t="s">
        <v>1065</v>
      </c>
    </row>
    <row r="437" spans="1:4" ht="39.950000000000003" customHeight="1" x14ac:dyDescent="0.25">
      <c r="A437" s="275" t="s">
        <v>3280</v>
      </c>
      <c r="B437" s="234" t="s">
        <v>1071</v>
      </c>
      <c r="C437" s="248">
        <v>79525216</v>
      </c>
      <c r="D437" s="231" t="s">
        <v>1065</v>
      </c>
    </row>
    <row r="438" spans="1:4" ht="39.950000000000003" customHeight="1" x14ac:dyDescent="0.25">
      <c r="A438" s="275" t="s">
        <v>3280</v>
      </c>
      <c r="B438" s="234" t="s">
        <v>1071</v>
      </c>
      <c r="C438" s="248">
        <v>82089011</v>
      </c>
      <c r="D438" s="231" t="s">
        <v>1065</v>
      </c>
    </row>
    <row r="439" spans="1:4" ht="39.950000000000003" customHeight="1" x14ac:dyDescent="0.25">
      <c r="A439" s="275" t="s">
        <v>3280</v>
      </c>
      <c r="B439" s="234" t="s">
        <v>1071</v>
      </c>
      <c r="C439" s="248">
        <v>82089011</v>
      </c>
      <c r="D439" s="231" t="s">
        <v>1065</v>
      </c>
    </row>
    <row r="440" spans="1:4" ht="39.950000000000003" customHeight="1" x14ac:dyDescent="0.25">
      <c r="A440" s="275" t="s">
        <v>3280</v>
      </c>
      <c r="B440" s="234" t="s">
        <v>1071</v>
      </c>
      <c r="C440" s="248">
        <v>82089011</v>
      </c>
      <c r="D440" s="231" t="s">
        <v>1065</v>
      </c>
    </row>
    <row r="441" spans="1:4" ht="39.950000000000003" customHeight="1" x14ac:dyDescent="0.25">
      <c r="A441" s="275" t="s">
        <v>3280</v>
      </c>
      <c r="B441" s="234" t="s">
        <v>1071</v>
      </c>
      <c r="C441" s="248">
        <v>82089011</v>
      </c>
      <c r="D441" s="231" t="s">
        <v>1065</v>
      </c>
    </row>
    <row r="442" spans="1:4" ht="39.950000000000003" customHeight="1" x14ac:dyDescent="0.25">
      <c r="A442" s="275" t="s">
        <v>3280</v>
      </c>
      <c r="B442" s="234" t="s">
        <v>1071</v>
      </c>
      <c r="C442" s="248">
        <v>82089011</v>
      </c>
      <c r="D442" s="231" t="s">
        <v>1065</v>
      </c>
    </row>
    <row r="443" spans="1:4" ht="39.950000000000003" customHeight="1" x14ac:dyDescent="0.25">
      <c r="A443" s="275" t="s">
        <v>2977</v>
      </c>
      <c r="B443" s="234" t="s">
        <v>1071</v>
      </c>
      <c r="C443" s="248">
        <v>5364852922</v>
      </c>
      <c r="D443" s="231" t="s">
        <v>1065</v>
      </c>
    </row>
    <row r="444" spans="1:4" ht="39.950000000000003" customHeight="1" x14ac:dyDescent="0.25">
      <c r="A444" s="275" t="s">
        <v>3280</v>
      </c>
      <c r="B444" s="234" t="s">
        <v>1071</v>
      </c>
      <c r="C444" s="248">
        <v>82089011</v>
      </c>
      <c r="D444" s="231" t="s">
        <v>1065</v>
      </c>
    </row>
    <row r="445" spans="1:4" ht="39.950000000000003" customHeight="1" x14ac:dyDescent="0.25">
      <c r="A445" s="275" t="s">
        <v>3280</v>
      </c>
      <c r="B445" s="234" t="s">
        <v>1071</v>
      </c>
      <c r="C445" s="248">
        <v>82089011</v>
      </c>
      <c r="D445" s="231" t="s">
        <v>1065</v>
      </c>
    </row>
    <row r="446" spans="1:4" ht="39.950000000000003" customHeight="1" x14ac:dyDescent="0.25">
      <c r="A446" s="275" t="s">
        <v>3280</v>
      </c>
      <c r="B446" s="234" t="s">
        <v>1071</v>
      </c>
      <c r="C446" s="248">
        <v>82089011</v>
      </c>
      <c r="D446" s="231" t="s">
        <v>1065</v>
      </c>
    </row>
    <row r="447" spans="1:4" ht="39.950000000000003" customHeight="1" x14ac:dyDescent="0.25">
      <c r="A447" s="275" t="s">
        <v>3280</v>
      </c>
      <c r="B447" s="234" t="s">
        <v>1071</v>
      </c>
      <c r="C447" s="248">
        <v>82089011</v>
      </c>
      <c r="D447" s="231" t="s">
        <v>1065</v>
      </c>
    </row>
    <row r="448" spans="1:4" ht="39.950000000000003" customHeight="1" x14ac:dyDescent="0.25">
      <c r="A448" s="275" t="s">
        <v>3280</v>
      </c>
      <c r="B448" s="234" t="s">
        <v>1071</v>
      </c>
      <c r="C448" s="248">
        <v>139445802</v>
      </c>
      <c r="D448" s="231" t="s">
        <v>1065</v>
      </c>
    </row>
    <row r="449" spans="1:4" ht="39.950000000000003" customHeight="1" x14ac:dyDescent="0.25">
      <c r="A449" s="275" t="s">
        <v>3280</v>
      </c>
      <c r="B449" s="234" t="s">
        <v>1071</v>
      </c>
      <c r="C449" s="248">
        <v>82089011</v>
      </c>
      <c r="D449" s="231" t="s">
        <v>1065</v>
      </c>
    </row>
    <row r="450" spans="1:4" ht="39.950000000000003" customHeight="1" x14ac:dyDescent="0.25">
      <c r="A450" s="275" t="s">
        <v>3279</v>
      </c>
      <c r="B450" s="234" t="s">
        <v>1071</v>
      </c>
      <c r="C450" s="248">
        <v>701803432</v>
      </c>
      <c r="D450" s="231" t="s">
        <v>1065</v>
      </c>
    </row>
    <row r="451" spans="1:4" ht="39.950000000000003" customHeight="1" x14ac:dyDescent="0.25">
      <c r="A451" s="275" t="s">
        <v>3280</v>
      </c>
      <c r="B451" s="234" t="s">
        <v>1071</v>
      </c>
      <c r="C451" s="248">
        <v>79525216</v>
      </c>
      <c r="D451" s="231" t="s">
        <v>1065</v>
      </c>
    </row>
    <row r="452" spans="1:4" ht="39.950000000000003" customHeight="1" x14ac:dyDescent="0.25">
      <c r="A452" s="275" t="s">
        <v>3280</v>
      </c>
      <c r="B452" s="234" t="s">
        <v>1071</v>
      </c>
      <c r="C452" s="248">
        <v>79525216</v>
      </c>
      <c r="D452" s="231" t="s">
        <v>1065</v>
      </c>
    </row>
    <row r="453" spans="1:4" ht="39.950000000000003" customHeight="1" x14ac:dyDescent="0.25">
      <c r="A453" s="275" t="s">
        <v>3280</v>
      </c>
      <c r="B453" s="234" t="s">
        <v>1071</v>
      </c>
      <c r="C453" s="248">
        <v>79525216</v>
      </c>
      <c r="D453" s="231" t="s">
        <v>1065</v>
      </c>
    </row>
    <row r="454" spans="1:4" ht="39.950000000000003" customHeight="1" x14ac:dyDescent="0.25">
      <c r="A454" s="275" t="s">
        <v>3280</v>
      </c>
      <c r="B454" s="234" t="s">
        <v>1071</v>
      </c>
      <c r="C454" s="248">
        <v>82089011</v>
      </c>
      <c r="D454" s="231" t="s">
        <v>1065</v>
      </c>
    </row>
    <row r="455" spans="1:4" ht="39.950000000000003" customHeight="1" x14ac:dyDescent="0.25">
      <c r="A455" s="275" t="s">
        <v>3279</v>
      </c>
      <c r="B455" s="234" t="s">
        <v>1071</v>
      </c>
      <c r="C455" s="248">
        <v>508464938</v>
      </c>
      <c r="D455" s="231" t="s">
        <v>1065</v>
      </c>
    </row>
    <row r="456" spans="1:4" ht="39.950000000000003" customHeight="1" x14ac:dyDescent="0.25">
      <c r="A456" s="275" t="s">
        <v>3280</v>
      </c>
      <c r="B456" s="234" t="s">
        <v>1071</v>
      </c>
      <c r="C456" s="248">
        <v>79525216</v>
      </c>
      <c r="D456" s="231" t="s">
        <v>1065</v>
      </c>
    </row>
    <row r="457" spans="1:4" ht="39.950000000000003" customHeight="1" x14ac:dyDescent="0.25">
      <c r="A457" s="275" t="s">
        <v>3280</v>
      </c>
      <c r="B457" s="234" t="s">
        <v>1062</v>
      </c>
      <c r="C457" s="248">
        <v>38765694</v>
      </c>
      <c r="D457" s="231" t="s">
        <v>1065</v>
      </c>
    </row>
    <row r="458" spans="1:4" ht="39.950000000000003" customHeight="1" x14ac:dyDescent="0.25">
      <c r="A458" s="275" t="s">
        <v>3280</v>
      </c>
      <c r="B458" s="234" t="s">
        <v>1062</v>
      </c>
      <c r="C458" s="248">
        <v>37166545</v>
      </c>
      <c r="D458" s="231" t="s">
        <v>1065</v>
      </c>
    </row>
    <row r="459" spans="1:4" ht="39.950000000000003" customHeight="1" x14ac:dyDescent="0.25">
      <c r="A459" s="275" t="s">
        <v>3280</v>
      </c>
      <c r="B459" s="234" t="s">
        <v>1071</v>
      </c>
      <c r="C459" s="248">
        <v>143145389</v>
      </c>
      <c r="D459" s="231" t="s">
        <v>1065</v>
      </c>
    </row>
    <row r="460" spans="1:4" ht="39.950000000000003" customHeight="1" x14ac:dyDescent="0.25">
      <c r="A460" s="275" t="s">
        <v>3280</v>
      </c>
      <c r="B460" s="234" t="s">
        <v>1071</v>
      </c>
      <c r="C460" s="248">
        <v>143145389</v>
      </c>
      <c r="D460" s="231" t="s">
        <v>1065</v>
      </c>
    </row>
    <row r="461" spans="1:4" ht="39.950000000000003" customHeight="1" x14ac:dyDescent="0.25">
      <c r="A461" s="275" t="s">
        <v>3280</v>
      </c>
      <c r="B461" s="234" t="s">
        <v>1071</v>
      </c>
      <c r="C461" s="248">
        <v>79525216</v>
      </c>
      <c r="D461" s="231" t="s">
        <v>1065</v>
      </c>
    </row>
    <row r="462" spans="1:4" ht="39.950000000000003" customHeight="1" x14ac:dyDescent="0.25">
      <c r="A462" s="275" t="s">
        <v>3280</v>
      </c>
      <c r="B462" s="234" t="s">
        <v>1071</v>
      </c>
      <c r="C462" s="248">
        <v>79525216</v>
      </c>
      <c r="D462" s="231" t="s">
        <v>1065</v>
      </c>
    </row>
    <row r="463" spans="1:4" ht="39.950000000000003" customHeight="1" x14ac:dyDescent="0.25">
      <c r="A463" s="275" t="s">
        <v>3280</v>
      </c>
      <c r="B463" s="234" t="s">
        <v>1071</v>
      </c>
      <c r="C463" s="248">
        <v>82089011</v>
      </c>
      <c r="D463" s="231" t="s">
        <v>1065</v>
      </c>
    </row>
    <row r="464" spans="1:4" ht="39.950000000000003" customHeight="1" x14ac:dyDescent="0.25">
      <c r="A464" s="275" t="s">
        <v>3280</v>
      </c>
      <c r="B464" s="234" t="s">
        <v>1071</v>
      </c>
      <c r="C464" s="248">
        <v>79525216</v>
      </c>
      <c r="D464" s="231" t="s">
        <v>1065</v>
      </c>
    </row>
    <row r="465" spans="1:4" ht="39.950000000000003" customHeight="1" x14ac:dyDescent="0.25">
      <c r="A465" s="275" t="s">
        <v>3280</v>
      </c>
      <c r="B465" s="234" t="s">
        <v>1071</v>
      </c>
      <c r="C465" s="248">
        <v>79525216</v>
      </c>
      <c r="D465" s="231" t="s">
        <v>1065</v>
      </c>
    </row>
    <row r="466" spans="1:4" ht="39.950000000000003" customHeight="1" x14ac:dyDescent="0.25">
      <c r="A466" s="275" t="s">
        <v>3280</v>
      </c>
      <c r="B466" s="234" t="s">
        <v>1071</v>
      </c>
      <c r="C466" s="248">
        <v>79525216</v>
      </c>
      <c r="D466" s="231" t="s">
        <v>1065</v>
      </c>
    </row>
    <row r="467" spans="1:4" ht="39.950000000000003" customHeight="1" x14ac:dyDescent="0.25">
      <c r="A467" s="275" t="s">
        <v>3280</v>
      </c>
      <c r="B467" s="234" t="s">
        <v>1071</v>
      </c>
      <c r="C467" s="248">
        <v>79525216</v>
      </c>
      <c r="D467" s="231" t="s">
        <v>1065</v>
      </c>
    </row>
    <row r="468" spans="1:4" ht="39.950000000000003" customHeight="1" x14ac:dyDescent="0.25">
      <c r="A468" s="275" t="s">
        <v>3280</v>
      </c>
      <c r="B468" s="234" t="s">
        <v>1071</v>
      </c>
      <c r="C468" s="248">
        <v>79525216</v>
      </c>
      <c r="D468" s="231" t="s">
        <v>1065</v>
      </c>
    </row>
    <row r="469" spans="1:4" ht="39.950000000000003" customHeight="1" x14ac:dyDescent="0.25">
      <c r="A469" s="275" t="s">
        <v>3280</v>
      </c>
      <c r="B469" s="234" t="s">
        <v>1071</v>
      </c>
      <c r="C469" s="248">
        <v>79525216</v>
      </c>
      <c r="D469" s="231" t="s">
        <v>1065</v>
      </c>
    </row>
    <row r="470" spans="1:4" ht="39.950000000000003" customHeight="1" x14ac:dyDescent="0.25">
      <c r="A470" s="275" t="s">
        <v>3280</v>
      </c>
      <c r="B470" s="234" t="s">
        <v>1071</v>
      </c>
      <c r="C470" s="248">
        <v>79525216</v>
      </c>
      <c r="D470" s="231" t="s">
        <v>1065</v>
      </c>
    </row>
    <row r="471" spans="1:4" ht="39.950000000000003" customHeight="1" x14ac:dyDescent="0.25">
      <c r="A471" s="275" t="s">
        <v>2977</v>
      </c>
      <c r="B471" s="276" t="s">
        <v>1062</v>
      </c>
      <c r="C471" s="248">
        <v>2049209518</v>
      </c>
      <c r="D471" s="231" t="s">
        <v>1065</v>
      </c>
    </row>
    <row r="472" spans="1:4" ht="39.950000000000003" customHeight="1" x14ac:dyDescent="0.25">
      <c r="A472" s="275" t="s">
        <v>2977</v>
      </c>
      <c r="B472" s="234" t="s">
        <v>1071</v>
      </c>
      <c r="C472" s="248">
        <v>2591330421</v>
      </c>
      <c r="D472" s="231" t="s">
        <v>1065</v>
      </c>
    </row>
    <row r="473" spans="1:4" ht="39.950000000000003" customHeight="1" x14ac:dyDescent="0.25">
      <c r="A473" s="275" t="s">
        <v>3281</v>
      </c>
      <c r="B473" s="234" t="s">
        <v>1062</v>
      </c>
      <c r="C473" s="248">
        <v>1021431309</v>
      </c>
      <c r="D473" s="231" t="s">
        <v>1065</v>
      </c>
    </row>
    <row r="474" spans="1:4" ht="39.950000000000003" customHeight="1" x14ac:dyDescent="0.25">
      <c r="A474" s="275" t="s">
        <v>3280</v>
      </c>
      <c r="B474" s="234" t="s">
        <v>1071</v>
      </c>
      <c r="C474" s="248">
        <v>79525216</v>
      </c>
      <c r="D474" s="231" t="s">
        <v>1065</v>
      </c>
    </row>
    <row r="475" spans="1:4" ht="39.950000000000003" customHeight="1" x14ac:dyDescent="0.25">
      <c r="A475" s="275" t="s">
        <v>3280</v>
      </c>
      <c r="B475" s="234" t="s">
        <v>1071</v>
      </c>
      <c r="C475" s="248">
        <v>79525216</v>
      </c>
      <c r="D475" s="231" t="s">
        <v>1065</v>
      </c>
    </row>
    <row r="476" spans="1:4" ht="39.950000000000003" customHeight="1" x14ac:dyDescent="0.25">
      <c r="A476" s="275" t="s">
        <v>3280</v>
      </c>
      <c r="B476" s="234" t="s">
        <v>1071</v>
      </c>
      <c r="C476" s="248">
        <v>79525216</v>
      </c>
      <c r="D476" s="231" t="s">
        <v>1065</v>
      </c>
    </row>
    <row r="477" spans="1:4" ht="39.950000000000003" customHeight="1" x14ac:dyDescent="0.25">
      <c r="A477" s="275" t="s">
        <v>3280</v>
      </c>
      <c r="B477" s="234" t="s">
        <v>1071</v>
      </c>
      <c r="C477" s="248">
        <v>79525216</v>
      </c>
      <c r="D477" s="231" t="s">
        <v>1065</v>
      </c>
    </row>
    <row r="478" spans="1:4" ht="39.950000000000003" customHeight="1" x14ac:dyDescent="0.25">
      <c r="A478" s="275" t="s">
        <v>3280</v>
      </c>
      <c r="B478" s="234" t="s">
        <v>1071</v>
      </c>
      <c r="C478" s="248">
        <v>79525216</v>
      </c>
      <c r="D478" s="231" t="s">
        <v>1065</v>
      </c>
    </row>
    <row r="479" spans="1:4" ht="39.950000000000003" customHeight="1" x14ac:dyDescent="0.25">
      <c r="A479" s="275" t="s">
        <v>3280</v>
      </c>
      <c r="B479" s="234" t="s">
        <v>1071</v>
      </c>
      <c r="C479" s="248">
        <v>79525216</v>
      </c>
      <c r="D479" s="231" t="s">
        <v>1065</v>
      </c>
    </row>
    <row r="480" spans="1:4" ht="39.950000000000003" customHeight="1" x14ac:dyDescent="0.25">
      <c r="A480" s="275" t="s">
        <v>3280</v>
      </c>
      <c r="B480" s="234" t="s">
        <v>1071</v>
      </c>
      <c r="C480" s="248">
        <v>79525216</v>
      </c>
      <c r="D480" s="231" t="s">
        <v>1065</v>
      </c>
    </row>
    <row r="481" spans="1:4" ht="39.950000000000003" customHeight="1" x14ac:dyDescent="0.25">
      <c r="A481" s="275" t="s">
        <v>3280</v>
      </c>
      <c r="B481" s="234" t="s">
        <v>1071</v>
      </c>
      <c r="C481" s="248">
        <v>79525216</v>
      </c>
      <c r="D481" s="231" t="s">
        <v>1065</v>
      </c>
    </row>
    <row r="482" spans="1:4" ht="39.950000000000003" customHeight="1" x14ac:dyDescent="0.25">
      <c r="A482" s="275" t="s">
        <v>3280</v>
      </c>
      <c r="B482" s="234" t="s">
        <v>1071</v>
      </c>
      <c r="C482" s="248">
        <v>79525216</v>
      </c>
      <c r="D482" s="231" t="s">
        <v>1065</v>
      </c>
    </row>
    <row r="483" spans="1:4" ht="39.950000000000003" customHeight="1" x14ac:dyDescent="0.25">
      <c r="A483" s="275" t="s">
        <v>3280</v>
      </c>
      <c r="B483" s="234" t="s">
        <v>1071</v>
      </c>
      <c r="C483" s="248">
        <v>143145389</v>
      </c>
      <c r="D483" s="231" t="s">
        <v>1065</v>
      </c>
    </row>
    <row r="484" spans="1:4" ht="39.950000000000003" customHeight="1" x14ac:dyDescent="0.25">
      <c r="A484" s="275" t="s">
        <v>3280</v>
      </c>
      <c r="B484" s="234" t="s">
        <v>1071</v>
      </c>
      <c r="C484" s="248">
        <v>79525216</v>
      </c>
      <c r="D484" s="231" t="s">
        <v>1065</v>
      </c>
    </row>
    <row r="485" spans="1:4" ht="39.950000000000003" customHeight="1" x14ac:dyDescent="0.25">
      <c r="A485" s="275" t="s">
        <v>3280</v>
      </c>
      <c r="B485" s="234" t="s">
        <v>1071</v>
      </c>
      <c r="C485" s="248">
        <v>79525216</v>
      </c>
      <c r="D485" s="231" t="s">
        <v>1065</v>
      </c>
    </row>
    <row r="486" spans="1:4" ht="39.950000000000003" customHeight="1" x14ac:dyDescent="0.25">
      <c r="A486" s="275" t="s">
        <v>3280</v>
      </c>
      <c r="B486" s="234" t="s">
        <v>1071</v>
      </c>
      <c r="C486" s="248">
        <v>143145389</v>
      </c>
      <c r="D486" s="231" t="s">
        <v>1065</v>
      </c>
    </row>
    <row r="487" spans="1:4" ht="39.950000000000003" customHeight="1" x14ac:dyDescent="0.25">
      <c r="A487" s="275" t="s">
        <v>3280</v>
      </c>
      <c r="B487" s="234" t="s">
        <v>1071</v>
      </c>
      <c r="C487" s="248">
        <v>79525216</v>
      </c>
      <c r="D487" s="231" t="s">
        <v>1065</v>
      </c>
    </row>
    <row r="488" spans="1:4" ht="39.950000000000003" customHeight="1" x14ac:dyDescent="0.25">
      <c r="A488" s="275" t="s">
        <v>3280</v>
      </c>
      <c r="B488" s="234" t="s">
        <v>1071</v>
      </c>
      <c r="C488" s="248">
        <v>79525216</v>
      </c>
      <c r="D488" s="231" t="s">
        <v>1065</v>
      </c>
    </row>
    <row r="489" spans="1:4" ht="39.950000000000003" customHeight="1" x14ac:dyDescent="0.25">
      <c r="A489" s="275" t="s">
        <v>3280</v>
      </c>
      <c r="B489" s="234" t="s">
        <v>1071</v>
      </c>
      <c r="C489" s="248">
        <v>79525216</v>
      </c>
      <c r="D489" s="231" t="s">
        <v>1065</v>
      </c>
    </row>
    <row r="490" spans="1:4" ht="39.950000000000003" customHeight="1" x14ac:dyDescent="0.25">
      <c r="A490" s="275" t="s">
        <v>3280</v>
      </c>
      <c r="B490" s="234" t="s">
        <v>1071</v>
      </c>
      <c r="C490" s="248">
        <v>79525216</v>
      </c>
      <c r="D490" s="231" t="s">
        <v>1065</v>
      </c>
    </row>
    <row r="491" spans="1:4" ht="39.950000000000003" customHeight="1" x14ac:dyDescent="0.25">
      <c r="A491" s="275" t="s">
        <v>3280</v>
      </c>
      <c r="B491" s="234" t="s">
        <v>1071</v>
      </c>
      <c r="C491" s="248">
        <v>79525216</v>
      </c>
      <c r="D491" s="231" t="s">
        <v>1065</v>
      </c>
    </row>
    <row r="492" spans="1:4" ht="39.950000000000003" customHeight="1" x14ac:dyDescent="0.25">
      <c r="A492" s="275" t="s">
        <v>3280</v>
      </c>
      <c r="B492" s="234" t="s">
        <v>1071</v>
      </c>
      <c r="C492" s="248">
        <v>79525216</v>
      </c>
      <c r="D492" s="231" t="s">
        <v>1065</v>
      </c>
    </row>
    <row r="493" spans="1:4" ht="39.950000000000003" customHeight="1" x14ac:dyDescent="0.25">
      <c r="A493" s="275" t="s">
        <v>3280</v>
      </c>
      <c r="B493" s="234" t="s">
        <v>1071</v>
      </c>
      <c r="C493" s="248">
        <v>141807119</v>
      </c>
      <c r="D493" s="231" t="s">
        <v>1065</v>
      </c>
    </row>
    <row r="494" spans="1:4" ht="39.950000000000003" customHeight="1" x14ac:dyDescent="0.25">
      <c r="A494" s="275" t="s">
        <v>3280</v>
      </c>
      <c r="B494" s="234" t="s">
        <v>1062</v>
      </c>
      <c r="C494" s="248">
        <v>143145389</v>
      </c>
      <c r="D494" s="231" t="s">
        <v>1065</v>
      </c>
    </row>
    <row r="495" spans="1:4" ht="39.950000000000003" customHeight="1" x14ac:dyDescent="0.25">
      <c r="A495" s="275" t="s">
        <v>3280</v>
      </c>
      <c r="B495" s="234" t="s">
        <v>1062</v>
      </c>
      <c r="C495" s="248">
        <v>79525216</v>
      </c>
      <c r="D495" s="231" t="s">
        <v>1065</v>
      </c>
    </row>
    <row r="496" spans="1:4" ht="39.950000000000003" customHeight="1" x14ac:dyDescent="0.25">
      <c r="A496" s="275" t="s">
        <v>3280</v>
      </c>
      <c r="B496" s="234" t="s">
        <v>1071</v>
      </c>
      <c r="C496" s="248">
        <v>79525216</v>
      </c>
      <c r="D496" s="231" t="s">
        <v>1065</v>
      </c>
    </row>
    <row r="497" spans="1:4" ht="39.950000000000003" customHeight="1" x14ac:dyDescent="0.25">
      <c r="A497" s="275" t="s">
        <v>3280</v>
      </c>
      <c r="B497" s="234" t="s">
        <v>1071</v>
      </c>
      <c r="C497" s="248">
        <v>79525216</v>
      </c>
      <c r="D497" s="231" t="s">
        <v>1065</v>
      </c>
    </row>
    <row r="498" spans="1:4" ht="39.950000000000003" customHeight="1" x14ac:dyDescent="0.25">
      <c r="A498" s="275" t="s">
        <v>3280</v>
      </c>
      <c r="B498" s="234" t="s">
        <v>1071</v>
      </c>
      <c r="C498" s="248">
        <v>79525216</v>
      </c>
      <c r="D498" s="231" t="s">
        <v>1065</v>
      </c>
    </row>
    <row r="499" spans="1:4" ht="39.950000000000003" customHeight="1" x14ac:dyDescent="0.25">
      <c r="A499" s="275" t="s">
        <v>3280</v>
      </c>
      <c r="B499" s="234" t="s">
        <v>1071</v>
      </c>
      <c r="C499" s="248">
        <v>79525216</v>
      </c>
      <c r="D499" s="231" t="s">
        <v>1065</v>
      </c>
    </row>
    <row r="500" spans="1:4" ht="39.950000000000003" customHeight="1" x14ac:dyDescent="0.25">
      <c r="A500" s="275" t="s">
        <v>3280</v>
      </c>
      <c r="B500" s="234" t="s">
        <v>1071</v>
      </c>
      <c r="C500" s="248">
        <v>79525216</v>
      </c>
      <c r="D500" s="231" t="s">
        <v>1065</v>
      </c>
    </row>
    <row r="501" spans="1:4" ht="39.950000000000003" customHeight="1" x14ac:dyDescent="0.25">
      <c r="A501" s="275" t="s">
        <v>3280</v>
      </c>
      <c r="B501" s="234" t="s">
        <v>1071</v>
      </c>
      <c r="C501" s="248">
        <v>79525216</v>
      </c>
      <c r="D501" s="231" t="s">
        <v>1065</v>
      </c>
    </row>
    <row r="502" spans="1:4" ht="39.950000000000003" customHeight="1" x14ac:dyDescent="0.25">
      <c r="A502" s="275" t="s">
        <v>3280</v>
      </c>
      <c r="B502" s="234" t="s">
        <v>1071</v>
      </c>
      <c r="C502" s="248">
        <v>79525216</v>
      </c>
      <c r="D502" s="231" t="s">
        <v>1065</v>
      </c>
    </row>
    <row r="503" spans="1:4" ht="39.950000000000003" customHeight="1" x14ac:dyDescent="0.25">
      <c r="A503" s="275" t="s">
        <v>3280</v>
      </c>
      <c r="B503" s="234" t="s">
        <v>1071</v>
      </c>
      <c r="C503" s="248">
        <v>11133530</v>
      </c>
      <c r="D503" s="231" t="s">
        <v>1065</v>
      </c>
    </row>
    <row r="504" spans="1:4" ht="39.950000000000003" customHeight="1" x14ac:dyDescent="0.25">
      <c r="A504" s="275" t="s">
        <v>3280</v>
      </c>
      <c r="B504" s="234" t="s">
        <v>1071</v>
      </c>
      <c r="C504" s="248">
        <v>79525216</v>
      </c>
      <c r="D504" s="231" t="s">
        <v>1065</v>
      </c>
    </row>
    <row r="505" spans="1:4" ht="39.950000000000003" customHeight="1" x14ac:dyDescent="0.25">
      <c r="A505" s="275" t="s">
        <v>3280</v>
      </c>
      <c r="B505" s="234" t="s">
        <v>1071</v>
      </c>
      <c r="C505" s="248">
        <v>11133530</v>
      </c>
      <c r="D505" s="231" t="s">
        <v>1065</v>
      </c>
    </row>
    <row r="506" spans="1:4" ht="39.950000000000003" customHeight="1" x14ac:dyDescent="0.25">
      <c r="A506" s="275" t="s">
        <v>3280</v>
      </c>
      <c r="B506" s="234" t="s">
        <v>1071</v>
      </c>
      <c r="C506" s="248">
        <v>79525216</v>
      </c>
      <c r="D506" s="231" t="s">
        <v>1065</v>
      </c>
    </row>
    <row r="507" spans="1:4" ht="39.950000000000003" customHeight="1" x14ac:dyDescent="0.25">
      <c r="A507" s="275" t="s">
        <v>3280</v>
      </c>
      <c r="B507" s="234" t="s">
        <v>1071</v>
      </c>
      <c r="C507" s="248">
        <v>11133530</v>
      </c>
      <c r="D507" s="231" t="s">
        <v>1065</v>
      </c>
    </row>
    <row r="508" spans="1:4" ht="39.950000000000003" customHeight="1" x14ac:dyDescent="0.25">
      <c r="A508" s="275" t="s">
        <v>3280</v>
      </c>
      <c r="B508" s="234" t="s">
        <v>1071</v>
      </c>
      <c r="C508" s="248">
        <v>11133530</v>
      </c>
      <c r="D508" s="231" t="s">
        <v>1065</v>
      </c>
    </row>
    <row r="509" spans="1:4" s="251" customFormat="1" ht="39.950000000000003" customHeight="1" x14ac:dyDescent="0.25">
      <c r="A509" s="275" t="s">
        <v>3280</v>
      </c>
      <c r="B509" s="234" t="s">
        <v>1071</v>
      </c>
      <c r="C509" s="248">
        <v>11133530</v>
      </c>
      <c r="D509" s="231" t="s">
        <v>1065</v>
      </c>
    </row>
    <row r="510" spans="1:4" ht="39.950000000000003" customHeight="1" x14ac:dyDescent="0.25">
      <c r="A510" s="275" t="s">
        <v>3280</v>
      </c>
      <c r="B510" s="234" t="s">
        <v>1071</v>
      </c>
      <c r="C510" s="248">
        <v>11133530</v>
      </c>
      <c r="D510" s="231" t="s">
        <v>1065</v>
      </c>
    </row>
    <row r="511" spans="1:4" ht="39.950000000000003" customHeight="1" x14ac:dyDescent="0.25">
      <c r="A511" s="275" t="s">
        <v>3280</v>
      </c>
      <c r="B511" s="234" t="s">
        <v>1071</v>
      </c>
      <c r="C511" s="248">
        <v>79525216</v>
      </c>
      <c r="D511" s="231" t="s">
        <v>1065</v>
      </c>
    </row>
    <row r="512" spans="1:4" ht="39.950000000000003" customHeight="1" x14ac:dyDescent="0.25">
      <c r="A512" s="275" t="s">
        <v>3280</v>
      </c>
      <c r="B512" s="234" t="s">
        <v>1071</v>
      </c>
      <c r="C512" s="248">
        <v>11133530</v>
      </c>
      <c r="D512" s="231" t="s">
        <v>1065</v>
      </c>
    </row>
    <row r="513" spans="1:4" ht="39.950000000000003" customHeight="1" x14ac:dyDescent="0.25">
      <c r="A513" s="275" t="s">
        <v>3280</v>
      </c>
      <c r="B513" s="234" t="s">
        <v>1071</v>
      </c>
      <c r="C513" s="248">
        <v>79525216</v>
      </c>
      <c r="D513" s="231" t="s">
        <v>1065</v>
      </c>
    </row>
    <row r="514" spans="1:4" ht="39.950000000000003" customHeight="1" x14ac:dyDescent="0.25">
      <c r="A514" s="275" t="s">
        <v>3280</v>
      </c>
      <c r="B514" s="234" t="s">
        <v>1071</v>
      </c>
      <c r="C514" s="248">
        <v>11133530</v>
      </c>
      <c r="D514" s="231" t="s">
        <v>1065</v>
      </c>
    </row>
    <row r="515" spans="1:4" ht="39.950000000000003" customHeight="1" x14ac:dyDescent="0.25">
      <c r="A515" s="275" t="s">
        <v>3280</v>
      </c>
      <c r="B515" s="234" t="s">
        <v>1071</v>
      </c>
      <c r="C515" s="248">
        <v>11133530</v>
      </c>
      <c r="D515" s="231" t="s">
        <v>1065</v>
      </c>
    </row>
    <row r="516" spans="1:4" ht="39.950000000000003" customHeight="1" x14ac:dyDescent="0.25">
      <c r="A516" s="275" t="s">
        <v>3280</v>
      </c>
      <c r="B516" s="234" t="s">
        <v>1071</v>
      </c>
      <c r="C516" s="248">
        <v>11133530</v>
      </c>
      <c r="D516" s="231" t="s">
        <v>1065</v>
      </c>
    </row>
    <row r="517" spans="1:4" ht="39.950000000000003" customHeight="1" x14ac:dyDescent="0.25">
      <c r="A517" s="275" t="s">
        <v>3280</v>
      </c>
      <c r="B517" s="234" t="s">
        <v>1071</v>
      </c>
      <c r="C517" s="248">
        <v>79525216</v>
      </c>
      <c r="D517" s="231" t="s">
        <v>1065</v>
      </c>
    </row>
    <row r="518" spans="1:4" ht="39.950000000000003" customHeight="1" x14ac:dyDescent="0.25">
      <c r="A518" s="275" t="s">
        <v>3280</v>
      </c>
      <c r="B518" s="234" t="s">
        <v>1071</v>
      </c>
      <c r="C518" s="248">
        <v>79525216</v>
      </c>
      <c r="D518" s="231" t="s">
        <v>1065</v>
      </c>
    </row>
    <row r="519" spans="1:4" ht="39.950000000000003" customHeight="1" x14ac:dyDescent="0.25">
      <c r="A519" s="275" t="s">
        <v>3280</v>
      </c>
      <c r="B519" s="234" t="s">
        <v>1071</v>
      </c>
      <c r="C519" s="248">
        <v>11133530</v>
      </c>
      <c r="D519" s="231" t="s">
        <v>1065</v>
      </c>
    </row>
    <row r="520" spans="1:4" ht="39.950000000000003" customHeight="1" x14ac:dyDescent="0.25">
      <c r="A520" s="275" t="s">
        <v>3280</v>
      </c>
      <c r="B520" s="234" t="s">
        <v>1071</v>
      </c>
      <c r="C520" s="248">
        <v>138998503</v>
      </c>
      <c r="D520" s="231" t="s">
        <v>1065</v>
      </c>
    </row>
    <row r="521" spans="1:4" ht="39.950000000000003" customHeight="1" x14ac:dyDescent="0.25">
      <c r="A521" s="275" t="s">
        <v>3280</v>
      </c>
      <c r="B521" s="234" t="s">
        <v>1071</v>
      </c>
      <c r="C521" s="248">
        <v>138998503</v>
      </c>
      <c r="D521" s="231" t="s">
        <v>1065</v>
      </c>
    </row>
    <row r="522" spans="1:4" ht="39.950000000000003" customHeight="1" x14ac:dyDescent="0.25">
      <c r="A522" s="275" t="s">
        <v>3280</v>
      </c>
      <c r="B522" s="234" t="s">
        <v>1071</v>
      </c>
      <c r="C522" s="248">
        <v>138998503</v>
      </c>
      <c r="D522" s="231" t="s">
        <v>1065</v>
      </c>
    </row>
    <row r="523" spans="1:4" ht="39.950000000000003" customHeight="1" x14ac:dyDescent="0.25">
      <c r="A523" s="275" t="s">
        <v>3280</v>
      </c>
      <c r="B523" s="234" t="s">
        <v>1071</v>
      </c>
      <c r="C523" s="248">
        <v>77221391</v>
      </c>
      <c r="D523" s="231" t="s">
        <v>1065</v>
      </c>
    </row>
    <row r="524" spans="1:4" ht="39.950000000000003" customHeight="1" x14ac:dyDescent="0.25">
      <c r="A524" s="275" t="s">
        <v>3280</v>
      </c>
      <c r="B524" s="234" t="s">
        <v>1071</v>
      </c>
      <c r="C524" s="248">
        <v>138998503</v>
      </c>
      <c r="D524" s="231" t="s">
        <v>1065</v>
      </c>
    </row>
    <row r="525" spans="1:4" ht="39.950000000000003" customHeight="1" x14ac:dyDescent="0.25">
      <c r="A525" s="275" t="s">
        <v>3280</v>
      </c>
      <c r="B525" s="234" t="s">
        <v>1071</v>
      </c>
      <c r="C525" s="248">
        <v>138998503</v>
      </c>
      <c r="D525" s="231" t="s">
        <v>1065</v>
      </c>
    </row>
    <row r="526" spans="1:4" ht="39.950000000000003" customHeight="1" x14ac:dyDescent="0.25">
      <c r="A526" s="275" t="s">
        <v>3280</v>
      </c>
      <c r="B526" s="234" t="s">
        <v>1071</v>
      </c>
      <c r="C526" s="248">
        <v>138998503</v>
      </c>
      <c r="D526" s="231" t="s">
        <v>1065</v>
      </c>
    </row>
    <row r="527" spans="1:4" ht="39.950000000000003" customHeight="1" x14ac:dyDescent="0.25">
      <c r="A527" s="275" t="s">
        <v>3280</v>
      </c>
      <c r="B527" s="234" t="s">
        <v>1071</v>
      </c>
      <c r="C527" s="248">
        <v>138998503</v>
      </c>
      <c r="D527" s="231" t="s">
        <v>1065</v>
      </c>
    </row>
    <row r="528" spans="1:4" ht="39.950000000000003" customHeight="1" x14ac:dyDescent="0.25">
      <c r="A528" s="275" t="s">
        <v>3280</v>
      </c>
      <c r="B528" s="234" t="s">
        <v>1071</v>
      </c>
      <c r="C528" s="248">
        <v>138998503</v>
      </c>
      <c r="D528" s="231" t="s">
        <v>1065</v>
      </c>
    </row>
    <row r="529" spans="1:4" ht="39.950000000000003" customHeight="1" x14ac:dyDescent="0.25">
      <c r="A529" s="275" t="s">
        <v>3280</v>
      </c>
      <c r="B529" s="234" t="s">
        <v>1071</v>
      </c>
      <c r="C529" s="248">
        <v>138998503</v>
      </c>
      <c r="D529" s="231" t="s">
        <v>1065</v>
      </c>
    </row>
    <row r="530" spans="1:4" ht="39.950000000000003" customHeight="1" x14ac:dyDescent="0.25">
      <c r="A530" s="275" t="s">
        <v>3280</v>
      </c>
      <c r="B530" s="234" t="s">
        <v>1071</v>
      </c>
      <c r="C530" s="248">
        <v>78392871</v>
      </c>
      <c r="D530" s="231" t="s">
        <v>1065</v>
      </c>
    </row>
    <row r="531" spans="1:4" ht="39.950000000000003" customHeight="1" x14ac:dyDescent="0.25">
      <c r="A531" s="275" t="s">
        <v>3280</v>
      </c>
      <c r="B531" s="234" t="s">
        <v>1071</v>
      </c>
      <c r="C531" s="248">
        <v>138998503</v>
      </c>
      <c r="D531" s="231" t="s">
        <v>1065</v>
      </c>
    </row>
    <row r="532" spans="1:4" ht="39.950000000000003" customHeight="1" x14ac:dyDescent="0.25">
      <c r="A532" s="275" t="s">
        <v>3280</v>
      </c>
      <c r="B532" s="234" t="s">
        <v>1071</v>
      </c>
      <c r="C532" s="248">
        <v>138998503</v>
      </c>
      <c r="D532" s="231" t="s">
        <v>1065</v>
      </c>
    </row>
    <row r="533" spans="1:4" ht="39.950000000000003" customHeight="1" x14ac:dyDescent="0.25">
      <c r="A533" s="275" t="s">
        <v>3281</v>
      </c>
      <c r="B533" s="234" t="s">
        <v>1062</v>
      </c>
      <c r="C533" s="248">
        <v>1903703002</v>
      </c>
      <c r="D533" s="231" t="s">
        <v>1065</v>
      </c>
    </row>
    <row r="534" spans="1:4" ht="39.950000000000003" customHeight="1" x14ac:dyDescent="0.25">
      <c r="A534" s="275" t="s">
        <v>3280</v>
      </c>
      <c r="B534" s="234" t="s">
        <v>1071</v>
      </c>
      <c r="C534" s="248">
        <v>77469890</v>
      </c>
      <c r="D534" s="231" t="s">
        <v>1065</v>
      </c>
    </row>
    <row r="535" spans="1:4" ht="39.950000000000003" customHeight="1" x14ac:dyDescent="0.25">
      <c r="A535" s="275" t="s">
        <v>3280</v>
      </c>
      <c r="B535" s="234" t="s">
        <v>1071</v>
      </c>
      <c r="C535" s="248">
        <v>77556644</v>
      </c>
      <c r="D535" s="231" t="s">
        <v>1065</v>
      </c>
    </row>
    <row r="536" spans="1:4" ht="39.950000000000003" customHeight="1" x14ac:dyDescent="0.25">
      <c r="A536" s="275" t="s">
        <v>3280</v>
      </c>
      <c r="B536" s="234" t="s">
        <v>1071</v>
      </c>
      <c r="C536" s="248">
        <v>77469890</v>
      </c>
      <c r="D536" s="231" t="s">
        <v>1065</v>
      </c>
    </row>
    <row r="537" spans="1:4" ht="39.950000000000003" customHeight="1" x14ac:dyDescent="0.25">
      <c r="A537" s="275" t="s">
        <v>3280</v>
      </c>
      <c r="B537" s="234" t="s">
        <v>1071</v>
      </c>
      <c r="C537" s="248">
        <v>77469890</v>
      </c>
      <c r="D537" s="231" t="s">
        <v>1065</v>
      </c>
    </row>
    <row r="538" spans="1:4" ht="39.950000000000003" customHeight="1" x14ac:dyDescent="0.25">
      <c r="A538" s="275" t="s">
        <v>3280</v>
      </c>
      <c r="B538" s="234" t="s">
        <v>1071</v>
      </c>
      <c r="C538" s="248">
        <v>77469890</v>
      </c>
      <c r="D538" s="231" t="s">
        <v>1065</v>
      </c>
    </row>
    <row r="539" spans="1:4" ht="39.950000000000003" customHeight="1" x14ac:dyDescent="0.25">
      <c r="A539" s="275" t="s">
        <v>3280</v>
      </c>
      <c r="B539" s="234" t="s">
        <v>1071</v>
      </c>
      <c r="C539" s="248">
        <v>78781733</v>
      </c>
      <c r="D539" s="231" t="s">
        <v>1065</v>
      </c>
    </row>
    <row r="540" spans="1:4" ht="39.950000000000003" customHeight="1" x14ac:dyDescent="0.25">
      <c r="A540" s="275" t="s">
        <v>3280</v>
      </c>
      <c r="B540" s="234" t="s">
        <v>1071</v>
      </c>
      <c r="C540" s="248">
        <v>77469890</v>
      </c>
      <c r="D540" s="231" t="s">
        <v>1065</v>
      </c>
    </row>
    <row r="541" spans="1:4" ht="39.950000000000003" customHeight="1" x14ac:dyDescent="0.25">
      <c r="A541" s="275" t="s">
        <v>3280</v>
      </c>
      <c r="B541" s="234" t="s">
        <v>1071</v>
      </c>
      <c r="C541" s="248">
        <v>157563466</v>
      </c>
      <c r="D541" s="231" t="s">
        <v>1065</v>
      </c>
    </row>
    <row r="542" spans="1:4" ht="39.950000000000003" customHeight="1" x14ac:dyDescent="0.25">
      <c r="A542" s="275" t="s">
        <v>3286</v>
      </c>
      <c r="B542" s="234" t="s">
        <v>1071</v>
      </c>
      <c r="C542" s="248">
        <v>155113288</v>
      </c>
      <c r="D542" s="231" t="s">
        <v>1065</v>
      </c>
    </row>
    <row r="543" spans="1:4" ht="39.950000000000003" customHeight="1" x14ac:dyDescent="0.25">
      <c r="A543" s="275" t="s">
        <v>3280</v>
      </c>
      <c r="B543" s="234" t="s">
        <v>1071</v>
      </c>
      <c r="C543" s="248">
        <v>154939780</v>
      </c>
      <c r="D543" s="231" t="s">
        <v>1065</v>
      </c>
    </row>
    <row r="544" spans="1:4" ht="39.950000000000003" customHeight="1" x14ac:dyDescent="0.25">
      <c r="A544" s="275" t="s">
        <v>3280</v>
      </c>
      <c r="B544" s="234" t="s">
        <v>1071</v>
      </c>
      <c r="C544" s="248">
        <v>154939780</v>
      </c>
      <c r="D544" s="231" t="s">
        <v>1065</v>
      </c>
    </row>
    <row r="545" spans="1:4" ht="39.950000000000003" customHeight="1" x14ac:dyDescent="0.25">
      <c r="A545" s="275" t="s">
        <v>3280</v>
      </c>
      <c r="B545" s="234" t="s">
        <v>1071</v>
      </c>
      <c r="C545" s="248">
        <v>155113288</v>
      </c>
      <c r="D545" s="231" t="s">
        <v>1065</v>
      </c>
    </row>
    <row r="546" spans="1:4" ht="39.950000000000003" customHeight="1" x14ac:dyDescent="0.25">
      <c r="A546" s="275" t="s">
        <v>3280</v>
      </c>
      <c r="B546" s="234" t="s">
        <v>1071</v>
      </c>
      <c r="C546" s="248">
        <v>155113288</v>
      </c>
      <c r="D546" s="231" t="s">
        <v>1065</v>
      </c>
    </row>
    <row r="547" spans="1:4" ht="39.950000000000003" customHeight="1" x14ac:dyDescent="0.25">
      <c r="A547" s="275" t="s">
        <v>2977</v>
      </c>
      <c r="B547" s="234" t="s">
        <v>1071</v>
      </c>
      <c r="C547" s="248">
        <v>3276536507</v>
      </c>
      <c r="D547" s="231" t="s">
        <v>1065</v>
      </c>
    </row>
    <row r="548" spans="1:4" ht="39.950000000000003" customHeight="1" x14ac:dyDescent="0.25">
      <c r="A548" s="275" t="s">
        <v>3280</v>
      </c>
      <c r="B548" s="234" t="s">
        <v>1071</v>
      </c>
      <c r="C548" s="248">
        <v>155113288</v>
      </c>
      <c r="D548" s="231" t="s">
        <v>1065</v>
      </c>
    </row>
    <row r="549" spans="1:4" ht="39.950000000000003" customHeight="1" x14ac:dyDescent="0.25">
      <c r="A549" s="275" t="s">
        <v>3280</v>
      </c>
      <c r="B549" s="234" t="s">
        <v>1071</v>
      </c>
      <c r="C549" s="248">
        <v>155113288</v>
      </c>
      <c r="D549" s="231" t="s">
        <v>1065</v>
      </c>
    </row>
    <row r="550" spans="1:4" ht="39.950000000000003" customHeight="1" x14ac:dyDescent="0.25">
      <c r="A550" s="275" t="s">
        <v>3280</v>
      </c>
      <c r="B550" s="234" t="s">
        <v>1071</v>
      </c>
      <c r="C550" s="248">
        <v>155113288</v>
      </c>
      <c r="D550" s="231" t="s">
        <v>1065</v>
      </c>
    </row>
    <row r="551" spans="1:4" ht="39.950000000000003" customHeight="1" x14ac:dyDescent="0.25">
      <c r="A551" s="275" t="s">
        <v>2977</v>
      </c>
      <c r="B551" s="234" t="s">
        <v>1071</v>
      </c>
      <c r="C551" s="248">
        <v>3518309583</v>
      </c>
      <c r="D551" s="231" t="s">
        <v>1065</v>
      </c>
    </row>
    <row r="552" spans="1:4" ht="39.950000000000003" customHeight="1" x14ac:dyDescent="0.25">
      <c r="A552" s="275" t="s">
        <v>3280</v>
      </c>
      <c r="B552" s="234" t="s">
        <v>1062</v>
      </c>
      <c r="C552" s="248">
        <v>23247449</v>
      </c>
      <c r="D552" s="231" t="s">
        <v>1065</v>
      </c>
    </row>
    <row r="553" spans="1:4" ht="39.950000000000003" customHeight="1" x14ac:dyDescent="0.25">
      <c r="A553" s="275" t="s">
        <v>3280</v>
      </c>
      <c r="B553" s="234" t="s">
        <v>1071</v>
      </c>
      <c r="C553" s="248">
        <v>138998503</v>
      </c>
      <c r="D553" s="231" t="s">
        <v>1065</v>
      </c>
    </row>
    <row r="554" spans="1:4" ht="39.950000000000003" customHeight="1" x14ac:dyDescent="0.25">
      <c r="A554" s="275" t="s">
        <v>3280</v>
      </c>
      <c r="B554" s="234" t="s">
        <v>1071</v>
      </c>
      <c r="C554" s="248">
        <v>138998503</v>
      </c>
      <c r="D554" s="231" t="s">
        <v>1065</v>
      </c>
    </row>
    <row r="555" spans="1:4" ht="39.950000000000003" customHeight="1" x14ac:dyDescent="0.25">
      <c r="A555" s="275" t="s">
        <v>2977</v>
      </c>
      <c r="B555" s="234" t="s">
        <v>1062</v>
      </c>
      <c r="C555" s="248">
        <v>636712767</v>
      </c>
      <c r="D555" s="231" t="s">
        <v>1065</v>
      </c>
    </row>
    <row r="556" spans="1:4" ht="39.950000000000003" customHeight="1" x14ac:dyDescent="0.25">
      <c r="A556" s="275" t="s">
        <v>3280</v>
      </c>
      <c r="B556" s="234" t="s">
        <v>1071</v>
      </c>
      <c r="C556" s="248">
        <v>79525216</v>
      </c>
      <c r="D556" s="231" t="s">
        <v>1065</v>
      </c>
    </row>
    <row r="557" spans="1:4" ht="39.950000000000003" customHeight="1" x14ac:dyDescent="0.25">
      <c r="A557" s="275" t="s">
        <v>3280</v>
      </c>
      <c r="B557" s="234" t="s">
        <v>1071</v>
      </c>
      <c r="C557" s="248">
        <v>79525216</v>
      </c>
      <c r="D557" s="231" t="s">
        <v>1065</v>
      </c>
    </row>
    <row r="558" spans="1:4" ht="39.950000000000003" customHeight="1" x14ac:dyDescent="0.25">
      <c r="A558" s="275" t="s">
        <v>3280</v>
      </c>
      <c r="B558" s="234" t="s">
        <v>1071</v>
      </c>
      <c r="C558" s="248">
        <v>79525216</v>
      </c>
      <c r="D558" s="231" t="s">
        <v>1065</v>
      </c>
    </row>
    <row r="559" spans="1:4" s="252" customFormat="1" ht="39.950000000000003" customHeight="1" x14ac:dyDescent="0.25">
      <c r="A559" s="275" t="s">
        <v>2977</v>
      </c>
      <c r="B559" s="234" t="s">
        <v>1062</v>
      </c>
      <c r="C559" s="248">
        <v>9264613929</v>
      </c>
      <c r="D559" s="231" t="s">
        <v>1065</v>
      </c>
    </row>
    <row r="560" spans="1:4" ht="39.950000000000003" customHeight="1" x14ac:dyDescent="0.25">
      <c r="A560" s="274" t="s">
        <v>2977</v>
      </c>
      <c r="B560" s="276" t="s">
        <v>1036</v>
      </c>
      <c r="C560" s="248">
        <v>594468702</v>
      </c>
      <c r="D560" s="231" t="s">
        <v>1065</v>
      </c>
    </row>
    <row r="561" spans="1:4" ht="39.950000000000003" customHeight="1" x14ac:dyDescent="0.25">
      <c r="A561" s="275" t="s">
        <v>3280</v>
      </c>
      <c r="B561" s="234" t="s">
        <v>1071</v>
      </c>
      <c r="C561" s="248">
        <v>11133530</v>
      </c>
      <c r="D561" s="231" t="s">
        <v>1065</v>
      </c>
    </row>
    <row r="562" spans="1:4" ht="39.950000000000003" customHeight="1" x14ac:dyDescent="0.25">
      <c r="A562" s="275" t="s">
        <v>3280</v>
      </c>
      <c r="B562" s="234" t="s">
        <v>1062</v>
      </c>
      <c r="C562" s="248">
        <v>47494628</v>
      </c>
      <c r="D562" s="231" t="s">
        <v>1065</v>
      </c>
    </row>
    <row r="563" spans="1:4" ht="39.950000000000003" customHeight="1" x14ac:dyDescent="0.25">
      <c r="A563" s="275" t="s">
        <v>3280</v>
      </c>
      <c r="B563" s="234" t="s">
        <v>1062</v>
      </c>
      <c r="C563" s="248">
        <v>30600729</v>
      </c>
      <c r="D563" s="231" t="s">
        <v>1065</v>
      </c>
    </row>
    <row r="564" spans="1:4" ht="39.950000000000003" customHeight="1" x14ac:dyDescent="0.25">
      <c r="A564" s="275" t="s">
        <v>3280</v>
      </c>
      <c r="B564" s="234" t="s">
        <v>1071</v>
      </c>
      <c r="C564" s="248">
        <v>40830698</v>
      </c>
      <c r="D564" s="231" t="s">
        <v>1065</v>
      </c>
    </row>
    <row r="565" spans="1:4" ht="39.950000000000003" customHeight="1" x14ac:dyDescent="0.25">
      <c r="A565" s="275" t="s">
        <v>3280</v>
      </c>
      <c r="B565" s="234" t="s">
        <v>1071</v>
      </c>
      <c r="C565" s="248">
        <v>45611952</v>
      </c>
      <c r="D565" s="231" t="s">
        <v>1065</v>
      </c>
    </row>
    <row r="566" spans="1:4" ht="39.950000000000003" customHeight="1" x14ac:dyDescent="0.25">
      <c r="A566" s="275" t="s">
        <v>3279</v>
      </c>
      <c r="B566" s="234" t="s">
        <v>1071</v>
      </c>
      <c r="C566" s="248">
        <v>687821219</v>
      </c>
      <c r="D566" s="231" t="s">
        <v>1065</v>
      </c>
    </row>
    <row r="567" spans="1:4" ht="39.950000000000003" customHeight="1" x14ac:dyDescent="0.25">
      <c r="A567" s="275" t="s">
        <v>2977</v>
      </c>
      <c r="B567" s="234" t="s">
        <v>1062</v>
      </c>
      <c r="C567" s="248">
        <v>47932294862</v>
      </c>
      <c r="D567" s="231" t="s">
        <v>1065</v>
      </c>
    </row>
    <row r="568" spans="1:4" ht="39.950000000000003" customHeight="1" x14ac:dyDescent="0.25">
      <c r="A568" s="275" t="s">
        <v>2977</v>
      </c>
      <c r="B568" s="234" t="s">
        <v>1062</v>
      </c>
      <c r="C568" s="248">
        <v>1204160716</v>
      </c>
      <c r="D568" s="231" t="s">
        <v>1065</v>
      </c>
    </row>
    <row r="569" spans="1:4" ht="39.950000000000003" customHeight="1" x14ac:dyDescent="0.25">
      <c r="A569" s="275" t="s">
        <v>3280</v>
      </c>
      <c r="B569" s="234" t="s">
        <v>1071</v>
      </c>
      <c r="C569" s="248">
        <v>155113288</v>
      </c>
      <c r="D569" s="231" t="s">
        <v>1065</v>
      </c>
    </row>
    <row r="570" spans="1:4" ht="39.950000000000003" customHeight="1" x14ac:dyDescent="0.25">
      <c r="A570" s="275" t="s">
        <v>3280</v>
      </c>
      <c r="B570" s="234" t="s">
        <v>1071</v>
      </c>
      <c r="C570" s="248">
        <v>154939780</v>
      </c>
      <c r="D570" s="231" t="s">
        <v>1065</v>
      </c>
    </row>
    <row r="571" spans="1:4" ht="39.950000000000003" customHeight="1" x14ac:dyDescent="0.25">
      <c r="A571" s="275" t="s">
        <v>3280</v>
      </c>
      <c r="B571" s="234" t="s">
        <v>1071</v>
      </c>
      <c r="C571" s="248">
        <v>154939780</v>
      </c>
      <c r="D571" s="231" t="s">
        <v>1065</v>
      </c>
    </row>
    <row r="572" spans="1:4" ht="39.950000000000003" customHeight="1" x14ac:dyDescent="0.25">
      <c r="A572" s="275" t="s">
        <v>3280</v>
      </c>
      <c r="B572" s="234" t="s">
        <v>1071</v>
      </c>
      <c r="C572" s="248">
        <v>151211677</v>
      </c>
      <c r="D572" s="231" t="s">
        <v>1065</v>
      </c>
    </row>
    <row r="573" spans="1:4" ht="39.950000000000003" customHeight="1" x14ac:dyDescent="0.25">
      <c r="A573" s="275" t="s">
        <v>3280</v>
      </c>
      <c r="B573" s="234" t="s">
        <v>1071</v>
      </c>
      <c r="C573" s="248">
        <v>154939780</v>
      </c>
      <c r="D573" s="231" t="s">
        <v>1065</v>
      </c>
    </row>
    <row r="574" spans="1:4" ht="39.950000000000003" customHeight="1" x14ac:dyDescent="0.25">
      <c r="A574" s="275" t="s">
        <v>3280</v>
      </c>
      <c r="B574" s="234" t="s">
        <v>1071</v>
      </c>
      <c r="C574" s="248">
        <v>154939780</v>
      </c>
      <c r="D574" s="231" t="s">
        <v>1065</v>
      </c>
    </row>
    <row r="575" spans="1:4" ht="39.950000000000003" customHeight="1" x14ac:dyDescent="0.25">
      <c r="A575" s="275" t="s">
        <v>2977</v>
      </c>
      <c r="B575" s="234" t="s">
        <v>1071</v>
      </c>
      <c r="C575" s="248">
        <v>19988778036</v>
      </c>
      <c r="D575" s="231" t="s">
        <v>1065</v>
      </c>
    </row>
    <row r="576" spans="1:4" ht="39.950000000000003" customHeight="1" x14ac:dyDescent="0.25">
      <c r="A576" s="275" t="s">
        <v>3280</v>
      </c>
      <c r="B576" s="234" t="s">
        <v>1071</v>
      </c>
      <c r="C576" s="248">
        <v>154939780</v>
      </c>
      <c r="D576" s="231" t="s">
        <v>1065</v>
      </c>
    </row>
    <row r="577" spans="1:4" ht="39.950000000000003" customHeight="1" x14ac:dyDescent="0.25">
      <c r="A577" s="275" t="s">
        <v>3280</v>
      </c>
      <c r="B577" s="234" t="s">
        <v>1071</v>
      </c>
      <c r="C577" s="248">
        <v>151211677</v>
      </c>
      <c r="D577" s="231" t="s">
        <v>1065</v>
      </c>
    </row>
    <row r="578" spans="1:4" ht="39.950000000000003" customHeight="1" x14ac:dyDescent="0.25">
      <c r="A578" s="275" t="s">
        <v>3280</v>
      </c>
      <c r="B578" s="234" t="s">
        <v>1071</v>
      </c>
      <c r="C578" s="248">
        <v>77556644</v>
      </c>
      <c r="D578" s="231" t="s">
        <v>1065</v>
      </c>
    </row>
    <row r="579" spans="1:4" ht="39.950000000000003" customHeight="1" x14ac:dyDescent="0.25">
      <c r="A579" s="275" t="s">
        <v>3280</v>
      </c>
      <c r="B579" s="234" t="s">
        <v>1071</v>
      </c>
      <c r="C579" s="248">
        <v>77556644</v>
      </c>
      <c r="D579" s="231" t="s">
        <v>1065</v>
      </c>
    </row>
    <row r="580" spans="1:4" ht="39.950000000000003" customHeight="1" x14ac:dyDescent="0.25">
      <c r="A580" s="275" t="s">
        <v>3280</v>
      </c>
      <c r="B580" s="234" t="s">
        <v>1071</v>
      </c>
      <c r="C580" s="248">
        <v>155113288</v>
      </c>
      <c r="D580" s="231" t="s">
        <v>1065</v>
      </c>
    </row>
    <row r="581" spans="1:4" ht="39.950000000000003" customHeight="1" x14ac:dyDescent="0.25">
      <c r="A581" s="275" t="s">
        <v>3280</v>
      </c>
      <c r="B581" s="234" t="s">
        <v>1071</v>
      </c>
      <c r="C581" s="248">
        <v>151211677</v>
      </c>
      <c r="D581" s="231" t="s">
        <v>1065</v>
      </c>
    </row>
    <row r="582" spans="1:4" ht="39.950000000000003" customHeight="1" x14ac:dyDescent="0.25">
      <c r="A582" s="275" t="s">
        <v>3280</v>
      </c>
      <c r="B582" s="234" t="s">
        <v>1071</v>
      </c>
      <c r="C582" s="248">
        <v>154296558</v>
      </c>
      <c r="D582" s="231" t="s">
        <v>1065</v>
      </c>
    </row>
    <row r="583" spans="1:4" ht="39.950000000000003" customHeight="1" x14ac:dyDescent="0.25">
      <c r="A583" s="275" t="s">
        <v>3280</v>
      </c>
      <c r="B583" s="234" t="s">
        <v>1071</v>
      </c>
      <c r="C583" s="248">
        <v>154939780</v>
      </c>
      <c r="D583" s="231" t="s">
        <v>1065</v>
      </c>
    </row>
    <row r="584" spans="1:4" ht="39.950000000000003" customHeight="1" x14ac:dyDescent="0.25">
      <c r="A584" s="275" t="s">
        <v>3280</v>
      </c>
      <c r="B584" s="234" t="s">
        <v>1071</v>
      </c>
      <c r="C584" s="248">
        <v>154296558</v>
      </c>
      <c r="D584" s="231" t="s">
        <v>1065</v>
      </c>
    </row>
    <row r="585" spans="1:4" ht="39.950000000000003" customHeight="1" x14ac:dyDescent="0.25">
      <c r="A585" s="275" t="s">
        <v>3280</v>
      </c>
      <c r="B585" s="234" t="s">
        <v>1071</v>
      </c>
      <c r="C585" s="248">
        <v>154939780</v>
      </c>
      <c r="D585" s="231" t="s">
        <v>1065</v>
      </c>
    </row>
    <row r="586" spans="1:4" ht="39.950000000000003" customHeight="1" x14ac:dyDescent="0.25">
      <c r="A586" s="275" t="s">
        <v>3280</v>
      </c>
      <c r="B586" s="234" t="s">
        <v>1071</v>
      </c>
      <c r="C586" s="248">
        <v>154296558</v>
      </c>
      <c r="D586" s="231" t="s">
        <v>1065</v>
      </c>
    </row>
    <row r="587" spans="1:4" ht="39.950000000000003" customHeight="1" x14ac:dyDescent="0.25">
      <c r="A587" s="275" t="s">
        <v>3280</v>
      </c>
      <c r="B587" s="234" t="s">
        <v>1071</v>
      </c>
      <c r="C587" s="248">
        <v>154296558</v>
      </c>
      <c r="D587" s="231" t="s">
        <v>1065</v>
      </c>
    </row>
    <row r="588" spans="1:4" ht="39.950000000000003" customHeight="1" x14ac:dyDescent="0.25">
      <c r="A588" s="275" t="s">
        <v>3280</v>
      </c>
      <c r="B588" s="234" t="s">
        <v>1071</v>
      </c>
      <c r="C588" s="248">
        <v>154939780</v>
      </c>
      <c r="D588" s="231" t="s">
        <v>1065</v>
      </c>
    </row>
    <row r="589" spans="1:4" ht="39.950000000000003" customHeight="1" x14ac:dyDescent="0.25">
      <c r="A589" s="275" t="s">
        <v>2977</v>
      </c>
      <c r="B589" s="234" t="s">
        <v>1062</v>
      </c>
      <c r="C589" s="248">
        <v>55844729</v>
      </c>
      <c r="D589" s="231" t="s">
        <v>1065</v>
      </c>
    </row>
    <row r="590" spans="1:4" ht="39.950000000000003" customHeight="1" x14ac:dyDescent="0.25">
      <c r="A590" s="275" t="s">
        <v>2977</v>
      </c>
      <c r="B590" s="234" t="s">
        <v>1062</v>
      </c>
      <c r="C590" s="248">
        <v>13271638945</v>
      </c>
      <c r="D590" s="231" t="s">
        <v>1065</v>
      </c>
    </row>
    <row r="591" spans="1:4" ht="39.950000000000003" customHeight="1" x14ac:dyDescent="0.25">
      <c r="A591" s="275" t="s">
        <v>3280</v>
      </c>
      <c r="B591" s="234" t="s">
        <v>1071</v>
      </c>
      <c r="C591" s="248">
        <v>79525216</v>
      </c>
      <c r="D591" s="231" t="s">
        <v>1065</v>
      </c>
    </row>
    <row r="592" spans="1:4" ht="39.950000000000003" customHeight="1" x14ac:dyDescent="0.25">
      <c r="A592" s="275" t="s">
        <v>3285</v>
      </c>
      <c r="B592" s="234" t="s">
        <v>1071</v>
      </c>
      <c r="C592" s="248">
        <v>0</v>
      </c>
      <c r="D592" s="231" t="s">
        <v>1065</v>
      </c>
    </row>
    <row r="593" spans="1:4" ht="39.950000000000003" customHeight="1" x14ac:dyDescent="0.25">
      <c r="A593" s="275" t="s">
        <v>3280</v>
      </c>
      <c r="B593" s="234" t="s">
        <v>1071</v>
      </c>
      <c r="C593" s="248">
        <v>74537723</v>
      </c>
      <c r="D593" s="231" t="s">
        <v>1065</v>
      </c>
    </row>
    <row r="594" spans="1:4" ht="39.950000000000003" customHeight="1" x14ac:dyDescent="0.25">
      <c r="A594" s="275" t="s">
        <v>3280</v>
      </c>
      <c r="B594" s="234" t="s">
        <v>1071</v>
      </c>
      <c r="C594" s="248">
        <v>77148279</v>
      </c>
      <c r="D594" s="231" t="s">
        <v>1065</v>
      </c>
    </row>
    <row r="595" spans="1:4" ht="39.950000000000003" customHeight="1" x14ac:dyDescent="0.25">
      <c r="A595" s="275" t="s">
        <v>3280</v>
      </c>
      <c r="B595" s="234" t="s">
        <v>1071</v>
      </c>
      <c r="C595" s="248">
        <v>74646498</v>
      </c>
      <c r="D595" s="231" t="s">
        <v>1065</v>
      </c>
    </row>
    <row r="596" spans="1:4" ht="39.950000000000003" customHeight="1" x14ac:dyDescent="0.25">
      <c r="A596" s="275" t="s">
        <v>3280</v>
      </c>
      <c r="B596" s="234" t="s">
        <v>1071</v>
      </c>
      <c r="C596" s="248">
        <v>77469190</v>
      </c>
      <c r="D596" s="231" t="s">
        <v>1065</v>
      </c>
    </row>
    <row r="597" spans="1:4" ht="39.950000000000003" customHeight="1" x14ac:dyDescent="0.25">
      <c r="A597" s="275" t="s">
        <v>3280</v>
      </c>
      <c r="B597" s="234" t="s">
        <v>1071</v>
      </c>
      <c r="C597" s="248">
        <v>156785741</v>
      </c>
      <c r="D597" s="231" t="s">
        <v>1065</v>
      </c>
    </row>
    <row r="598" spans="1:4" ht="39.950000000000003" customHeight="1" x14ac:dyDescent="0.25">
      <c r="A598" s="275" t="s">
        <v>3280</v>
      </c>
      <c r="B598" s="234" t="s">
        <v>1071</v>
      </c>
      <c r="C598" s="248">
        <v>74646498</v>
      </c>
      <c r="D598" s="231" t="s">
        <v>1065</v>
      </c>
    </row>
    <row r="599" spans="1:4" ht="39.950000000000003" customHeight="1" x14ac:dyDescent="0.25">
      <c r="A599" s="275" t="s">
        <v>3280</v>
      </c>
      <c r="B599" s="234" t="s">
        <v>1071</v>
      </c>
      <c r="C599" s="248">
        <v>78781733</v>
      </c>
      <c r="D599" s="231" t="s">
        <v>1065</v>
      </c>
    </row>
    <row r="600" spans="1:4" ht="39.950000000000003" customHeight="1" x14ac:dyDescent="0.25">
      <c r="A600" s="275" t="s">
        <v>3280</v>
      </c>
      <c r="B600" s="234" t="s">
        <v>1071</v>
      </c>
      <c r="C600" s="248">
        <v>154939780</v>
      </c>
      <c r="D600" s="231" t="s">
        <v>1065</v>
      </c>
    </row>
    <row r="601" spans="1:4" ht="39.950000000000003" customHeight="1" x14ac:dyDescent="0.25">
      <c r="A601" s="275" t="s">
        <v>3280</v>
      </c>
      <c r="B601" s="234" t="s">
        <v>1071</v>
      </c>
      <c r="C601" s="248">
        <v>74117886</v>
      </c>
      <c r="D601" s="231" t="s">
        <v>1065</v>
      </c>
    </row>
    <row r="602" spans="1:4" ht="39.950000000000003" customHeight="1" x14ac:dyDescent="0.25">
      <c r="A602" s="275" t="s">
        <v>3280</v>
      </c>
      <c r="B602" s="234" t="s">
        <v>1071</v>
      </c>
      <c r="C602" s="248">
        <v>77469190</v>
      </c>
      <c r="D602" s="231" t="s">
        <v>1065</v>
      </c>
    </row>
    <row r="603" spans="1:4" ht="39.950000000000003" customHeight="1" x14ac:dyDescent="0.25">
      <c r="A603" s="275" t="s">
        <v>3287</v>
      </c>
      <c r="B603" s="234" t="s">
        <v>1071</v>
      </c>
      <c r="C603" s="248">
        <v>0</v>
      </c>
      <c r="D603" s="231" t="s">
        <v>1065</v>
      </c>
    </row>
    <row r="604" spans="1:4" ht="39.950000000000003" customHeight="1" x14ac:dyDescent="0.25">
      <c r="A604" s="275" t="s">
        <v>2977</v>
      </c>
      <c r="B604" s="234" t="s">
        <v>1062</v>
      </c>
      <c r="C604" s="248">
        <v>4442677392</v>
      </c>
      <c r="D604" s="231" t="s">
        <v>1065</v>
      </c>
    </row>
    <row r="605" spans="1:4" ht="39.950000000000003" customHeight="1" x14ac:dyDescent="0.25">
      <c r="A605" s="275" t="s">
        <v>3280</v>
      </c>
      <c r="B605" s="234" t="s">
        <v>1071</v>
      </c>
      <c r="C605" s="248">
        <v>143145389</v>
      </c>
      <c r="D605" s="231" t="s">
        <v>1065</v>
      </c>
    </row>
    <row r="606" spans="1:4" ht="39.950000000000003" customHeight="1" x14ac:dyDescent="0.25">
      <c r="A606" s="275" t="s">
        <v>3280</v>
      </c>
      <c r="B606" s="234" t="s">
        <v>1071</v>
      </c>
      <c r="C606" s="248">
        <v>143145389</v>
      </c>
      <c r="D606" s="231" t="s">
        <v>1065</v>
      </c>
    </row>
    <row r="607" spans="1:4" ht="39.950000000000003" customHeight="1" x14ac:dyDescent="0.25">
      <c r="A607" s="275" t="s">
        <v>3280</v>
      </c>
      <c r="B607" s="234" t="s">
        <v>1071</v>
      </c>
      <c r="C607" s="248">
        <v>78392871</v>
      </c>
      <c r="D607" s="231" t="s">
        <v>1065</v>
      </c>
    </row>
    <row r="608" spans="1:4" ht="39.950000000000003" customHeight="1" x14ac:dyDescent="0.25">
      <c r="A608" s="275" t="s">
        <v>2977</v>
      </c>
      <c r="B608" s="234" t="s">
        <v>1062</v>
      </c>
      <c r="C608" s="248">
        <v>4308087885</v>
      </c>
      <c r="D608" s="231" t="s">
        <v>1065</v>
      </c>
    </row>
    <row r="609" spans="1:4" ht="39.950000000000003" customHeight="1" x14ac:dyDescent="0.25">
      <c r="A609" s="275" t="s">
        <v>3279</v>
      </c>
      <c r="B609" s="234" t="s">
        <v>1071</v>
      </c>
      <c r="C609" s="248">
        <v>477187135</v>
      </c>
      <c r="D609" s="231" t="s">
        <v>1065</v>
      </c>
    </row>
    <row r="610" spans="1:4" ht="39.950000000000003" customHeight="1" x14ac:dyDescent="0.25">
      <c r="A610" s="275" t="s">
        <v>3280</v>
      </c>
      <c r="B610" s="234" t="s">
        <v>1071</v>
      </c>
      <c r="C610" s="248">
        <v>78392871</v>
      </c>
      <c r="D610" s="231" t="s">
        <v>1065</v>
      </c>
    </row>
    <row r="611" spans="1:4" ht="39.950000000000003" customHeight="1" x14ac:dyDescent="0.25">
      <c r="A611" s="275" t="s">
        <v>3280</v>
      </c>
      <c r="B611" s="234" t="s">
        <v>1071</v>
      </c>
      <c r="C611" s="248">
        <v>90943566</v>
      </c>
      <c r="D611" s="231" t="s">
        <v>1065</v>
      </c>
    </row>
    <row r="612" spans="1:4" ht="39.950000000000003" customHeight="1" x14ac:dyDescent="0.25">
      <c r="A612" s="275" t="s">
        <v>2977</v>
      </c>
      <c r="B612" s="234" t="s">
        <v>1062</v>
      </c>
      <c r="C612" s="248">
        <v>621421053</v>
      </c>
      <c r="D612" s="231" t="s">
        <v>1065</v>
      </c>
    </row>
    <row r="613" spans="1:4" ht="39.950000000000003" customHeight="1" x14ac:dyDescent="0.25">
      <c r="A613" s="275" t="s">
        <v>2977</v>
      </c>
      <c r="B613" s="234" t="s">
        <v>1071</v>
      </c>
      <c r="C613" s="248">
        <v>111485415</v>
      </c>
      <c r="D613" s="231" t="s">
        <v>1065</v>
      </c>
    </row>
    <row r="614" spans="1:4" ht="39.950000000000003" customHeight="1" x14ac:dyDescent="0.25">
      <c r="A614" s="275" t="s">
        <v>3300</v>
      </c>
      <c r="B614" s="234" t="s">
        <v>1071</v>
      </c>
      <c r="C614" s="248">
        <v>1888351222</v>
      </c>
      <c r="D614" s="231" t="s">
        <v>1065</v>
      </c>
    </row>
    <row r="615" spans="1:4" ht="39.950000000000003" customHeight="1" x14ac:dyDescent="0.25">
      <c r="A615" s="275" t="s">
        <v>3279</v>
      </c>
      <c r="B615" s="234" t="s">
        <v>1062</v>
      </c>
      <c r="C615" s="248">
        <v>4731838068</v>
      </c>
      <c r="D615" s="231" t="s">
        <v>1065</v>
      </c>
    </row>
    <row r="616" spans="1:4" ht="54" customHeight="1" x14ac:dyDescent="0.25">
      <c r="A616" s="274" t="s">
        <v>3280</v>
      </c>
      <c r="B616" s="276" t="s">
        <v>1036</v>
      </c>
      <c r="C616" s="248">
        <v>254489622</v>
      </c>
      <c r="D616" s="231" t="s">
        <v>1065</v>
      </c>
    </row>
    <row r="617" spans="1:4" ht="39.950000000000003" customHeight="1" x14ac:dyDescent="0.25">
      <c r="A617" s="275" t="s">
        <v>2978</v>
      </c>
      <c r="B617" s="234" t="s">
        <v>1062</v>
      </c>
      <c r="C617" s="248">
        <v>344463309</v>
      </c>
      <c r="D617" s="231" t="s">
        <v>1065</v>
      </c>
    </row>
    <row r="618" spans="1:4" ht="39.950000000000003" customHeight="1" x14ac:dyDescent="0.25">
      <c r="A618" s="275" t="s">
        <v>2977</v>
      </c>
      <c r="B618" s="234" t="s">
        <v>1062</v>
      </c>
      <c r="C618" s="248">
        <v>92565523</v>
      </c>
      <c r="D618" s="231" t="s">
        <v>1065</v>
      </c>
    </row>
    <row r="619" spans="1:4" ht="39.950000000000003" customHeight="1" x14ac:dyDescent="0.25">
      <c r="A619" s="275" t="s">
        <v>3280</v>
      </c>
      <c r="B619" s="234" t="s">
        <v>1071</v>
      </c>
      <c r="C619" s="248">
        <v>143145389</v>
      </c>
      <c r="D619" s="231" t="s">
        <v>1065</v>
      </c>
    </row>
    <row r="620" spans="1:4" ht="39.950000000000003" customHeight="1" x14ac:dyDescent="0.25">
      <c r="A620" s="275" t="s">
        <v>2977</v>
      </c>
      <c r="B620" s="234" t="s">
        <v>1071</v>
      </c>
      <c r="C620" s="248">
        <v>81482393</v>
      </c>
      <c r="D620" s="231" t="s">
        <v>1065</v>
      </c>
    </row>
    <row r="621" spans="1:4" ht="39.950000000000003" customHeight="1" x14ac:dyDescent="0.25">
      <c r="A621" s="275" t="s">
        <v>3279</v>
      </c>
      <c r="B621" s="234" t="s">
        <v>1062</v>
      </c>
      <c r="C621" s="248">
        <v>75589698</v>
      </c>
      <c r="D621" s="231" t="s">
        <v>1065</v>
      </c>
    </row>
    <row r="622" spans="1:4" ht="39.950000000000003" customHeight="1" x14ac:dyDescent="0.25">
      <c r="A622" s="275" t="s">
        <v>2977</v>
      </c>
      <c r="B622" s="234" t="s">
        <v>1062</v>
      </c>
      <c r="C622" s="248">
        <v>1383736077</v>
      </c>
      <c r="D622" s="231" t="s">
        <v>1065</v>
      </c>
    </row>
    <row r="623" spans="1:4" ht="39.950000000000003" customHeight="1" x14ac:dyDescent="0.25">
      <c r="A623" s="275" t="s">
        <v>2977</v>
      </c>
      <c r="B623" s="234" t="s">
        <v>1062</v>
      </c>
      <c r="C623" s="248">
        <v>2622089387</v>
      </c>
      <c r="D623" s="231" t="s">
        <v>1065</v>
      </c>
    </row>
    <row r="624" spans="1:4" ht="39.950000000000003" customHeight="1" x14ac:dyDescent="0.25">
      <c r="A624" s="274" t="s">
        <v>3280</v>
      </c>
      <c r="B624" s="276" t="s">
        <v>1036</v>
      </c>
      <c r="C624" s="248">
        <v>173821493</v>
      </c>
      <c r="D624" s="231" t="s">
        <v>1065</v>
      </c>
    </row>
    <row r="625" spans="1:4" ht="39.950000000000003" customHeight="1" x14ac:dyDescent="0.25">
      <c r="A625" s="275" t="s">
        <v>3300</v>
      </c>
      <c r="B625" s="234" t="s">
        <v>1071</v>
      </c>
      <c r="C625" s="248">
        <v>1820000000</v>
      </c>
      <c r="D625" s="231" t="s">
        <v>1065</v>
      </c>
    </row>
    <row r="626" spans="1:4" ht="39.950000000000003" customHeight="1" x14ac:dyDescent="0.25">
      <c r="A626" s="275" t="s">
        <v>2977</v>
      </c>
      <c r="B626" s="234" t="s">
        <v>1062</v>
      </c>
      <c r="C626" s="248">
        <v>902747954</v>
      </c>
      <c r="D626" s="231" t="s">
        <v>1065</v>
      </c>
    </row>
    <row r="627" spans="1:4" ht="39.950000000000003" customHeight="1" x14ac:dyDescent="0.25">
      <c r="A627" s="275" t="s">
        <v>3280</v>
      </c>
      <c r="B627" s="234" t="s">
        <v>1071</v>
      </c>
      <c r="C627" s="248">
        <v>72628893</v>
      </c>
      <c r="D627" s="231" t="s">
        <v>1065</v>
      </c>
    </row>
    <row r="628" spans="1:4" ht="39.950000000000003" customHeight="1" x14ac:dyDescent="0.25">
      <c r="A628" s="275" t="s">
        <v>3280</v>
      </c>
      <c r="B628" s="234" t="s">
        <v>1071</v>
      </c>
      <c r="C628" s="248">
        <v>72628893</v>
      </c>
      <c r="D628" s="231" t="s">
        <v>1065</v>
      </c>
    </row>
    <row r="629" spans="1:4" ht="39.950000000000003" customHeight="1" x14ac:dyDescent="0.25">
      <c r="A629" s="275" t="s">
        <v>3280</v>
      </c>
      <c r="B629" s="234" t="s">
        <v>1071</v>
      </c>
      <c r="C629" s="248">
        <v>72628893</v>
      </c>
      <c r="D629" s="231" t="s">
        <v>1065</v>
      </c>
    </row>
    <row r="630" spans="1:4" ht="39.950000000000003" customHeight="1" x14ac:dyDescent="0.25">
      <c r="A630" s="275" t="s">
        <v>3280</v>
      </c>
      <c r="B630" s="234" t="s">
        <v>1071</v>
      </c>
      <c r="C630" s="248">
        <v>72628893</v>
      </c>
      <c r="D630" s="231" t="s">
        <v>1065</v>
      </c>
    </row>
    <row r="631" spans="1:4" ht="39.950000000000003" customHeight="1" x14ac:dyDescent="0.25">
      <c r="A631" s="275" t="s">
        <v>3280</v>
      </c>
      <c r="B631" s="234" t="s">
        <v>1071</v>
      </c>
      <c r="C631" s="248">
        <v>72628893</v>
      </c>
      <c r="D631" s="231" t="s">
        <v>1065</v>
      </c>
    </row>
    <row r="632" spans="1:4" ht="39.950000000000003" customHeight="1" x14ac:dyDescent="0.25">
      <c r="A632" s="275" t="s">
        <v>3280</v>
      </c>
      <c r="B632" s="234" t="s">
        <v>1071</v>
      </c>
      <c r="C632" s="248">
        <v>72628893</v>
      </c>
      <c r="D632" s="231" t="s">
        <v>1065</v>
      </c>
    </row>
    <row r="633" spans="1:4" ht="39.950000000000003" customHeight="1" x14ac:dyDescent="0.25">
      <c r="A633" s="275" t="s">
        <v>3280</v>
      </c>
      <c r="B633" s="234" t="s">
        <v>1062</v>
      </c>
      <c r="C633" s="248">
        <v>72628893</v>
      </c>
      <c r="D633" s="231" t="s">
        <v>1065</v>
      </c>
    </row>
    <row r="634" spans="1:4" ht="39.950000000000003" customHeight="1" x14ac:dyDescent="0.25">
      <c r="A634" s="275" t="s">
        <v>3280</v>
      </c>
      <c r="B634" s="234" t="s">
        <v>1071</v>
      </c>
      <c r="C634" s="248">
        <v>72628893</v>
      </c>
      <c r="D634" s="231" t="s">
        <v>1065</v>
      </c>
    </row>
    <row r="635" spans="1:4" ht="39.950000000000003" customHeight="1" x14ac:dyDescent="0.25">
      <c r="A635" s="275" t="s">
        <v>3280</v>
      </c>
      <c r="B635" s="234" t="s">
        <v>1071</v>
      </c>
      <c r="C635" s="248">
        <v>72628893</v>
      </c>
      <c r="D635" s="231" t="s">
        <v>1065</v>
      </c>
    </row>
    <row r="636" spans="1:4" ht="39.950000000000003" customHeight="1" x14ac:dyDescent="0.25">
      <c r="A636" s="275" t="s">
        <v>3280</v>
      </c>
      <c r="B636" s="234" t="s">
        <v>1071</v>
      </c>
      <c r="C636" s="248">
        <v>72628893</v>
      </c>
      <c r="D636" s="231" t="s">
        <v>1065</v>
      </c>
    </row>
    <row r="637" spans="1:4" ht="39.950000000000003" customHeight="1" x14ac:dyDescent="0.25">
      <c r="A637" s="275" t="s">
        <v>3280</v>
      </c>
      <c r="B637" s="234" t="s">
        <v>1071</v>
      </c>
      <c r="C637" s="248">
        <v>72628893</v>
      </c>
      <c r="D637" s="231" t="s">
        <v>1065</v>
      </c>
    </row>
    <row r="638" spans="1:4" ht="39.950000000000003" customHeight="1" x14ac:dyDescent="0.25">
      <c r="A638" s="275" t="s">
        <v>3280</v>
      </c>
      <c r="B638" s="234" t="s">
        <v>1071</v>
      </c>
      <c r="C638" s="248">
        <v>72628893</v>
      </c>
      <c r="D638" s="231" t="s">
        <v>1065</v>
      </c>
    </row>
    <row r="639" spans="1:4" ht="39.950000000000003" customHeight="1" x14ac:dyDescent="0.25">
      <c r="A639" s="275" t="s">
        <v>3280</v>
      </c>
      <c r="B639" s="234" t="s">
        <v>1071</v>
      </c>
      <c r="C639" s="248">
        <v>72628893</v>
      </c>
      <c r="D639" s="231" t="s">
        <v>1065</v>
      </c>
    </row>
    <row r="640" spans="1:4" ht="39.950000000000003" customHeight="1" x14ac:dyDescent="0.25">
      <c r="A640" s="275" t="s">
        <v>3280</v>
      </c>
      <c r="B640" s="234" t="s">
        <v>1071</v>
      </c>
      <c r="C640" s="248">
        <v>72628893</v>
      </c>
      <c r="D640" s="231" t="s">
        <v>1065</v>
      </c>
    </row>
    <row r="641" spans="1:4" ht="39.950000000000003" customHeight="1" x14ac:dyDescent="0.25">
      <c r="A641" s="275" t="s">
        <v>895</v>
      </c>
      <c r="B641" s="234" t="s">
        <v>1071</v>
      </c>
      <c r="C641" s="248">
        <v>13304524709</v>
      </c>
      <c r="D641" s="231" t="s">
        <v>1065</v>
      </c>
    </row>
    <row r="642" spans="1:4" ht="39.950000000000003" customHeight="1" x14ac:dyDescent="0.25">
      <c r="A642" s="275" t="s">
        <v>2977</v>
      </c>
      <c r="B642" s="234" t="s">
        <v>1071</v>
      </c>
      <c r="C642" s="248">
        <v>214575074</v>
      </c>
      <c r="D642" s="231" t="s">
        <v>1065</v>
      </c>
    </row>
    <row r="643" spans="1:4" ht="39.950000000000003" customHeight="1" x14ac:dyDescent="0.25">
      <c r="A643" s="275" t="s">
        <v>3280</v>
      </c>
      <c r="B643" s="234" t="s">
        <v>1071</v>
      </c>
      <c r="C643" s="248">
        <v>72338977</v>
      </c>
      <c r="D643" s="231" t="s">
        <v>1065</v>
      </c>
    </row>
    <row r="644" spans="1:4" ht="39.950000000000003" customHeight="1" x14ac:dyDescent="0.25">
      <c r="A644" s="275" t="s">
        <v>3280</v>
      </c>
      <c r="B644" s="234" t="s">
        <v>1062</v>
      </c>
      <c r="C644" s="248">
        <v>28887935</v>
      </c>
      <c r="D644" s="231" t="s">
        <v>1065</v>
      </c>
    </row>
    <row r="645" spans="1:4" ht="39.950000000000003" customHeight="1" x14ac:dyDescent="0.25">
      <c r="A645" s="275" t="s">
        <v>3280</v>
      </c>
      <c r="B645" s="234" t="s">
        <v>1071</v>
      </c>
      <c r="C645" s="248">
        <v>77148279</v>
      </c>
      <c r="D645" s="231" t="s">
        <v>1065</v>
      </c>
    </row>
    <row r="646" spans="1:4" ht="39.950000000000003" customHeight="1" x14ac:dyDescent="0.25">
      <c r="A646" s="275" t="s">
        <v>3280</v>
      </c>
      <c r="B646" s="234" t="s">
        <v>1071</v>
      </c>
      <c r="C646" s="248">
        <v>77469890</v>
      </c>
      <c r="D646" s="231" t="s">
        <v>1065</v>
      </c>
    </row>
    <row r="647" spans="1:4" ht="39.950000000000003" customHeight="1" x14ac:dyDescent="0.25">
      <c r="A647" s="275" t="s">
        <v>3280</v>
      </c>
      <c r="B647" s="234" t="s">
        <v>1071</v>
      </c>
      <c r="C647" s="248">
        <v>74403166</v>
      </c>
      <c r="D647" s="231" t="s">
        <v>1065</v>
      </c>
    </row>
    <row r="648" spans="1:4" ht="39.950000000000003" customHeight="1" x14ac:dyDescent="0.25">
      <c r="A648" s="274" t="s">
        <v>3280</v>
      </c>
      <c r="B648" s="276" t="s">
        <v>1036</v>
      </c>
      <c r="C648" s="248">
        <v>143736010</v>
      </c>
      <c r="D648" s="231" t="s">
        <v>1065</v>
      </c>
    </row>
    <row r="649" spans="1:4" ht="39.950000000000003" customHeight="1" x14ac:dyDescent="0.25">
      <c r="A649" s="275" t="s">
        <v>2977</v>
      </c>
      <c r="B649" s="234" t="s">
        <v>1071</v>
      </c>
      <c r="C649" s="248">
        <v>1137722520</v>
      </c>
      <c r="D649" s="231" t="s">
        <v>1065</v>
      </c>
    </row>
    <row r="650" spans="1:4" ht="39.950000000000003" customHeight="1" x14ac:dyDescent="0.25">
      <c r="A650" s="275" t="s">
        <v>3280</v>
      </c>
      <c r="B650" s="234" t="s">
        <v>1071</v>
      </c>
      <c r="C650" s="248">
        <v>138998503</v>
      </c>
      <c r="D650" s="231" t="s">
        <v>1065</v>
      </c>
    </row>
    <row r="651" spans="1:4" ht="39.950000000000003" customHeight="1" x14ac:dyDescent="0.25">
      <c r="A651" s="275" t="s">
        <v>3280</v>
      </c>
      <c r="B651" s="234" t="s">
        <v>1071</v>
      </c>
      <c r="C651" s="248">
        <v>138998503</v>
      </c>
      <c r="D651" s="231" t="s">
        <v>1065</v>
      </c>
    </row>
    <row r="652" spans="1:4" ht="39.950000000000003" customHeight="1" x14ac:dyDescent="0.25">
      <c r="A652" s="275" t="s">
        <v>2977</v>
      </c>
      <c r="B652" s="234" t="s">
        <v>1062</v>
      </c>
      <c r="C652" s="248">
        <v>360756354</v>
      </c>
      <c r="D652" s="231" t="s">
        <v>1065</v>
      </c>
    </row>
    <row r="653" spans="1:4" ht="39.950000000000003" customHeight="1" x14ac:dyDescent="0.25">
      <c r="A653" s="275" t="s">
        <v>2977</v>
      </c>
      <c r="B653" s="234" t="s">
        <v>1071</v>
      </c>
      <c r="C653" s="248">
        <v>282539508</v>
      </c>
      <c r="D653" s="231" t="s">
        <v>1065</v>
      </c>
    </row>
    <row r="654" spans="1:4" ht="39.950000000000003" customHeight="1" x14ac:dyDescent="0.25">
      <c r="A654" s="275" t="s">
        <v>3279</v>
      </c>
      <c r="B654" s="234" t="s">
        <v>1062</v>
      </c>
      <c r="C654" s="248">
        <v>1106289121</v>
      </c>
      <c r="D654" s="231" t="s">
        <v>1065</v>
      </c>
    </row>
    <row r="655" spans="1:4" ht="39.950000000000003" customHeight="1" x14ac:dyDescent="0.25">
      <c r="A655" s="275" t="s">
        <v>3280</v>
      </c>
      <c r="B655" s="234" t="s">
        <v>1071</v>
      </c>
      <c r="C655" s="248">
        <v>77469190</v>
      </c>
      <c r="D655" s="231" t="s">
        <v>1065</v>
      </c>
    </row>
    <row r="656" spans="1:4" ht="39.950000000000003" customHeight="1" x14ac:dyDescent="0.25">
      <c r="A656" s="275" t="s">
        <v>3280</v>
      </c>
      <c r="B656" s="234" t="s">
        <v>1071</v>
      </c>
      <c r="C656" s="248">
        <v>74684688</v>
      </c>
      <c r="D656" s="231" t="s">
        <v>1065</v>
      </c>
    </row>
    <row r="657" spans="1:4" ht="39.950000000000003" customHeight="1" x14ac:dyDescent="0.25">
      <c r="A657" s="275" t="s">
        <v>3280</v>
      </c>
      <c r="B657" s="234" t="s">
        <v>1071</v>
      </c>
      <c r="C657" s="248">
        <v>77469890</v>
      </c>
      <c r="D657" s="231" t="s">
        <v>1065</v>
      </c>
    </row>
    <row r="658" spans="1:4" ht="39.950000000000003" customHeight="1" x14ac:dyDescent="0.25">
      <c r="A658" s="275" t="s">
        <v>3280</v>
      </c>
      <c r="B658" s="234" t="s">
        <v>1071</v>
      </c>
      <c r="C658" s="248">
        <v>77148279</v>
      </c>
      <c r="D658" s="231" t="s">
        <v>1065</v>
      </c>
    </row>
    <row r="659" spans="1:4" ht="39.950000000000003" customHeight="1" x14ac:dyDescent="0.25">
      <c r="A659" s="275" t="s">
        <v>3280</v>
      </c>
      <c r="B659" s="234" t="s">
        <v>1071</v>
      </c>
      <c r="C659" s="248">
        <v>74646498</v>
      </c>
      <c r="D659" s="231" t="s">
        <v>1065</v>
      </c>
    </row>
    <row r="660" spans="1:4" ht="39.950000000000003" customHeight="1" x14ac:dyDescent="0.25">
      <c r="A660" s="275" t="s">
        <v>3280</v>
      </c>
      <c r="B660" s="234" t="s">
        <v>1071</v>
      </c>
      <c r="C660" s="248">
        <v>74580233</v>
      </c>
      <c r="D660" s="231" t="s">
        <v>1065</v>
      </c>
    </row>
    <row r="661" spans="1:4" ht="39.950000000000003" customHeight="1" x14ac:dyDescent="0.25">
      <c r="A661" s="275" t="s">
        <v>2977</v>
      </c>
      <c r="B661" s="234" t="s">
        <v>1071</v>
      </c>
      <c r="C661" s="248">
        <v>35917481</v>
      </c>
      <c r="D661" s="231" t="s">
        <v>1065</v>
      </c>
    </row>
    <row r="662" spans="1:4" ht="39.950000000000003" customHeight="1" x14ac:dyDescent="0.25">
      <c r="A662" s="274" t="s">
        <v>2977</v>
      </c>
      <c r="B662" s="276" t="s">
        <v>1036</v>
      </c>
      <c r="C662" s="248">
        <v>126210334</v>
      </c>
      <c r="D662" s="231" t="s">
        <v>1065</v>
      </c>
    </row>
    <row r="663" spans="1:4" ht="39.950000000000003" customHeight="1" x14ac:dyDescent="0.25">
      <c r="A663" s="275" t="s">
        <v>3280</v>
      </c>
      <c r="B663" s="234" t="s">
        <v>1071</v>
      </c>
      <c r="C663" s="248">
        <v>77469190</v>
      </c>
      <c r="D663" s="231" t="s">
        <v>1065</v>
      </c>
    </row>
    <row r="664" spans="1:4" ht="39.950000000000003" customHeight="1" x14ac:dyDescent="0.25">
      <c r="A664" s="275" t="s">
        <v>3280</v>
      </c>
      <c r="B664" s="234" t="s">
        <v>1071</v>
      </c>
      <c r="C664" s="248">
        <v>77469190</v>
      </c>
      <c r="D664" s="231" t="s">
        <v>1065</v>
      </c>
    </row>
    <row r="665" spans="1:4" ht="39.950000000000003" customHeight="1" x14ac:dyDescent="0.25">
      <c r="A665" s="275" t="s">
        <v>3280</v>
      </c>
      <c r="B665" s="234" t="s">
        <v>1071</v>
      </c>
      <c r="C665" s="248">
        <v>77469890</v>
      </c>
      <c r="D665" s="231" t="s">
        <v>1065</v>
      </c>
    </row>
    <row r="666" spans="1:4" ht="39.950000000000003" customHeight="1" x14ac:dyDescent="0.25">
      <c r="A666" s="275" t="s">
        <v>3280</v>
      </c>
      <c r="B666" s="234" t="s">
        <v>1071</v>
      </c>
      <c r="C666" s="248">
        <v>77469890</v>
      </c>
      <c r="D666" s="231" t="s">
        <v>1065</v>
      </c>
    </row>
    <row r="667" spans="1:4" ht="39.950000000000003" customHeight="1" x14ac:dyDescent="0.25">
      <c r="A667" s="275" t="s">
        <v>3280</v>
      </c>
      <c r="B667" s="234" t="s">
        <v>1071</v>
      </c>
      <c r="C667" s="248">
        <v>74580233</v>
      </c>
      <c r="D667" s="231" t="s">
        <v>1065</v>
      </c>
    </row>
    <row r="668" spans="1:4" ht="39.950000000000003" customHeight="1" x14ac:dyDescent="0.25">
      <c r="A668" s="275" t="s">
        <v>3280</v>
      </c>
      <c r="B668" s="234" t="s">
        <v>1071</v>
      </c>
      <c r="C668" s="248">
        <v>74580233</v>
      </c>
      <c r="D668" s="231" t="s">
        <v>1065</v>
      </c>
    </row>
    <row r="669" spans="1:4" ht="39.950000000000003" customHeight="1" x14ac:dyDescent="0.25">
      <c r="A669" s="275" t="s">
        <v>3280</v>
      </c>
      <c r="B669" s="234" t="s">
        <v>1071</v>
      </c>
      <c r="C669" s="248">
        <v>74580233</v>
      </c>
      <c r="D669" s="231" t="s">
        <v>1065</v>
      </c>
    </row>
    <row r="670" spans="1:4" ht="39.950000000000003" customHeight="1" x14ac:dyDescent="0.25">
      <c r="A670" s="275" t="s">
        <v>895</v>
      </c>
      <c r="B670" s="234" t="s">
        <v>1062</v>
      </c>
      <c r="C670" s="248">
        <v>0</v>
      </c>
      <c r="D670" s="231" t="s">
        <v>1065</v>
      </c>
    </row>
    <row r="671" spans="1:4" ht="39.950000000000003" customHeight="1" x14ac:dyDescent="0.25">
      <c r="A671" s="275" t="s">
        <v>2977</v>
      </c>
      <c r="B671" s="234" t="s">
        <v>1062</v>
      </c>
      <c r="C671" s="248">
        <v>6200926276</v>
      </c>
      <c r="D671" s="231" t="s">
        <v>1065</v>
      </c>
    </row>
    <row r="672" spans="1:4" ht="39.950000000000003" customHeight="1" x14ac:dyDescent="0.25">
      <c r="A672" s="275" t="s">
        <v>3280</v>
      </c>
      <c r="B672" s="234" t="s">
        <v>1062</v>
      </c>
      <c r="C672" s="248">
        <v>67949060</v>
      </c>
      <c r="D672" s="231" t="s">
        <v>1065</v>
      </c>
    </row>
    <row r="673" spans="1:4" ht="39.950000000000003" customHeight="1" x14ac:dyDescent="0.25">
      <c r="A673" s="275" t="s">
        <v>3279</v>
      </c>
      <c r="B673" s="234" t="s">
        <v>1062</v>
      </c>
      <c r="C673" s="248">
        <v>545624317</v>
      </c>
      <c r="D673" s="231" t="s">
        <v>1065</v>
      </c>
    </row>
    <row r="674" spans="1:4" ht="39.950000000000003" customHeight="1" x14ac:dyDescent="0.25">
      <c r="A674" s="275" t="s">
        <v>2977</v>
      </c>
      <c r="B674" s="277" t="s">
        <v>1062</v>
      </c>
      <c r="C674" s="248">
        <v>5306450519</v>
      </c>
      <c r="D674" s="231" t="s">
        <v>1065</v>
      </c>
    </row>
    <row r="675" spans="1:4" ht="39.950000000000003" customHeight="1" x14ac:dyDescent="0.25">
      <c r="A675" s="275" t="s">
        <v>2977</v>
      </c>
      <c r="B675" s="234" t="s">
        <v>1071</v>
      </c>
      <c r="C675" s="248">
        <v>50768854</v>
      </c>
      <c r="D675" s="231" t="s">
        <v>1065</v>
      </c>
    </row>
    <row r="676" spans="1:4" ht="39.950000000000003" customHeight="1" x14ac:dyDescent="0.25">
      <c r="A676" s="275" t="s">
        <v>2977</v>
      </c>
      <c r="B676" s="234" t="s">
        <v>1062</v>
      </c>
      <c r="C676" s="248">
        <v>527742117</v>
      </c>
      <c r="D676" s="231" t="s">
        <v>1065</v>
      </c>
    </row>
    <row r="677" spans="1:4" ht="39.950000000000003" customHeight="1" x14ac:dyDescent="0.25">
      <c r="A677" s="275" t="s">
        <v>3285</v>
      </c>
      <c r="B677" s="234" t="s">
        <v>1071</v>
      </c>
      <c r="C677" s="248">
        <v>0</v>
      </c>
      <c r="D677" s="231" t="s">
        <v>1065</v>
      </c>
    </row>
    <row r="678" spans="1:4" ht="39.950000000000003" customHeight="1" x14ac:dyDescent="0.25">
      <c r="A678" s="275" t="s">
        <v>3279</v>
      </c>
      <c r="B678" s="234" t="s">
        <v>1062</v>
      </c>
      <c r="C678" s="248">
        <v>2049041573</v>
      </c>
      <c r="D678" s="231" t="s">
        <v>1065</v>
      </c>
    </row>
    <row r="679" spans="1:4" ht="39.950000000000003" customHeight="1" x14ac:dyDescent="0.25">
      <c r="A679" s="275" t="s">
        <v>3281</v>
      </c>
      <c r="B679" s="234" t="s">
        <v>1062</v>
      </c>
      <c r="C679" s="248">
        <v>124687191</v>
      </c>
      <c r="D679" s="231" t="s">
        <v>1065</v>
      </c>
    </row>
    <row r="680" spans="1:4" ht="39.950000000000003" customHeight="1" x14ac:dyDescent="0.25">
      <c r="A680" s="275" t="s">
        <v>3280</v>
      </c>
      <c r="B680" s="234" t="s">
        <v>1062</v>
      </c>
      <c r="C680" s="248">
        <v>57126050</v>
      </c>
      <c r="D680" s="231" t="s">
        <v>1065</v>
      </c>
    </row>
    <row r="681" spans="1:4" ht="39.950000000000003" customHeight="1" x14ac:dyDescent="0.25">
      <c r="A681" s="275" t="s">
        <v>3279</v>
      </c>
      <c r="B681" s="234" t="s">
        <v>1062</v>
      </c>
      <c r="C681" s="248">
        <v>360278677</v>
      </c>
      <c r="D681" s="231" t="s">
        <v>1065</v>
      </c>
    </row>
    <row r="682" spans="1:4" ht="39.950000000000003" customHeight="1" x14ac:dyDescent="0.25">
      <c r="A682" s="275" t="s">
        <v>3280</v>
      </c>
      <c r="B682" s="234" t="s">
        <v>1062</v>
      </c>
      <c r="C682" s="248">
        <v>125185976</v>
      </c>
      <c r="D682" s="231" t="s">
        <v>1065</v>
      </c>
    </row>
    <row r="683" spans="1:4" ht="39.950000000000003" customHeight="1" x14ac:dyDescent="0.25">
      <c r="A683" s="275" t="s">
        <v>3280</v>
      </c>
      <c r="B683" s="234" t="s">
        <v>1071</v>
      </c>
      <c r="C683" s="248">
        <v>35061971</v>
      </c>
      <c r="D683" s="231" t="s">
        <v>1065</v>
      </c>
    </row>
    <row r="684" spans="1:4" ht="39.950000000000003" customHeight="1" x14ac:dyDescent="0.25">
      <c r="A684" s="275" t="s">
        <v>3280</v>
      </c>
      <c r="B684" s="234" t="s">
        <v>1071</v>
      </c>
      <c r="C684" s="248">
        <v>35061971</v>
      </c>
      <c r="D684" s="231" t="s">
        <v>1065</v>
      </c>
    </row>
    <row r="685" spans="1:4" ht="39.950000000000003" customHeight="1" x14ac:dyDescent="0.25">
      <c r="A685" s="275" t="s">
        <v>3280</v>
      </c>
      <c r="B685" s="234" t="s">
        <v>1062</v>
      </c>
      <c r="C685" s="248">
        <v>9096594</v>
      </c>
      <c r="D685" s="231" t="s">
        <v>1065</v>
      </c>
    </row>
    <row r="686" spans="1:4" ht="39.950000000000003" customHeight="1" x14ac:dyDescent="0.25">
      <c r="A686" s="274" t="s">
        <v>3280</v>
      </c>
      <c r="B686" s="276" t="s">
        <v>1036</v>
      </c>
      <c r="C686" s="248">
        <v>133235489</v>
      </c>
      <c r="D686" s="231" t="s">
        <v>1065</v>
      </c>
    </row>
    <row r="687" spans="1:4" ht="39.950000000000003" customHeight="1" x14ac:dyDescent="0.25">
      <c r="A687" s="275" t="s">
        <v>2978</v>
      </c>
      <c r="B687" s="234" t="s">
        <v>1062</v>
      </c>
      <c r="C687" s="248">
        <v>7798378418</v>
      </c>
      <c r="D687" s="231" t="s">
        <v>1065</v>
      </c>
    </row>
    <row r="688" spans="1:4" ht="39.950000000000003" customHeight="1" x14ac:dyDescent="0.25">
      <c r="A688" s="275" t="s">
        <v>3280</v>
      </c>
      <c r="B688" s="234" t="s">
        <v>1062</v>
      </c>
      <c r="C688" s="248">
        <v>391327922</v>
      </c>
      <c r="D688" s="231" t="s">
        <v>1065</v>
      </c>
    </row>
    <row r="689" spans="1:4" ht="39.950000000000003" customHeight="1" x14ac:dyDescent="0.25">
      <c r="A689" s="275" t="s">
        <v>3280</v>
      </c>
      <c r="B689" s="234" t="s">
        <v>1071</v>
      </c>
      <c r="C689" s="248">
        <v>73360321</v>
      </c>
      <c r="D689" s="231" t="s">
        <v>1065</v>
      </c>
    </row>
    <row r="690" spans="1:4" ht="39.950000000000003" customHeight="1" x14ac:dyDescent="0.25">
      <c r="A690" s="275" t="s">
        <v>3280</v>
      </c>
      <c r="B690" s="234" t="s">
        <v>1071</v>
      </c>
      <c r="C690" s="248">
        <v>18997423</v>
      </c>
      <c r="D690" s="231" t="s">
        <v>1065</v>
      </c>
    </row>
    <row r="691" spans="1:4" ht="39.950000000000003" customHeight="1" x14ac:dyDescent="0.25">
      <c r="A691" s="275" t="s">
        <v>895</v>
      </c>
      <c r="B691" s="234" t="s">
        <v>1062</v>
      </c>
      <c r="C691" s="248">
        <v>167518590</v>
      </c>
      <c r="D691" s="231" t="s">
        <v>1065</v>
      </c>
    </row>
    <row r="692" spans="1:4" ht="39.950000000000003" customHeight="1" x14ac:dyDescent="0.25">
      <c r="A692" s="275" t="s">
        <v>3280</v>
      </c>
      <c r="B692" s="234" t="s">
        <v>1071</v>
      </c>
      <c r="C692" s="248">
        <v>23517573</v>
      </c>
      <c r="D692" s="231" t="s">
        <v>1065</v>
      </c>
    </row>
    <row r="693" spans="1:4" ht="39.950000000000003" customHeight="1" x14ac:dyDescent="0.25">
      <c r="A693" s="275" t="s">
        <v>3300</v>
      </c>
      <c r="B693" s="234" t="s">
        <v>1071</v>
      </c>
      <c r="C693" s="248">
        <v>436660245</v>
      </c>
      <c r="D693" s="231" t="s">
        <v>1065</v>
      </c>
    </row>
    <row r="694" spans="1:4" ht="39.950000000000003" customHeight="1" x14ac:dyDescent="0.25">
      <c r="A694" s="274" t="s">
        <v>2978</v>
      </c>
      <c r="B694" s="276" t="s">
        <v>1036</v>
      </c>
      <c r="C694" s="248">
        <v>696058257</v>
      </c>
      <c r="D694" s="231" t="s">
        <v>1065</v>
      </c>
    </row>
    <row r="695" spans="1:4" ht="39.950000000000003" customHeight="1" x14ac:dyDescent="0.25">
      <c r="A695" s="275" t="s">
        <v>3279</v>
      </c>
      <c r="B695" s="234" t="s">
        <v>1062</v>
      </c>
      <c r="C695" s="248">
        <v>28137481</v>
      </c>
      <c r="D695" s="231" t="s">
        <v>1065</v>
      </c>
    </row>
    <row r="696" spans="1:4" ht="39.950000000000003" customHeight="1" x14ac:dyDescent="0.25">
      <c r="A696" s="275" t="s">
        <v>3285</v>
      </c>
      <c r="B696" s="234" t="s">
        <v>1071</v>
      </c>
      <c r="C696" s="248">
        <v>0</v>
      </c>
      <c r="D696" s="231" t="s">
        <v>1065</v>
      </c>
    </row>
    <row r="697" spans="1:4" ht="39.950000000000003" customHeight="1" x14ac:dyDescent="0.25">
      <c r="A697" s="275" t="s">
        <v>3279</v>
      </c>
      <c r="B697" s="234" t="s">
        <v>1071</v>
      </c>
      <c r="C697" s="248">
        <v>641448939</v>
      </c>
      <c r="D697" s="231" t="s">
        <v>1065</v>
      </c>
    </row>
    <row r="698" spans="1:4" ht="39.950000000000003" customHeight="1" x14ac:dyDescent="0.25">
      <c r="A698" s="275" t="s">
        <v>2977</v>
      </c>
      <c r="B698" s="234" t="s">
        <v>1062</v>
      </c>
      <c r="C698" s="248">
        <v>24939656945</v>
      </c>
      <c r="D698" s="231" t="s">
        <v>1065</v>
      </c>
    </row>
    <row r="699" spans="1:4" ht="39.950000000000003" customHeight="1" x14ac:dyDescent="0.25">
      <c r="A699" s="275" t="s">
        <v>3280</v>
      </c>
      <c r="B699" s="234" t="s">
        <v>1071</v>
      </c>
      <c r="C699" s="248">
        <v>21046659</v>
      </c>
      <c r="D699" s="231" t="s">
        <v>1065</v>
      </c>
    </row>
    <row r="700" spans="1:4" ht="39.950000000000003" customHeight="1" x14ac:dyDescent="0.25">
      <c r="A700" s="275" t="s">
        <v>3280</v>
      </c>
      <c r="B700" s="234" t="s">
        <v>1062</v>
      </c>
      <c r="C700" s="248">
        <v>26000000</v>
      </c>
      <c r="D700" s="231" t="s">
        <v>1065</v>
      </c>
    </row>
    <row r="701" spans="1:4" ht="35.1" customHeight="1" x14ac:dyDescent="0.25">
      <c r="A701" s="275" t="s">
        <v>3280</v>
      </c>
      <c r="B701" s="234" t="s">
        <v>1071</v>
      </c>
      <c r="C701" s="248">
        <v>7762292</v>
      </c>
      <c r="D701" s="231" t="s">
        <v>1065</v>
      </c>
    </row>
    <row r="702" spans="1:4" ht="35.1" customHeight="1" x14ac:dyDescent="0.25">
      <c r="A702" s="275" t="s">
        <v>3280</v>
      </c>
      <c r="B702" s="234" t="s">
        <v>1071</v>
      </c>
      <c r="C702" s="248">
        <v>7952522</v>
      </c>
      <c r="D702" s="231" t="s">
        <v>1065</v>
      </c>
    </row>
    <row r="703" spans="1:4" ht="35.1" customHeight="1" x14ac:dyDescent="0.25">
      <c r="A703" s="275" t="s">
        <v>3280</v>
      </c>
      <c r="B703" s="234" t="s">
        <v>1071</v>
      </c>
      <c r="C703" s="248">
        <v>7952522</v>
      </c>
      <c r="D703" s="231" t="s">
        <v>1065</v>
      </c>
    </row>
    <row r="704" spans="1:4" ht="35.1" customHeight="1" x14ac:dyDescent="0.25">
      <c r="A704" s="275" t="s">
        <v>3280</v>
      </c>
      <c r="B704" s="234" t="s">
        <v>1071</v>
      </c>
      <c r="C704" s="248">
        <v>23893805</v>
      </c>
      <c r="D704" s="231" t="s">
        <v>1065</v>
      </c>
    </row>
    <row r="705" spans="1:4" ht="35.1" customHeight="1" x14ac:dyDescent="0.25">
      <c r="A705" s="275" t="s">
        <v>3280</v>
      </c>
      <c r="B705" s="234" t="s">
        <v>1071</v>
      </c>
      <c r="C705" s="248">
        <v>72133026</v>
      </c>
      <c r="D705" s="231" t="s">
        <v>1065</v>
      </c>
    </row>
    <row r="706" spans="1:4" ht="35.1" customHeight="1" x14ac:dyDescent="0.25">
      <c r="A706" s="275" t="s">
        <v>3280</v>
      </c>
      <c r="B706" s="234" t="s">
        <v>1071</v>
      </c>
      <c r="C706" s="248">
        <v>72133026</v>
      </c>
      <c r="D706" s="231" t="s">
        <v>1065</v>
      </c>
    </row>
    <row r="707" spans="1:4" ht="35.1" customHeight="1" x14ac:dyDescent="0.25">
      <c r="A707" s="275" t="s">
        <v>3280</v>
      </c>
      <c r="B707" s="234" t="s">
        <v>1071</v>
      </c>
      <c r="C707" s="248">
        <v>72133026</v>
      </c>
      <c r="D707" s="231" t="s">
        <v>1065</v>
      </c>
    </row>
    <row r="708" spans="1:4" ht="35.1" customHeight="1" x14ac:dyDescent="0.25">
      <c r="A708" s="275" t="s">
        <v>3280</v>
      </c>
      <c r="B708" s="234" t="s">
        <v>1071</v>
      </c>
      <c r="C708" s="248">
        <v>69939612</v>
      </c>
      <c r="D708" s="231" t="s">
        <v>1065</v>
      </c>
    </row>
    <row r="709" spans="1:4" ht="35.1" customHeight="1" x14ac:dyDescent="0.25">
      <c r="A709" s="275" t="s">
        <v>3280</v>
      </c>
      <c r="B709" s="234" t="s">
        <v>1071</v>
      </c>
      <c r="C709" s="248">
        <v>69939612</v>
      </c>
      <c r="D709" s="231" t="s">
        <v>1065</v>
      </c>
    </row>
    <row r="710" spans="1:4" ht="35.1" customHeight="1" x14ac:dyDescent="0.25">
      <c r="A710" s="275" t="s">
        <v>3280</v>
      </c>
      <c r="B710" s="234" t="s">
        <v>1071</v>
      </c>
      <c r="C710" s="248">
        <v>72133026</v>
      </c>
      <c r="D710" s="231" t="s">
        <v>1065</v>
      </c>
    </row>
    <row r="711" spans="1:4" ht="35.1" customHeight="1" x14ac:dyDescent="0.25">
      <c r="A711" s="275" t="s">
        <v>3280</v>
      </c>
      <c r="B711" s="234" t="s">
        <v>1071</v>
      </c>
      <c r="C711" s="248">
        <v>69722413</v>
      </c>
      <c r="D711" s="231" t="s">
        <v>1065</v>
      </c>
    </row>
    <row r="712" spans="1:4" ht="35.1" customHeight="1" x14ac:dyDescent="0.25">
      <c r="A712" s="275" t="s">
        <v>3280</v>
      </c>
      <c r="B712" s="234" t="s">
        <v>1071</v>
      </c>
      <c r="C712" s="248">
        <v>69783352</v>
      </c>
      <c r="D712" s="231" t="s">
        <v>1065</v>
      </c>
    </row>
    <row r="713" spans="1:4" ht="35.1" customHeight="1" x14ac:dyDescent="0.25">
      <c r="A713" s="275" t="s">
        <v>3280</v>
      </c>
      <c r="B713" s="234" t="s">
        <v>1071</v>
      </c>
      <c r="C713" s="248">
        <v>69567073</v>
      </c>
      <c r="D713" s="231" t="s">
        <v>1065</v>
      </c>
    </row>
    <row r="714" spans="1:4" ht="35.1" customHeight="1" x14ac:dyDescent="0.25">
      <c r="A714" s="275" t="s">
        <v>3280</v>
      </c>
      <c r="B714" s="234" t="s">
        <v>1071</v>
      </c>
      <c r="C714" s="248">
        <v>69939612</v>
      </c>
      <c r="D714" s="231" t="s">
        <v>1065</v>
      </c>
    </row>
    <row r="715" spans="1:4" ht="35.1" customHeight="1" x14ac:dyDescent="0.25">
      <c r="A715" s="275" t="s">
        <v>2977</v>
      </c>
      <c r="B715" s="234" t="s">
        <v>1062</v>
      </c>
      <c r="C715" s="248">
        <v>418334477</v>
      </c>
      <c r="D715" s="231" t="s">
        <v>1065</v>
      </c>
    </row>
    <row r="716" spans="1:4" ht="35.1" customHeight="1" x14ac:dyDescent="0.25">
      <c r="A716" s="275" t="s">
        <v>3279</v>
      </c>
      <c r="B716" s="234" t="s">
        <v>1062</v>
      </c>
      <c r="C716" s="248">
        <v>277917497</v>
      </c>
      <c r="D716" s="231" t="s">
        <v>1065</v>
      </c>
    </row>
    <row r="717" spans="1:4" ht="35.1" customHeight="1" x14ac:dyDescent="0.25">
      <c r="A717" s="275" t="s">
        <v>3280</v>
      </c>
      <c r="B717" s="234" t="s">
        <v>1062</v>
      </c>
      <c r="C717" s="248">
        <v>79668184</v>
      </c>
      <c r="D717" s="231" t="s">
        <v>1065</v>
      </c>
    </row>
    <row r="718" spans="1:4" ht="35.1" customHeight="1" x14ac:dyDescent="0.25">
      <c r="A718" s="275" t="s">
        <v>3280</v>
      </c>
      <c r="B718" s="234" t="s">
        <v>1071</v>
      </c>
      <c r="C718" s="248">
        <v>82205236</v>
      </c>
      <c r="D718" s="231" t="s">
        <v>1065</v>
      </c>
    </row>
    <row r="719" spans="1:4" ht="35.1" customHeight="1" x14ac:dyDescent="0.25">
      <c r="A719" s="275" t="s">
        <v>3280</v>
      </c>
      <c r="B719" s="234" t="s">
        <v>1071</v>
      </c>
      <c r="C719" s="248">
        <v>76523781</v>
      </c>
      <c r="D719" s="231" t="s">
        <v>1065</v>
      </c>
    </row>
    <row r="720" spans="1:4" ht="35.1" customHeight="1" x14ac:dyDescent="0.25">
      <c r="A720" s="275" t="s">
        <v>3280</v>
      </c>
      <c r="B720" s="234" t="s">
        <v>1062</v>
      </c>
      <c r="C720" s="248">
        <v>123857458</v>
      </c>
      <c r="D720" s="231" t="s">
        <v>1065</v>
      </c>
    </row>
    <row r="721" spans="1:4" ht="35.1" customHeight="1" x14ac:dyDescent="0.25">
      <c r="A721" s="275" t="s">
        <v>3285</v>
      </c>
      <c r="B721" s="234" t="s">
        <v>1062</v>
      </c>
      <c r="C721" s="248">
        <v>0</v>
      </c>
      <c r="D721" s="231" t="s">
        <v>1065</v>
      </c>
    </row>
    <row r="722" spans="1:4" ht="35.1" customHeight="1" x14ac:dyDescent="0.25">
      <c r="A722" s="275" t="s">
        <v>2977</v>
      </c>
      <c r="B722" s="234" t="s">
        <v>1062</v>
      </c>
      <c r="C722" s="248">
        <v>250730897</v>
      </c>
      <c r="D722" s="231" t="s">
        <v>1065</v>
      </c>
    </row>
    <row r="723" spans="1:4" ht="35.1" customHeight="1" x14ac:dyDescent="0.25">
      <c r="A723" s="275" t="s">
        <v>895</v>
      </c>
      <c r="B723" s="234" t="s">
        <v>1062</v>
      </c>
      <c r="C723" s="248">
        <v>5663149237</v>
      </c>
      <c r="D723" s="231" t="s">
        <v>1065</v>
      </c>
    </row>
    <row r="724" spans="1:4" ht="35.1" customHeight="1" x14ac:dyDescent="0.25">
      <c r="A724" s="274" t="s">
        <v>895</v>
      </c>
      <c r="B724" s="276" t="s">
        <v>1036</v>
      </c>
      <c r="C724" s="248">
        <v>4269279928</v>
      </c>
      <c r="D724" s="231" t="s">
        <v>1065</v>
      </c>
    </row>
    <row r="725" spans="1:4" ht="35.1" customHeight="1" x14ac:dyDescent="0.25">
      <c r="A725" s="275" t="s">
        <v>895</v>
      </c>
      <c r="B725" s="234" t="s">
        <v>1062</v>
      </c>
      <c r="C725" s="248">
        <v>819930702</v>
      </c>
      <c r="D725" s="231" t="s">
        <v>1065</v>
      </c>
    </row>
    <row r="726" spans="1:4" ht="35.1" customHeight="1" x14ac:dyDescent="0.25">
      <c r="A726" s="275" t="s">
        <v>895</v>
      </c>
      <c r="B726" s="234" t="s">
        <v>1062</v>
      </c>
      <c r="C726" s="248">
        <v>740017101</v>
      </c>
      <c r="D726" s="231" t="s">
        <v>1065</v>
      </c>
    </row>
    <row r="727" spans="1:4" ht="35.1" customHeight="1" x14ac:dyDescent="0.25">
      <c r="A727" s="275" t="s">
        <v>3280</v>
      </c>
      <c r="B727" s="234" t="s">
        <v>1071</v>
      </c>
      <c r="C727" s="248">
        <v>80038450</v>
      </c>
      <c r="D727" s="231" t="s">
        <v>1065</v>
      </c>
    </row>
    <row r="728" spans="1:4" ht="35.1" customHeight="1" x14ac:dyDescent="0.25">
      <c r="A728" s="275" t="s">
        <v>3285</v>
      </c>
      <c r="B728" s="276" t="s">
        <v>1062</v>
      </c>
      <c r="C728" s="248">
        <v>0</v>
      </c>
      <c r="D728" s="231" t="s">
        <v>1065</v>
      </c>
    </row>
    <row r="729" spans="1:4" ht="35.1" customHeight="1" x14ac:dyDescent="0.25">
      <c r="A729" s="275" t="s">
        <v>2977</v>
      </c>
      <c r="B729" s="234" t="s">
        <v>1062</v>
      </c>
      <c r="C729" s="248">
        <v>1523171136</v>
      </c>
      <c r="D729" s="231" t="s">
        <v>1065</v>
      </c>
    </row>
    <row r="730" spans="1:4" s="253" customFormat="1" ht="35.1" customHeight="1" x14ac:dyDescent="0.25">
      <c r="A730" s="275" t="s">
        <v>895</v>
      </c>
      <c r="B730" s="234" t="s">
        <v>1071</v>
      </c>
      <c r="C730" s="248">
        <v>8390173579</v>
      </c>
      <c r="D730" s="231" t="s">
        <v>1065</v>
      </c>
    </row>
    <row r="731" spans="1:4" ht="35.1" customHeight="1" x14ac:dyDescent="0.25">
      <c r="A731" s="275" t="s">
        <v>895</v>
      </c>
      <c r="B731" s="234" t="s">
        <v>1062</v>
      </c>
      <c r="C731" s="248">
        <v>112614813154</v>
      </c>
      <c r="D731" s="231" t="s">
        <v>1065</v>
      </c>
    </row>
    <row r="732" spans="1:4" ht="35.1" customHeight="1" x14ac:dyDescent="0.25">
      <c r="A732" s="275" t="s">
        <v>3280</v>
      </c>
      <c r="B732" s="234" t="s">
        <v>1071</v>
      </c>
      <c r="C732" s="248">
        <v>69567073</v>
      </c>
      <c r="D732" s="231" t="s">
        <v>1065</v>
      </c>
    </row>
    <row r="733" spans="1:4" ht="35.1" customHeight="1" x14ac:dyDescent="0.25">
      <c r="A733" s="275" t="s">
        <v>895</v>
      </c>
      <c r="B733" s="234" t="s">
        <v>1062</v>
      </c>
      <c r="C733" s="248">
        <v>30455082913</v>
      </c>
      <c r="D733" s="231" t="s">
        <v>1065</v>
      </c>
    </row>
    <row r="734" spans="1:4" ht="35.1" customHeight="1" x14ac:dyDescent="0.25">
      <c r="A734" s="275" t="s">
        <v>3280</v>
      </c>
      <c r="B734" s="234" t="s">
        <v>1071</v>
      </c>
      <c r="C734" s="248">
        <v>7525274</v>
      </c>
      <c r="D734" s="231" t="s">
        <v>1065</v>
      </c>
    </row>
    <row r="735" spans="1:4" ht="35.1" customHeight="1" x14ac:dyDescent="0.25">
      <c r="A735" s="275" t="s">
        <v>3285</v>
      </c>
      <c r="B735" s="234" t="s">
        <v>1071</v>
      </c>
      <c r="C735" s="248">
        <v>0</v>
      </c>
      <c r="D735" s="231" t="s">
        <v>1065</v>
      </c>
    </row>
    <row r="736" spans="1:4" ht="35.1" customHeight="1" x14ac:dyDescent="0.25">
      <c r="A736" s="275" t="s">
        <v>895</v>
      </c>
      <c r="B736" s="234" t="s">
        <v>1071</v>
      </c>
      <c r="C736" s="248">
        <v>420654862</v>
      </c>
      <c r="D736" s="231" t="s">
        <v>1065</v>
      </c>
    </row>
    <row r="737" spans="1:4" ht="35.1" customHeight="1" x14ac:dyDescent="0.25">
      <c r="A737" s="275" t="s">
        <v>2977</v>
      </c>
      <c r="B737" s="234" t="s">
        <v>1062</v>
      </c>
      <c r="C737" s="248">
        <v>1668975725</v>
      </c>
      <c r="D737" s="231" t="s">
        <v>1065</v>
      </c>
    </row>
    <row r="738" spans="1:4" ht="35.1" customHeight="1" x14ac:dyDescent="0.25">
      <c r="A738" s="275" t="s">
        <v>2977</v>
      </c>
      <c r="B738" s="234" t="s">
        <v>1062</v>
      </c>
      <c r="C738" s="248">
        <v>1277493377</v>
      </c>
      <c r="D738" s="231" t="s">
        <v>1065</v>
      </c>
    </row>
    <row r="739" spans="1:4" ht="35.1" customHeight="1" x14ac:dyDescent="0.25">
      <c r="A739" s="275" t="s">
        <v>3279</v>
      </c>
      <c r="B739" s="234" t="s">
        <v>1071</v>
      </c>
      <c r="C739" s="248">
        <v>99447848</v>
      </c>
      <c r="D739" s="231" t="s">
        <v>1065</v>
      </c>
    </row>
    <row r="740" spans="1:4" ht="35.1" customHeight="1" x14ac:dyDescent="0.25">
      <c r="A740" s="275" t="s">
        <v>3280</v>
      </c>
      <c r="B740" s="234" t="s">
        <v>1062</v>
      </c>
      <c r="C740" s="248">
        <v>177202206</v>
      </c>
      <c r="D740" s="231" t="s">
        <v>1065</v>
      </c>
    </row>
    <row r="741" spans="1:4" ht="35.1" customHeight="1" x14ac:dyDescent="0.25">
      <c r="A741" s="275" t="s">
        <v>3280</v>
      </c>
      <c r="B741" s="234" t="s">
        <v>1062</v>
      </c>
      <c r="C741" s="248">
        <v>194261108</v>
      </c>
      <c r="D741" s="231" t="s">
        <v>1065</v>
      </c>
    </row>
    <row r="742" spans="1:4" ht="35.1" customHeight="1" x14ac:dyDescent="0.25">
      <c r="A742" s="275" t="s">
        <v>3300</v>
      </c>
      <c r="B742" s="234" t="s">
        <v>1062</v>
      </c>
      <c r="C742" s="248">
        <v>1512225074</v>
      </c>
      <c r="D742" s="231" t="s">
        <v>1065</v>
      </c>
    </row>
    <row r="743" spans="1:4" ht="35.1" customHeight="1" x14ac:dyDescent="0.25">
      <c r="A743" s="275" t="s">
        <v>2977</v>
      </c>
      <c r="B743" s="234" t="s">
        <v>1071</v>
      </c>
      <c r="C743" s="248">
        <v>618681840</v>
      </c>
      <c r="D743" s="231" t="s">
        <v>1065</v>
      </c>
    </row>
    <row r="744" spans="1:4" ht="35.1" customHeight="1" x14ac:dyDescent="0.25">
      <c r="A744" s="275" t="s">
        <v>3280</v>
      </c>
      <c r="B744" s="234" t="s">
        <v>1071</v>
      </c>
      <c r="C744" s="248">
        <v>719863029</v>
      </c>
      <c r="D744" s="231" t="s">
        <v>1065</v>
      </c>
    </row>
    <row r="745" spans="1:4" ht="35.1" customHeight="1" x14ac:dyDescent="0.25">
      <c r="A745" s="275" t="s">
        <v>3280</v>
      </c>
      <c r="B745" s="234" t="s">
        <v>1071</v>
      </c>
      <c r="C745" s="248">
        <v>28733462</v>
      </c>
      <c r="D745" s="231" t="s">
        <v>1065</v>
      </c>
    </row>
    <row r="746" spans="1:4" ht="35.1" customHeight="1" x14ac:dyDescent="0.25">
      <c r="A746" s="275" t="s">
        <v>3279</v>
      </c>
      <c r="B746" s="234" t="s">
        <v>1071</v>
      </c>
      <c r="C746" s="248">
        <v>249985665</v>
      </c>
      <c r="D746" s="231" t="s">
        <v>1065</v>
      </c>
    </row>
    <row r="747" spans="1:4" ht="35.1" customHeight="1" x14ac:dyDescent="0.25">
      <c r="A747" s="275" t="s">
        <v>3280</v>
      </c>
      <c r="B747" s="234" t="s">
        <v>1071</v>
      </c>
      <c r="C747" s="248">
        <v>1102507459</v>
      </c>
      <c r="D747" s="231" t="s">
        <v>1065</v>
      </c>
    </row>
    <row r="748" spans="1:4" ht="35.1" customHeight="1" x14ac:dyDescent="0.25">
      <c r="A748" s="275" t="s">
        <v>3280</v>
      </c>
      <c r="B748" s="234" t="s">
        <v>1071</v>
      </c>
      <c r="C748" s="248">
        <v>1615491277</v>
      </c>
      <c r="D748" s="231" t="s">
        <v>1065</v>
      </c>
    </row>
    <row r="749" spans="1:4" ht="35.1" customHeight="1" x14ac:dyDescent="0.25">
      <c r="A749" s="275" t="s">
        <v>2977</v>
      </c>
      <c r="B749" s="234" t="s">
        <v>1062</v>
      </c>
      <c r="C749" s="248">
        <v>1388313676</v>
      </c>
      <c r="D749" s="231" t="s">
        <v>1065</v>
      </c>
    </row>
    <row r="750" spans="1:4" ht="35.1" customHeight="1" x14ac:dyDescent="0.25">
      <c r="A750" s="275" t="s">
        <v>2977</v>
      </c>
      <c r="B750" s="234" t="s">
        <v>1062</v>
      </c>
      <c r="C750" s="248">
        <v>1391106177</v>
      </c>
      <c r="D750" s="231" t="s">
        <v>1065</v>
      </c>
    </row>
    <row r="751" spans="1:4" ht="35.1" customHeight="1" x14ac:dyDescent="0.25">
      <c r="A751" s="275" t="s">
        <v>2977</v>
      </c>
      <c r="B751" s="234" t="s">
        <v>1062</v>
      </c>
      <c r="C751" s="248">
        <v>440099748</v>
      </c>
      <c r="D751" s="231" t="s">
        <v>1065</v>
      </c>
    </row>
    <row r="752" spans="1:4" ht="35.1" customHeight="1" x14ac:dyDescent="0.25">
      <c r="A752" s="274" t="s">
        <v>3280</v>
      </c>
      <c r="B752" s="276" t="s">
        <v>1036</v>
      </c>
      <c r="C752" s="248">
        <v>258873864</v>
      </c>
      <c r="D752" s="231" t="s">
        <v>1065</v>
      </c>
    </row>
    <row r="753" spans="1:4" ht="27.75" customHeight="1" x14ac:dyDescent="0.25">
      <c r="A753" s="275" t="s">
        <v>3279</v>
      </c>
      <c r="B753" s="234" t="s">
        <v>1071</v>
      </c>
      <c r="C753" s="248">
        <v>100768104</v>
      </c>
      <c r="D753" s="231" t="s">
        <v>1065</v>
      </c>
    </row>
    <row r="754" spans="1:4" ht="39.950000000000003" customHeight="1" x14ac:dyDescent="0.25">
      <c r="A754" s="275" t="s">
        <v>3280</v>
      </c>
      <c r="B754" s="234" t="s">
        <v>1071</v>
      </c>
      <c r="C754" s="248">
        <v>26000000</v>
      </c>
      <c r="D754" s="231" t="s">
        <v>1065</v>
      </c>
    </row>
    <row r="755" spans="1:4" ht="39.950000000000003" customHeight="1" x14ac:dyDescent="0.25">
      <c r="A755" s="275" t="s">
        <v>3280</v>
      </c>
      <c r="B755" s="234" t="s">
        <v>1062</v>
      </c>
      <c r="C755" s="248">
        <v>27326989</v>
      </c>
      <c r="D755" s="231" t="s">
        <v>1065</v>
      </c>
    </row>
    <row r="756" spans="1:4" ht="39.950000000000003" customHeight="1" x14ac:dyDescent="0.25">
      <c r="A756" s="275" t="s">
        <v>3280</v>
      </c>
      <c r="B756" s="234" t="s">
        <v>1062</v>
      </c>
      <c r="C756" s="248">
        <v>161017640</v>
      </c>
      <c r="D756" s="231" t="s">
        <v>1065</v>
      </c>
    </row>
    <row r="757" spans="1:4" ht="39.950000000000003" customHeight="1" x14ac:dyDescent="0.25">
      <c r="A757" s="275" t="s">
        <v>3280</v>
      </c>
      <c r="B757" s="234" t="s">
        <v>1062</v>
      </c>
      <c r="C757" s="248">
        <v>26000000</v>
      </c>
      <c r="D757" s="231" t="s">
        <v>1065</v>
      </c>
    </row>
    <row r="758" spans="1:4" ht="35.1" customHeight="1" x14ac:dyDescent="0.25">
      <c r="A758" s="275" t="s">
        <v>3280</v>
      </c>
      <c r="B758" s="234" t="s">
        <v>1071</v>
      </c>
      <c r="C758" s="248">
        <v>28275919</v>
      </c>
      <c r="D758" s="231" t="s">
        <v>1065</v>
      </c>
    </row>
    <row r="759" spans="1:4" ht="35.1" customHeight="1" x14ac:dyDescent="0.25">
      <c r="A759" s="275" t="s">
        <v>3280</v>
      </c>
      <c r="B759" s="234" t="s">
        <v>1062</v>
      </c>
      <c r="C759" s="248">
        <v>41833448</v>
      </c>
      <c r="D759" s="231" t="s">
        <v>1065</v>
      </c>
    </row>
    <row r="760" spans="1:4" ht="35.1" customHeight="1" x14ac:dyDescent="0.25">
      <c r="A760" s="275" t="s">
        <v>2977</v>
      </c>
      <c r="B760" s="234" t="s">
        <v>1062</v>
      </c>
      <c r="C760" s="248">
        <v>1754426762</v>
      </c>
      <c r="D760" s="231" t="s">
        <v>1065</v>
      </c>
    </row>
    <row r="761" spans="1:4" ht="35.1" customHeight="1" x14ac:dyDescent="0.25">
      <c r="A761" s="274" t="s">
        <v>895</v>
      </c>
      <c r="B761" s="276" t="s">
        <v>1036</v>
      </c>
      <c r="C761" s="248">
        <v>3136222632</v>
      </c>
      <c r="D761" s="231" t="s">
        <v>1065</v>
      </c>
    </row>
    <row r="762" spans="1:4" ht="35.1" customHeight="1" x14ac:dyDescent="0.25">
      <c r="A762" s="275" t="s">
        <v>3280</v>
      </c>
      <c r="B762" s="234" t="s">
        <v>1062</v>
      </c>
      <c r="C762" s="248">
        <v>34226701</v>
      </c>
      <c r="D762" s="231" t="s">
        <v>1065</v>
      </c>
    </row>
    <row r="763" spans="1:4" ht="35.1" customHeight="1" x14ac:dyDescent="0.25">
      <c r="A763" s="275" t="s">
        <v>3280</v>
      </c>
      <c r="B763" s="234" t="s">
        <v>1062</v>
      </c>
      <c r="C763" s="248">
        <v>23160210</v>
      </c>
      <c r="D763" s="231" t="s">
        <v>1065</v>
      </c>
    </row>
    <row r="764" spans="1:4" ht="35.1" customHeight="1" x14ac:dyDescent="0.25">
      <c r="A764" s="274" t="s">
        <v>3280</v>
      </c>
      <c r="B764" s="276" t="s">
        <v>1036</v>
      </c>
      <c r="C764" s="248">
        <v>143253004</v>
      </c>
      <c r="D764" s="231" t="s">
        <v>1065</v>
      </c>
    </row>
    <row r="765" spans="1:4" ht="35.1" customHeight="1" x14ac:dyDescent="0.25">
      <c r="A765" s="275" t="s">
        <v>895</v>
      </c>
      <c r="B765" s="234" t="s">
        <v>1062</v>
      </c>
      <c r="C765" s="248">
        <v>23970170046</v>
      </c>
      <c r="D765" s="231" t="s">
        <v>1065</v>
      </c>
    </row>
    <row r="766" spans="1:4" ht="35.1" customHeight="1" x14ac:dyDescent="0.25">
      <c r="A766" s="275" t="s">
        <v>3280</v>
      </c>
      <c r="B766" s="234" t="s">
        <v>1062</v>
      </c>
      <c r="C766" s="248">
        <v>29098313</v>
      </c>
      <c r="D766" s="231" t="s">
        <v>1065</v>
      </c>
    </row>
    <row r="767" spans="1:4" ht="35.1" customHeight="1" x14ac:dyDescent="0.25">
      <c r="A767" s="275" t="s">
        <v>895</v>
      </c>
      <c r="B767" s="234" t="s">
        <v>1062</v>
      </c>
      <c r="C767" s="248">
        <v>2946038071</v>
      </c>
      <c r="D767" s="231" t="s">
        <v>1065</v>
      </c>
    </row>
    <row r="768" spans="1:4" ht="35.1" customHeight="1" x14ac:dyDescent="0.25">
      <c r="A768" s="275" t="s">
        <v>3280</v>
      </c>
      <c r="B768" s="234" t="s">
        <v>1062</v>
      </c>
      <c r="C768" s="248">
        <v>24820686</v>
      </c>
      <c r="D768" s="231" t="s">
        <v>1065</v>
      </c>
    </row>
    <row r="769" spans="1:4" ht="35.1" customHeight="1" x14ac:dyDescent="0.25">
      <c r="A769" s="275" t="s">
        <v>2977</v>
      </c>
      <c r="B769" s="234" t="s">
        <v>1062</v>
      </c>
      <c r="C769" s="248">
        <v>4273653266</v>
      </c>
      <c r="D769" s="231" t="s">
        <v>1065</v>
      </c>
    </row>
    <row r="770" spans="1:4" ht="35.1" customHeight="1" x14ac:dyDescent="0.25">
      <c r="A770" s="275" t="s">
        <v>2977</v>
      </c>
      <c r="B770" s="234" t="s">
        <v>1071</v>
      </c>
      <c r="C770" s="248">
        <v>101649229</v>
      </c>
      <c r="D770" s="231" t="s">
        <v>1065</v>
      </c>
    </row>
    <row r="771" spans="1:4" ht="35.1" customHeight="1" x14ac:dyDescent="0.25">
      <c r="A771" s="275" t="s">
        <v>2977</v>
      </c>
      <c r="B771" s="234" t="s">
        <v>1062</v>
      </c>
      <c r="C771" s="248">
        <v>267696780</v>
      </c>
      <c r="D771" s="231" t="s">
        <v>1065</v>
      </c>
    </row>
    <row r="772" spans="1:4" ht="35.1" customHeight="1" x14ac:dyDescent="0.25">
      <c r="A772" s="275" t="s">
        <v>895</v>
      </c>
      <c r="B772" s="234" t="s">
        <v>1071</v>
      </c>
      <c r="C772" s="248">
        <v>1820165177</v>
      </c>
      <c r="D772" s="231" t="s">
        <v>1065</v>
      </c>
    </row>
    <row r="773" spans="1:4" ht="35.1" customHeight="1" x14ac:dyDescent="0.25">
      <c r="A773" s="275" t="s">
        <v>3280</v>
      </c>
      <c r="B773" s="234" t="s">
        <v>1062</v>
      </c>
      <c r="C773" s="248">
        <v>24622003</v>
      </c>
      <c r="D773" s="231" t="s">
        <v>1065</v>
      </c>
    </row>
    <row r="774" spans="1:4" ht="35.1" customHeight="1" x14ac:dyDescent="0.25">
      <c r="A774" s="275" t="s">
        <v>3280</v>
      </c>
      <c r="B774" s="234" t="s">
        <v>1071</v>
      </c>
      <c r="C774" s="248">
        <v>24030853</v>
      </c>
      <c r="D774" s="231" t="s">
        <v>1065</v>
      </c>
    </row>
    <row r="775" spans="1:4" ht="35.1" customHeight="1" x14ac:dyDescent="0.25">
      <c r="A775" s="275" t="s">
        <v>3281</v>
      </c>
      <c r="B775" s="234" t="s">
        <v>1062</v>
      </c>
      <c r="C775" s="248">
        <v>43461424</v>
      </c>
      <c r="D775" s="231" t="s">
        <v>1065</v>
      </c>
    </row>
    <row r="776" spans="1:4" ht="35.1" customHeight="1" x14ac:dyDescent="0.25">
      <c r="A776" s="274" t="s">
        <v>3280</v>
      </c>
      <c r="B776" s="276" t="s">
        <v>1036</v>
      </c>
      <c r="C776" s="248">
        <v>70494146</v>
      </c>
      <c r="D776" s="231" t="s">
        <v>1065</v>
      </c>
    </row>
    <row r="777" spans="1:4" ht="35.1" customHeight="1" x14ac:dyDescent="0.25">
      <c r="A777" s="275" t="s">
        <v>3285</v>
      </c>
      <c r="B777" s="276" t="s">
        <v>1062</v>
      </c>
      <c r="C777" s="248">
        <v>0</v>
      </c>
      <c r="D777" s="231" t="s">
        <v>1065</v>
      </c>
    </row>
    <row r="778" spans="1:4" s="254" customFormat="1" ht="35.1" customHeight="1" x14ac:dyDescent="0.25">
      <c r="A778" s="275" t="s">
        <v>3279</v>
      </c>
      <c r="B778" s="234" t="s">
        <v>1071</v>
      </c>
      <c r="C778" s="248">
        <v>997571327</v>
      </c>
      <c r="D778" s="231" t="s">
        <v>1065</v>
      </c>
    </row>
    <row r="779" spans="1:4" s="254" customFormat="1" ht="35.1" customHeight="1" x14ac:dyDescent="0.25">
      <c r="A779" s="275" t="s">
        <v>3279</v>
      </c>
      <c r="B779" s="234" t="s">
        <v>1071</v>
      </c>
      <c r="C779" s="248">
        <v>100768104</v>
      </c>
      <c r="D779" s="231" t="s">
        <v>1065</v>
      </c>
    </row>
    <row r="780" spans="1:4" ht="35.1" customHeight="1" x14ac:dyDescent="0.25">
      <c r="A780" s="275" t="s">
        <v>3279</v>
      </c>
      <c r="B780" s="234" t="s">
        <v>1071</v>
      </c>
      <c r="C780" s="248">
        <v>485237791</v>
      </c>
      <c r="D780" s="231" t="s">
        <v>1065</v>
      </c>
    </row>
    <row r="781" spans="1:4" s="254" customFormat="1" ht="35.1" customHeight="1" x14ac:dyDescent="0.25">
      <c r="A781" s="275" t="s">
        <v>3279</v>
      </c>
      <c r="B781" s="234" t="s">
        <v>1062</v>
      </c>
      <c r="C781" s="248">
        <v>100278677</v>
      </c>
      <c r="D781" s="231" t="s">
        <v>1065</v>
      </c>
    </row>
    <row r="782" spans="1:4" s="254" customFormat="1" ht="35.1" customHeight="1" x14ac:dyDescent="0.25">
      <c r="A782" s="275" t="s">
        <v>2977</v>
      </c>
      <c r="B782" s="234" t="s">
        <v>1062</v>
      </c>
      <c r="C782" s="248">
        <v>1031437302</v>
      </c>
      <c r="D782" s="231" t="s">
        <v>1065</v>
      </c>
    </row>
    <row r="783" spans="1:4" s="254" customFormat="1" ht="35.1" customHeight="1" x14ac:dyDescent="0.25">
      <c r="A783" s="275" t="s">
        <v>2977</v>
      </c>
      <c r="B783" s="234" t="s">
        <v>1062</v>
      </c>
      <c r="C783" s="248">
        <v>1469745261</v>
      </c>
      <c r="D783" s="231" t="s">
        <v>1065</v>
      </c>
    </row>
    <row r="784" spans="1:4" ht="35.1" customHeight="1" x14ac:dyDescent="0.25">
      <c r="A784" s="275" t="s">
        <v>3281</v>
      </c>
      <c r="B784" s="234" t="s">
        <v>1062</v>
      </c>
      <c r="C784" s="248">
        <v>428118080</v>
      </c>
      <c r="D784" s="231" t="s">
        <v>1065</v>
      </c>
    </row>
    <row r="785" spans="1:4" s="254" customFormat="1" ht="35.1" customHeight="1" x14ac:dyDescent="0.25">
      <c r="A785" s="275" t="s">
        <v>3279</v>
      </c>
      <c r="B785" s="234" t="s">
        <v>1062</v>
      </c>
      <c r="C785" s="248">
        <v>1612151094</v>
      </c>
      <c r="D785" s="231" t="s">
        <v>1065</v>
      </c>
    </row>
    <row r="786" spans="1:4" s="254" customFormat="1" ht="35.1" customHeight="1" x14ac:dyDescent="0.25">
      <c r="A786" s="274" t="s">
        <v>2977</v>
      </c>
      <c r="B786" s="276" t="s">
        <v>1036</v>
      </c>
      <c r="C786" s="248">
        <v>134856742</v>
      </c>
      <c r="D786" s="231" t="s">
        <v>1065</v>
      </c>
    </row>
    <row r="787" spans="1:4" s="254" customFormat="1" ht="39.950000000000003" customHeight="1" x14ac:dyDescent="0.25">
      <c r="A787" s="275" t="s">
        <v>3280</v>
      </c>
      <c r="B787" s="276" t="s">
        <v>1071</v>
      </c>
      <c r="C787" s="248">
        <v>26000000</v>
      </c>
      <c r="D787" s="231" t="s">
        <v>1065</v>
      </c>
    </row>
    <row r="788" spans="1:4" s="254" customFormat="1" ht="27.75" customHeight="1" x14ac:dyDescent="0.25">
      <c r="A788" s="275" t="s">
        <v>3280</v>
      </c>
      <c r="B788" s="234" t="s">
        <v>1071</v>
      </c>
      <c r="C788" s="248">
        <v>18947174</v>
      </c>
      <c r="D788" s="231" t="s">
        <v>1065</v>
      </c>
    </row>
    <row r="789" spans="1:4" ht="39.950000000000003" customHeight="1" x14ac:dyDescent="0.25">
      <c r="A789" s="274" t="s">
        <v>3280</v>
      </c>
      <c r="B789" s="276" t="s">
        <v>1036</v>
      </c>
      <c r="C789" s="248">
        <v>26000000</v>
      </c>
      <c r="D789" s="231" t="s">
        <v>1065</v>
      </c>
    </row>
    <row r="790" spans="1:4" ht="35.1" customHeight="1" x14ac:dyDescent="0.25">
      <c r="A790" s="275" t="s">
        <v>3300</v>
      </c>
      <c r="B790" s="234" t="s">
        <v>1062</v>
      </c>
      <c r="C790" s="248">
        <v>1637990653655</v>
      </c>
      <c r="D790" s="231" t="s">
        <v>1065</v>
      </c>
    </row>
    <row r="791" spans="1:4" ht="35.1" customHeight="1" x14ac:dyDescent="0.25">
      <c r="A791" s="275" t="s">
        <v>3281</v>
      </c>
      <c r="B791" s="234" t="s">
        <v>1062</v>
      </c>
      <c r="C791" s="248">
        <v>14286950</v>
      </c>
      <c r="D791" s="231" t="s">
        <v>1065</v>
      </c>
    </row>
    <row r="792" spans="1:4" ht="35.1" customHeight="1" x14ac:dyDescent="0.25">
      <c r="A792" s="275" t="s">
        <v>3300</v>
      </c>
      <c r="B792" s="234" t="s">
        <v>1071</v>
      </c>
      <c r="C792" s="248">
        <v>7353532100</v>
      </c>
      <c r="D792" s="231" t="s">
        <v>1065</v>
      </c>
    </row>
    <row r="793" spans="1:4" ht="35.1" customHeight="1" x14ac:dyDescent="0.25">
      <c r="A793" s="275" t="s">
        <v>2977</v>
      </c>
      <c r="B793" s="234" t="s">
        <v>1062</v>
      </c>
      <c r="C793" s="248">
        <v>4600486924</v>
      </c>
      <c r="D793" s="231" t="s">
        <v>1065</v>
      </c>
    </row>
    <row r="794" spans="1:4" ht="35.1" customHeight="1" x14ac:dyDescent="0.25">
      <c r="A794" s="275" t="s">
        <v>3281</v>
      </c>
      <c r="B794" s="234" t="s">
        <v>1062</v>
      </c>
      <c r="C794" s="248">
        <v>225820562</v>
      </c>
      <c r="D794" s="231" t="s">
        <v>1065</v>
      </c>
    </row>
    <row r="795" spans="1:4" ht="35.1" customHeight="1" x14ac:dyDescent="0.25">
      <c r="A795" s="275" t="s">
        <v>2977</v>
      </c>
      <c r="B795" s="234" t="s">
        <v>1062</v>
      </c>
      <c r="C795" s="248">
        <v>47289769872</v>
      </c>
      <c r="D795" s="231" t="s">
        <v>1065</v>
      </c>
    </row>
    <row r="796" spans="1:4" ht="35.1" customHeight="1" x14ac:dyDescent="0.25">
      <c r="A796" s="275" t="s">
        <v>3279</v>
      </c>
      <c r="B796" s="234" t="s">
        <v>1071</v>
      </c>
      <c r="C796" s="248">
        <v>361581239</v>
      </c>
      <c r="D796" s="231" t="s">
        <v>1065</v>
      </c>
    </row>
    <row r="797" spans="1:4" ht="35.1" customHeight="1" x14ac:dyDescent="0.25">
      <c r="A797" s="275" t="s">
        <v>3280</v>
      </c>
      <c r="B797" s="234" t="s">
        <v>1062</v>
      </c>
      <c r="C797" s="248">
        <v>179679441</v>
      </c>
      <c r="D797" s="231" t="s">
        <v>1065</v>
      </c>
    </row>
    <row r="798" spans="1:4" ht="35.1" customHeight="1" x14ac:dyDescent="0.25">
      <c r="A798" s="275" t="s">
        <v>2977</v>
      </c>
      <c r="B798" s="234" t="s">
        <v>1062</v>
      </c>
      <c r="C798" s="248">
        <v>193723175</v>
      </c>
      <c r="D798" s="231" t="s">
        <v>1065</v>
      </c>
    </row>
    <row r="799" spans="1:4" ht="35.1" customHeight="1" x14ac:dyDescent="0.25">
      <c r="A799" s="274" t="s">
        <v>895</v>
      </c>
      <c r="B799" s="276" t="s">
        <v>1036</v>
      </c>
      <c r="C799" s="248">
        <v>589480556</v>
      </c>
      <c r="D799" s="231" t="s">
        <v>1065</v>
      </c>
    </row>
    <row r="800" spans="1:4" ht="35.1" customHeight="1" x14ac:dyDescent="0.25">
      <c r="A800" s="275" t="s">
        <v>3281</v>
      </c>
      <c r="B800" s="234" t="s">
        <v>1062</v>
      </c>
      <c r="C800" s="248">
        <v>3350908749</v>
      </c>
      <c r="D800" s="231" t="s">
        <v>1065</v>
      </c>
    </row>
    <row r="801" spans="1:4" ht="35.1" customHeight="1" x14ac:dyDescent="0.25">
      <c r="A801" s="275" t="s">
        <v>3279</v>
      </c>
      <c r="B801" s="234" t="s">
        <v>1071</v>
      </c>
      <c r="C801" s="248">
        <v>205301485</v>
      </c>
      <c r="D801" s="231" t="s">
        <v>1065</v>
      </c>
    </row>
    <row r="802" spans="1:4" ht="39.950000000000003" customHeight="1" x14ac:dyDescent="0.25">
      <c r="A802" s="275" t="s">
        <v>3280</v>
      </c>
      <c r="B802" s="234" t="s">
        <v>1062</v>
      </c>
      <c r="C802" s="248">
        <v>130000000</v>
      </c>
      <c r="D802" s="231" t="s">
        <v>1065</v>
      </c>
    </row>
    <row r="803" spans="1:4" s="255" customFormat="1" ht="35.1" customHeight="1" x14ac:dyDescent="0.25">
      <c r="A803" s="275" t="s">
        <v>3279</v>
      </c>
      <c r="B803" s="234" t="s">
        <v>1071</v>
      </c>
      <c r="C803" s="248">
        <v>102612668</v>
      </c>
      <c r="D803" s="231" t="s">
        <v>1065</v>
      </c>
    </row>
    <row r="804" spans="1:4" ht="35.1" customHeight="1" x14ac:dyDescent="0.25">
      <c r="A804" s="275" t="s">
        <v>3280</v>
      </c>
      <c r="B804" s="234" t="s">
        <v>1062</v>
      </c>
      <c r="C804" s="248">
        <v>286109017</v>
      </c>
      <c r="D804" s="231" t="s">
        <v>1065</v>
      </c>
    </row>
    <row r="805" spans="1:4" ht="35.1" customHeight="1" x14ac:dyDescent="0.25">
      <c r="A805" s="275" t="s">
        <v>3280</v>
      </c>
      <c r="B805" s="234" t="s">
        <v>1071</v>
      </c>
      <c r="C805" s="248">
        <v>144936048</v>
      </c>
      <c r="D805" s="231" t="s">
        <v>1065</v>
      </c>
    </row>
    <row r="806" spans="1:4" ht="35.1" customHeight="1" x14ac:dyDescent="0.25">
      <c r="A806" s="275" t="s">
        <v>2977</v>
      </c>
      <c r="B806" s="234" t="s">
        <v>1062</v>
      </c>
      <c r="C806" s="248">
        <v>106607382</v>
      </c>
      <c r="D806" s="231" t="s">
        <v>1065</v>
      </c>
    </row>
    <row r="807" spans="1:4" ht="35.1" customHeight="1" x14ac:dyDescent="0.25">
      <c r="A807" s="275" t="s">
        <v>895</v>
      </c>
      <c r="B807" s="234" t="s">
        <v>1062</v>
      </c>
      <c r="C807" s="248">
        <v>4649896781</v>
      </c>
      <c r="D807" s="231" t="s">
        <v>1065</v>
      </c>
    </row>
    <row r="808" spans="1:4" ht="35.1" customHeight="1" x14ac:dyDescent="0.25">
      <c r="A808" s="275" t="s">
        <v>2977</v>
      </c>
      <c r="B808" s="234" t="s">
        <v>1071</v>
      </c>
      <c r="C808" s="248">
        <v>117334417</v>
      </c>
      <c r="D808" s="231" t="s">
        <v>1065</v>
      </c>
    </row>
    <row r="809" spans="1:4" ht="35.1" customHeight="1" x14ac:dyDescent="0.25">
      <c r="A809" s="275" t="s">
        <v>3285</v>
      </c>
      <c r="B809" s="234" t="s">
        <v>1071</v>
      </c>
      <c r="C809" s="248">
        <v>0</v>
      </c>
      <c r="D809" s="231" t="s">
        <v>1065</v>
      </c>
    </row>
    <row r="810" spans="1:4" ht="35.1" customHeight="1" x14ac:dyDescent="0.25">
      <c r="A810" s="275" t="s">
        <v>2977</v>
      </c>
      <c r="B810" s="234" t="s">
        <v>1062</v>
      </c>
      <c r="C810" s="248">
        <v>249068833</v>
      </c>
      <c r="D810" s="231" t="s">
        <v>1065</v>
      </c>
    </row>
    <row r="811" spans="1:4" ht="35.1" customHeight="1" x14ac:dyDescent="0.25">
      <c r="A811" s="275" t="s">
        <v>2977</v>
      </c>
      <c r="B811" s="234" t="s">
        <v>1071</v>
      </c>
      <c r="C811" s="248">
        <v>483608545</v>
      </c>
      <c r="D811" s="231" t="s">
        <v>1065</v>
      </c>
    </row>
    <row r="812" spans="1:4" ht="35.1" customHeight="1" x14ac:dyDescent="0.25">
      <c r="A812" s="275" t="s">
        <v>895</v>
      </c>
      <c r="B812" s="234" t="s">
        <v>1062</v>
      </c>
      <c r="C812" s="248">
        <v>467715944</v>
      </c>
      <c r="D812" s="231" t="s">
        <v>1065</v>
      </c>
    </row>
    <row r="813" spans="1:4" ht="35.1" customHeight="1" x14ac:dyDescent="0.25">
      <c r="A813" s="275" t="s">
        <v>2977</v>
      </c>
      <c r="B813" s="234" t="s">
        <v>1062</v>
      </c>
      <c r="C813" s="248">
        <v>7088695081</v>
      </c>
      <c r="D813" s="231" t="s">
        <v>1065</v>
      </c>
    </row>
    <row r="814" spans="1:4" ht="35.1" customHeight="1" x14ac:dyDescent="0.25">
      <c r="A814" s="275" t="s">
        <v>2977</v>
      </c>
      <c r="B814" s="234" t="s">
        <v>1071</v>
      </c>
      <c r="C814" s="248">
        <v>65866316</v>
      </c>
      <c r="D814" s="231" t="s">
        <v>1065</v>
      </c>
    </row>
    <row r="815" spans="1:4" ht="35.1" customHeight="1" x14ac:dyDescent="0.25">
      <c r="A815" s="275" t="s">
        <v>3280</v>
      </c>
      <c r="B815" s="234" t="s">
        <v>1071</v>
      </c>
      <c r="C815" s="248">
        <v>18655150</v>
      </c>
      <c r="D815" s="231" t="s">
        <v>1065</v>
      </c>
    </row>
    <row r="816" spans="1:4" ht="35.1" customHeight="1" x14ac:dyDescent="0.25">
      <c r="A816" s="275" t="s">
        <v>2977</v>
      </c>
      <c r="B816" s="234" t="s">
        <v>1071</v>
      </c>
      <c r="C816" s="248">
        <v>836513747</v>
      </c>
      <c r="D816" s="231" t="s">
        <v>1065</v>
      </c>
    </row>
    <row r="817" spans="1:4" ht="35.1" customHeight="1" x14ac:dyDescent="0.25">
      <c r="A817" s="275" t="s">
        <v>3280</v>
      </c>
      <c r="B817" s="234" t="s">
        <v>1062</v>
      </c>
      <c r="C817" s="248">
        <v>195842423</v>
      </c>
      <c r="D817" s="231" t="s">
        <v>1065</v>
      </c>
    </row>
    <row r="818" spans="1:4" ht="35.1" customHeight="1" x14ac:dyDescent="0.25">
      <c r="A818" s="275" t="s">
        <v>3279</v>
      </c>
      <c r="B818" s="234" t="s">
        <v>1071</v>
      </c>
      <c r="C818" s="248">
        <v>623226839</v>
      </c>
      <c r="D818" s="231" t="s">
        <v>1065</v>
      </c>
    </row>
    <row r="819" spans="1:4" ht="35.1" customHeight="1" x14ac:dyDescent="0.25">
      <c r="A819" s="275" t="s">
        <v>3279</v>
      </c>
      <c r="B819" s="234" t="s">
        <v>1071</v>
      </c>
      <c r="C819" s="248">
        <v>749967884</v>
      </c>
      <c r="D819" s="231" t="s">
        <v>1065</v>
      </c>
    </row>
    <row r="820" spans="1:4" ht="35.1" customHeight="1" x14ac:dyDescent="0.25">
      <c r="A820" s="275" t="s">
        <v>2977</v>
      </c>
      <c r="B820" s="234" t="s">
        <v>1071</v>
      </c>
      <c r="C820" s="248">
        <v>4170398924</v>
      </c>
      <c r="D820" s="231" t="s">
        <v>1065</v>
      </c>
    </row>
    <row r="821" spans="1:4" ht="35.1" customHeight="1" x14ac:dyDescent="0.25">
      <c r="A821" s="275" t="s">
        <v>3279</v>
      </c>
      <c r="B821" s="234" t="s">
        <v>1071</v>
      </c>
      <c r="C821" s="248">
        <v>92654938</v>
      </c>
      <c r="D821" s="231" t="s">
        <v>1065</v>
      </c>
    </row>
    <row r="822" spans="1:4" ht="35.1" customHeight="1" x14ac:dyDescent="0.25">
      <c r="A822" s="275" t="s">
        <v>3280</v>
      </c>
      <c r="B822" s="234" t="s">
        <v>1062</v>
      </c>
      <c r="C822" s="248">
        <v>24961563</v>
      </c>
      <c r="D822" s="231" t="s">
        <v>1065</v>
      </c>
    </row>
    <row r="823" spans="1:4" ht="35.1" customHeight="1" x14ac:dyDescent="0.25">
      <c r="A823" s="275" t="s">
        <v>3280</v>
      </c>
      <c r="B823" s="234" t="s">
        <v>1062</v>
      </c>
      <c r="C823" s="248">
        <v>27381360</v>
      </c>
      <c r="D823" s="231" t="s">
        <v>1065</v>
      </c>
    </row>
    <row r="824" spans="1:4" ht="35.1" customHeight="1" x14ac:dyDescent="0.25">
      <c r="A824" s="275" t="s">
        <v>895</v>
      </c>
      <c r="B824" s="234" t="s">
        <v>1071</v>
      </c>
      <c r="C824" s="248">
        <v>496470347</v>
      </c>
      <c r="D824" s="231" t="s">
        <v>1065</v>
      </c>
    </row>
    <row r="825" spans="1:4" ht="35.1" customHeight="1" x14ac:dyDescent="0.25">
      <c r="A825" s="275" t="s">
        <v>3280</v>
      </c>
      <c r="B825" s="234" t="s">
        <v>1062</v>
      </c>
      <c r="C825" s="248">
        <v>196245416</v>
      </c>
      <c r="D825" s="231" t="s">
        <v>1065</v>
      </c>
    </row>
    <row r="826" spans="1:4" ht="39.950000000000003" customHeight="1" x14ac:dyDescent="0.25">
      <c r="A826" s="275" t="s">
        <v>3279</v>
      </c>
      <c r="B826" s="234" t="s">
        <v>1071</v>
      </c>
      <c r="C826" s="248">
        <v>650000000</v>
      </c>
      <c r="D826" s="231" t="s">
        <v>1065</v>
      </c>
    </row>
    <row r="827" spans="1:4" ht="35.1" customHeight="1" x14ac:dyDescent="0.25">
      <c r="A827" s="275" t="s">
        <v>3280</v>
      </c>
      <c r="B827" s="234" t="s">
        <v>1062</v>
      </c>
      <c r="C827" s="248">
        <v>324916067</v>
      </c>
      <c r="D827" s="231" t="s">
        <v>1065</v>
      </c>
    </row>
    <row r="828" spans="1:4" ht="35.1" customHeight="1" x14ac:dyDescent="0.25">
      <c r="A828" s="275" t="s">
        <v>3280</v>
      </c>
      <c r="B828" s="234" t="s">
        <v>1062</v>
      </c>
      <c r="C828" s="248">
        <v>120910017</v>
      </c>
      <c r="D828" s="231" t="s">
        <v>1065</v>
      </c>
    </row>
    <row r="829" spans="1:4" ht="35.1" customHeight="1" x14ac:dyDescent="0.25">
      <c r="A829" s="275" t="s">
        <v>895</v>
      </c>
      <c r="B829" s="234" t="s">
        <v>1062</v>
      </c>
      <c r="C829" s="248">
        <v>1442822658</v>
      </c>
      <c r="D829" s="231" t="s">
        <v>1065</v>
      </c>
    </row>
    <row r="830" spans="1:4" ht="35.1" customHeight="1" x14ac:dyDescent="0.25">
      <c r="A830" s="275" t="s">
        <v>3280</v>
      </c>
      <c r="B830" s="234" t="s">
        <v>1062</v>
      </c>
      <c r="C830" s="248">
        <v>4516470751</v>
      </c>
      <c r="D830" s="231" t="s">
        <v>1065</v>
      </c>
    </row>
    <row r="831" spans="1:4" ht="35.1" customHeight="1" x14ac:dyDescent="0.25">
      <c r="A831" s="275" t="s">
        <v>3280</v>
      </c>
      <c r="B831" s="234" t="s">
        <v>1062</v>
      </c>
      <c r="C831" s="248">
        <v>24715292</v>
      </c>
      <c r="D831" s="231" t="s">
        <v>1065</v>
      </c>
    </row>
    <row r="832" spans="1:4" ht="35.1" customHeight="1" x14ac:dyDescent="0.25">
      <c r="A832" s="275" t="s">
        <v>3280</v>
      </c>
      <c r="B832" s="234" t="s">
        <v>1071</v>
      </c>
      <c r="C832" s="248">
        <v>24715292</v>
      </c>
      <c r="D832" s="231" t="s">
        <v>1065</v>
      </c>
    </row>
    <row r="833" spans="1:4" ht="39.950000000000003" customHeight="1" x14ac:dyDescent="0.25">
      <c r="A833" s="275" t="s">
        <v>3300</v>
      </c>
      <c r="B833" s="234" t="s">
        <v>1062</v>
      </c>
      <c r="C833" s="248">
        <v>17420000000</v>
      </c>
      <c r="D833" s="231" t="s">
        <v>1065</v>
      </c>
    </row>
    <row r="834" spans="1:4" ht="35.1" customHeight="1" x14ac:dyDescent="0.25">
      <c r="A834" s="275" t="s">
        <v>3285</v>
      </c>
      <c r="B834" s="234" t="s">
        <v>1062</v>
      </c>
      <c r="C834" s="248">
        <v>0</v>
      </c>
      <c r="D834" s="231" t="s">
        <v>1065</v>
      </c>
    </row>
    <row r="835" spans="1:4" ht="39.950000000000003" customHeight="1" x14ac:dyDescent="0.25">
      <c r="A835" s="275" t="s">
        <v>3279</v>
      </c>
      <c r="B835" s="234" t="s">
        <v>1071</v>
      </c>
      <c r="C835" s="248">
        <v>1040000000</v>
      </c>
      <c r="D835" s="231" t="s">
        <v>1065</v>
      </c>
    </row>
    <row r="836" spans="1:4" ht="35.1" customHeight="1" x14ac:dyDescent="0.25">
      <c r="A836" s="275" t="s">
        <v>3280</v>
      </c>
      <c r="B836" s="234" t="s">
        <v>1062</v>
      </c>
      <c r="C836" s="248">
        <v>647542953</v>
      </c>
      <c r="D836" s="231" t="s">
        <v>1065</v>
      </c>
    </row>
    <row r="837" spans="1:4" ht="35.1" customHeight="1" x14ac:dyDescent="0.25">
      <c r="A837" s="275" t="s">
        <v>895</v>
      </c>
      <c r="B837" s="234" t="s">
        <v>1062</v>
      </c>
      <c r="C837" s="248">
        <v>498318534</v>
      </c>
      <c r="D837" s="231" t="s">
        <v>1065</v>
      </c>
    </row>
    <row r="838" spans="1:4" ht="35.1" customHeight="1" x14ac:dyDescent="0.25">
      <c r="A838" s="275" t="s">
        <v>3280</v>
      </c>
      <c r="B838" s="234" t="s">
        <v>1062</v>
      </c>
      <c r="C838" s="248">
        <v>24083470</v>
      </c>
      <c r="D838" s="231" t="s">
        <v>1065</v>
      </c>
    </row>
    <row r="839" spans="1:4" ht="35.1" customHeight="1" x14ac:dyDescent="0.25">
      <c r="A839" s="275" t="s">
        <v>3280</v>
      </c>
      <c r="B839" s="234" t="s">
        <v>1071</v>
      </c>
      <c r="C839" s="248">
        <v>481669393</v>
      </c>
      <c r="D839" s="231" t="s">
        <v>1065</v>
      </c>
    </row>
    <row r="840" spans="1:4" ht="35.1" customHeight="1" x14ac:dyDescent="0.25">
      <c r="A840" s="275" t="s">
        <v>2977</v>
      </c>
      <c r="B840" s="234" t="s">
        <v>1071</v>
      </c>
      <c r="C840" s="248">
        <v>3777106902</v>
      </c>
      <c r="D840" s="231" t="s">
        <v>1065</v>
      </c>
    </row>
    <row r="841" spans="1:4" ht="35.1" customHeight="1" x14ac:dyDescent="0.25">
      <c r="A841" s="275" t="s">
        <v>3281</v>
      </c>
      <c r="B841" s="234" t="s">
        <v>1062</v>
      </c>
      <c r="C841" s="248">
        <v>166207128</v>
      </c>
      <c r="D841" s="231" t="s">
        <v>1065</v>
      </c>
    </row>
    <row r="842" spans="1:4" ht="35.1" customHeight="1" x14ac:dyDescent="0.25">
      <c r="A842" s="275" t="s">
        <v>2977</v>
      </c>
      <c r="B842" s="234" t="s">
        <v>1062</v>
      </c>
      <c r="C842" s="248">
        <v>877718085</v>
      </c>
      <c r="D842" s="231" t="s">
        <v>1065</v>
      </c>
    </row>
    <row r="843" spans="1:4" ht="35.1" customHeight="1" x14ac:dyDescent="0.25">
      <c r="A843" s="275" t="s">
        <v>3280</v>
      </c>
      <c r="B843" s="234" t="s">
        <v>1071</v>
      </c>
      <c r="C843" s="248">
        <v>31069876</v>
      </c>
      <c r="D843" s="231" t="s">
        <v>1065</v>
      </c>
    </row>
    <row r="844" spans="1:4" ht="35.1" customHeight="1" x14ac:dyDescent="0.25">
      <c r="A844" s="275" t="s">
        <v>3280</v>
      </c>
      <c r="B844" s="234" t="s">
        <v>1071</v>
      </c>
      <c r="C844" s="248">
        <v>109525442</v>
      </c>
      <c r="D844" s="231" t="s">
        <v>1065</v>
      </c>
    </row>
    <row r="845" spans="1:4" ht="35.1" customHeight="1" x14ac:dyDescent="0.25">
      <c r="A845" s="275" t="s">
        <v>3280</v>
      </c>
      <c r="B845" s="234" t="s">
        <v>1071</v>
      </c>
      <c r="C845" s="248">
        <v>20536020</v>
      </c>
      <c r="D845" s="231" t="s">
        <v>1065</v>
      </c>
    </row>
    <row r="846" spans="1:4" ht="35.1" customHeight="1" x14ac:dyDescent="0.25">
      <c r="A846" s="275" t="s">
        <v>3315</v>
      </c>
      <c r="B846" s="234" t="s">
        <v>1071</v>
      </c>
      <c r="C846" s="248">
        <v>1171573</v>
      </c>
      <c r="D846" s="231" t="s">
        <v>1065</v>
      </c>
    </row>
    <row r="847" spans="1:4" ht="35.1" customHeight="1" x14ac:dyDescent="0.25">
      <c r="A847" s="275" t="s">
        <v>3280</v>
      </c>
      <c r="B847" s="234" t="s">
        <v>1062</v>
      </c>
      <c r="C847" s="248">
        <v>114580107</v>
      </c>
      <c r="D847" s="231" t="s">
        <v>1065</v>
      </c>
    </row>
    <row r="848" spans="1:4" ht="35.1" customHeight="1" x14ac:dyDescent="0.25">
      <c r="A848" s="275" t="s">
        <v>3285</v>
      </c>
      <c r="B848" s="234" t="s">
        <v>1071</v>
      </c>
      <c r="C848" s="248">
        <v>0</v>
      </c>
      <c r="D848" s="231" t="s">
        <v>1065</v>
      </c>
    </row>
    <row r="849" spans="1:4" ht="35.1" customHeight="1" x14ac:dyDescent="0.25">
      <c r="A849" s="275" t="s">
        <v>895</v>
      </c>
      <c r="B849" s="234" t="s">
        <v>1062</v>
      </c>
      <c r="C849" s="248">
        <v>1167094803</v>
      </c>
      <c r="D849" s="231" t="s">
        <v>1065</v>
      </c>
    </row>
    <row r="850" spans="1:4" ht="35.1" customHeight="1" x14ac:dyDescent="0.25">
      <c r="A850" s="274" t="s">
        <v>3281</v>
      </c>
      <c r="B850" s="276" t="s">
        <v>1036</v>
      </c>
      <c r="C850" s="248">
        <v>74680795</v>
      </c>
      <c r="D850" s="231" t="s">
        <v>1065</v>
      </c>
    </row>
    <row r="851" spans="1:4" ht="35.1" customHeight="1" x14ac:dyDescent="0.25">
      <c r="A851" s="275" t="s">
        <v>3281</v>
      </c>
      <c r="B851" s="234" t="s">
        <v>1062</v>
      </c>
      <c r="C851" s="248">
        <v>147239692</v>
      </c>
      <c r="D851" s="231" t="s">
        <v>1065</v>
      </c>
    </row>
    <row r="852" spans="1:4" ht="35.1" customHeight="1" x14ac:dyDescent="0.25">
      <c r="A852" s="275" t="s">
        <v>2978</v>
      </c>
      <c r="B852" s="234" t="s">
        <v>1071</v>
      </c>
      <c r="C852" s="248">
        <v>167797009</v>
      </c>
      <c r="D852" s="231" t="s">
        <v>1065</v>
      </c>
    </row>
    <row r="853" spans="1:4" ht="35.1" customHeight="1" x14ac:dyDescent="0.25">
      <c r="A853" s="275" t="s">
        <v>895</v>
      </c>
      <c r="B853" s="234" t="s">
        <v>1071</v>
      </c>
      <c r="C853" s="248">
        <v>80804258</v>
      </c>
      <c r="D853" s="231" t="s">
        <v>1065</v>
      </c>
    </row>
    <row r="854" spans="1:4" ht="35.1" customHeight="1" x14ac:dyDescent="0.25">
      <c r="A854" s="275" t="s">
        <v>3280</v>
      </c>
      <c r="B854" s="234" t="s">
        <v>1071</v>
      </c>
      <c r="C854" s="248">
        <v>2950568</v>
      </c>
      <c r="D854" s="231" t="s">
        <v>1065</v>
      </c>
    </row>
    <row r="855" spans="1:4" ht="35.1" customHeight="1" x14ac:dyDescent="0.25">
      <c r="A855" s="275" t="s">
        <v>2977</v>
      </c>
      <c r="B855" s="234" t="s">
        <v>1071</v>
      </c>
      <c r="C855" s="248">
        <v>679787496</v>
      </c>
      <c r="D855" s="231" t="s">
        <v>1065</v>
      </c>
    </row>
    <row r="856" spans="1:4" ht="35.1" customHeight="1" x14ac:dyDescent="0.25">
      <c r="A856" s="275" t="s">
        <v>2977</v>
      </c>
      <c r="B856" s="234" t="s">
        <v>1062</v>
      </c>
      <c r="C856" s="248">
        <v>4812764120</v>
      </c>
      <c r="D856" s="231" t="s">
        <v>1065</v>
      </c>
    </row>
    <row r="857" spans="1:4" ht="35.1" customHeight="1" x14ac:dyDescent="0.25">
      <c r="A857" s="275" t="s">
        <v>895</v>
      </c>
      <c r="B857" s="234" t="s">
        <v>1071</v>
      </c>
      <c r="C857" s="248">
        <v>448023517</v>
      </c>
      <c r="D857" s="231" t="s">
        <v>1065</v>
      </c>
    </row>
    <row r="858" spans="1:4" ht="35.1" customHeight="1" x14ac:dyDescent="0.25">
      <c r="A858" s="275" t="s">
        <v>3280</v>
      </c>
      <c r="B858" s="234" t="s">
        <v>1071</v>
      </c>
      <c r="C858" s="248">
        <v>22401176</v>
      </c>
      <c r="D858" s="231" t="s">
        <v>1065</v>
      </c>
    </row>
    <row r="859" spans="1:4" ht="35.1" customHeight="1" x14ac:dyDescent="0.25">
      <c r="A859" s="275" t="s">
        <v>3280</v>
      </c>
      <c r="B859" s="234" t="s">
        <v>1071</v>
      </c>
      <c r="C859" s="248">
        <v>26664797</v>
      </c>
      <c r="D859" s="231" t="s">
        <v>1065</v>
      </c>
    </row>
    <row r="860" spans="1:4" ht="35.1" customHeight="1" x14ac:dyDescent="0.25">
      <c r="A860" s="275" t="s">
        <v>2977</v>
      </c>
      <c r="B860" s="234" t="s">
        <v>1062</v>
      </c>
      <c r="C860" s="248">
        <v>6348333023</v>
      </c>
      <c r="D860" s="231" t="s">
        <v>1065</v>
      </c>
    </row>
    <row r="861" spans="1:4" ht="35.1" customHeight="1" x14ac:dyDescent="0.25">
      <c r="A861" s="275" t="s">
        <v>3280</v>
      </c>
      <c r="B861" s="234" t="s">
        <v>1062</v>
      </c>
      <c r="C861" s="248">
        <v>21637038</v>
      </c>
      <c r="D861" s="231" t="s">
        <v>1065</v>
      </c>
    </row>
    <row r="862" spans="1:4" ht="35.1" customHeight="1" x14ac:dyDescent="0.25">
      <c r="A862" s="275" t="s">
        <v>3279</v>
      </c>
      <c r="B862" s="234" t="s">
        <v>1071</v>
      </c>
      <c r="C862" s="248">
        <v>39305626</v>
      </c>
      <c r="D862" s="231" t="s">
        <v>1065</v>
      </c>
    </row>
    <row r="863" spans="1:4" ht="35.1" customHeight="1" x14ac:dyDescent="0.25">
      <c r="A863" s="275" t="s">
        <v>3279</v>
      </c>
      <c r="B863" s="234" t="s">
        <v>1071</v>
      </c>
      <c r="C863" s="248">
        <v>270870609</v>
      </c>
      <c r="D863" s="231" t="s">
        <v>1065</v>
      </c>
    </row>
    <row r="864" spans="1:4" ht="35.1" customHeight="1" x14ac:dyDescent="0.25">
      <c r="A864" s="275" t="s">
        <v>2977</v>
      </c>
      <c r="B864" s="234" t="s">
        <v>1071</v>
      </c>
      <c r="C864" s="248">
        <v>4179931749</v>
      </c>
      <c r="D864" s="231" t="s">
        <v>1065</v>
      </c>
    </row>
    <row r="865" spans="1:4" ht="35.1" customHeight="1" x14ac:dyDescent="0.25">
      <c r="A865" s="275" t="s">
        <v>895</v>
      </c>
      <c r="B865" s="234" t="s">
        <v>1071</v>
      </c>
      <c r="C865" s="248">
        <v>1289232185</v>
      </c>
      <c r="D865" s="231" t="s">
        <v>1065</v>
      </c>
    </row>
    <row r="866" spans="1:4" ht="35.1" customHeight="1" x14ac:dyDescent="0.25">
      <c r="A866" s="274" t="s">
        <v>3280</v>
      </c>
      <c r="B866" s="276" t="s">
        <v>1036</v>
      </c>
      <c r="C866" s="248">
        <v>447194638</v>
      </c>
      <c r="D866" s="231" t="s">
        <v>1065</v>
      </c>
    </row>
    <row r="867" spans="1:4" ht="35.1" customHeight="1" x14ac:dyDescent="0.25">
      <c r="A867" s="275" t="s">
        <v>3280</v>
      </c>
      <c r="B867" s="234" t="s">
        <v>1062</v>
      </c>
      <c r="C867" s="248">
        <v>64911113</v>
      </c>
      <c r="D867" s="231" t="s">
        <v>1065</v>
      </c>
    </row>
    <row r="868" spans="1:4" ht="35.1" customHeight="1" x14ac:dyDescent="0.25">
      <c r="A868" s="275" t="s">
        <v>2977</v>
      </c>
      <c r="B868" s="234" t="s">
        <v>1062</v>
      </c>
      <c r="C868" s="248">
        <v>5360143610</v>
      </c>
      <c r="D868" s="231" t="s">
        <v>1065</v>
      </c>
    </row>
    <row r="869" spans="1:4" ht="35.1" customHeight="1" x14ac:dyDescent="0.25">
      <c r="A869" s="274" t="s">
        <v>2977</v>
      </c>
      <c r="B869" s="276" t="s">
        <v>1036</v>
      </c>
      <c r="C869" s="248">
        <v>80337452767</v>
      </c>
      <c r="D869" s="231" t="s">
        <v>1065</v>
      </c>
    </row>
    <row r="870" spans="1:4" ht="35.1" customHeight="1" x14ac:dyDescent="0.25">
      <c r="A870" s="274" t="s">
        <v>895</v>
      </c>
      <c r="B870" s="276" t="s">
        <v>1036</v>
      </c>
      <c r="C870" s="248">
        <v>812880159</v>
      </c>
      <c r="D870" s="231" t="s">
        <v>1065</v>
      </c>
    </row>
    <row r="871" spans="1:4" ht="35.1" customHeight="1" x14ac:dyDescent="0.25">
      <c r="A871" s="275" t="s">
        <v>895</v>
      </c>
      <c r="B871" s="234" t="s">
        <v>1062</v>
      </c>
      <c r="C871" s="248">
        <v>3446153913</v>
      </c>
      <c r="D871" s="231" t="s">
        <v>1065</v>
      </c>
    </row>
    <row r="872" spans="1:4" ht="35.1" customHeight="1" x14ac:dyDescent="0.25">
      <c r="A872" s="275" t="s">
        <v>3281</v>
      </c>
      <c r="B872" s="234" t="s">
        <v>1071</v>
      </c>
      <c r="C872" s="248">
        <v>936294506</v>
      </c>
      <c r="D872" s="231" t="s">
        <v>1065</v>
      </c>
    </row>
    <row r="873" spans="1:4" ht="35.1" customHeight="1" x14ac:dyDescent="0.25">
      <c r="A873" s="275" t="s">
        <v>3280</v>
      </c>
      <c r="B873" s="234" t="s">
        <v>1071</v>
      </c>
      <c r="C873" s="248">
        <v>56002940</v>
      </c>
      <c r="D873" s="231" t="s">
        <v>1065</v>
      </c>
    </row>
    <row r="874" spans="1:4" ht="35.1" customHeight="1" x14ac:dyDescent="0.25">
      <c r="A874" s="275" t="s">
        <v>895</v>
      </c>
      <c r="B874" s="234" t="s">
        <v>1062</v>
      </c>
      <c r="C874" s="248">
        <v>430439551</v>
      </c>
      <c r="D874" s="231" t="s">
        <v>1065</v>
      </c>
    </row>
    <row r="875" spans="1:4" ht="35.1" customHeight="1" x14ac:dyDescent="0.25">
      <c r="A875" s="275" t="s">
        <v>2977</v>
      </c>
      <c r="B875" s="234" t="s">
        <v>1071</v>
      </c>
      <c r="C875" s="248">
        <v>4408187652</v>
      </c>
      <c r="D875" s="231" t="s">
        <v>1065</v>
      </c>
    </row>
    <row r="876" spans="1:4" ht="35.1" customHeight="1" x14ac:dyDescent="0.25">
      <c r="A876" s="275" t="s">
        <v>895</v>
      </c>
      <c r="B876" s="276" t="s">
        <v>1062</v>
      </c>
      <c r="C876" s="248">
        <v>10557709543</v>
      </c>
      <c r="D876" s="231" t="s">
        <v>1065</v>
      </c>
    </row>
    <row r="877" spans="1:4" ht="35.1" customHeight="1" x14ac:dyDescent="0.25">
      <c r="A877" s="275" t="s">
        <v>3280</v>
      </c>
      <c r="B877" s="276" t="s">
        <v>1071</v>
      </c>
      <c r="C877" s="248">
        <v>181341068</v>
      </c>
      <c r="D877" s="231" t="s">
        <v>1065</v>
      </c>
    </row>
    <row r="878" spans="1:4" ht="35.1" customHeight="1" x14ac:dyDescent="0.25">
      <c r="A878" s="275" t="s">
        <v>3280</v>
      </c>
      <c r="B878" s="278" t="s">
        <v>1071</v>
      </c>
      <c r="C878" s="248">
        <v>61433607</v>
      </c>
      <c r="D878" s="231" t="s">
        <v>1065</v>
      </c>
    </row>
    <row r="879" spans="1:4" ht="35.1" customHeight="1" x14ac:dyDescent="0.25">
      <c r="A879" s="275" t="s">
        <v>3280</v>
      </c>
      <c r="B879" s="278" t="s">
        <v>1062</v>
      </c>
      <c r="C879" s="248">
        <v>61433607</v>
      </c>
      <c r="D879" s="231" t="s">
        <v>1065</v>
      </c>
    </row>
    <row r="880" spans="1:4" ht="35.1" customHeight="1" x14ac:dyDescent="0.25">
      <c r="A880" s="275" t="s">
        <v>3281</v>
      </c>
      <c r="B880" s="278" t="s">
        <v>1071</v>
      </c>
      <c r="C880" s="248">
        <v>211108593</v>
      </c>
      <c r="D880" s="231" t="s">
        <v>1065</v>
      </c>
    </row>
    <row r="881" spans="1:4" ht="35.1" customHeight="1" x14ac:dyDescent="0.25">
      <c r="A881" s="275" t="s">
        <v>3281</v>
      </c>
      <c r="B881" s="278" t="s">
        <v>1062</v>
      </c>
      <c r="C881" s="248">
        <v>49236630</v>
      </c>
      <c r="D881" s="231" t="s">
        <v>1065</v>
      </c>
    </row>
    <row r="882" spans="1:4" ht="35.1" customHeight="1" x14ac:dyDescent="0.25">
      <c r="A882" s="275" t="s">
        <v>2977</v>
      </c>
      <c r="B882" s="278" t="s">
        <v>1062</v>
      </c>
      <c r="C882" s="248">
        <v>2756522141</v>
      </c>
      <c r="D882" s="231" t="s">
        <v>1065</v>
      </c>
    </row>
    <row r="883" spans="1:4" ht="35.1" customHeight="1" x14ac:dyDescent="0.25">
      <c r="A883" s="275" t="s">
        <v>895</v>
      </c>
      <c r="B883" s="278" t="s">
        <v>1062</v>
      </c>
      <c r="C883" s="248">
        <v>363968535</v>
      </c>
      <c r="D883" s="231" t="s">
        <v>1065</v>
      </c>
    </row>
    <row r="884" spans="1:4" ht="35.1" customHeight="1" x14ac:dyDescent="0.25">
      <c r="A884" s="275" t="s">
        <v>3281</v>
      </c>
      <c r="B884" s="278" t="s">
        <v>1062</v>
      </c>
      <c r="C884" s="248">
        <v>142143234</v>
      </c>
      <c r="D884" s="231" t="s">
        <v>1065</v>
      </c>
    </row>
    <row r="885" spans="1:4" ht="35.1" customHeight="1" x14ac:dyDescent="0.25">
      <c r="A885" s="275" t="s">
        <v>3280</v>
      </c>
      <c r="B885" s="278" t="s">
        <v>1062</v>
      </c>
      <c r="C885" s="248">
        <v>187773727</v>
      </c>
      <c r="D885" s="231" t="s">
        <v>1065</v>
      </c>
    </row>
    <row r="886" spans="1:4" ht="35.1" customHeight="1" x14ac:dyDescent="0.25">
      <c r="A886" s="275" t="s">
        <v>3281</v>
      </c>
      <c r="B886" s="278" t="s">
        <v>1062</v>
      </c>
      <c r="C886" s="248">
        <v>130000000</v>
      </c>
      <c r="D886" s="231" t="s">
        <v>1065</v>
      </c>
    </row>
    <row r="887" spans="1:4" ht="35.1" customHeight="1" x14ac:dyDescent="0.25">
      <c r="A887" s="275" t="s">
        <v>895</v>
      </c>
      <c r="B887" s="278" t="s">
        <v>1062</v>
      </c>
      <c r="C887" s="248">
        <v>1257231968</v>
      </c>
      <c r="D887" s="231" t="s">
        <v>1065</v>
      </c>
    </row>
    <row r="888" spans="1:4" ht="35.1" customHeight="1" x14ac:dyDescent="0.25">
      <c r="A888" s="275" t="s">
        <v>3279</v>
      </c>
      <c r="B888" s="278" t="s">
        <v>1071</v>
      </c>
      <c r="C888" s="248">
        <v>20569836</v>
      </c>
      <c r="D888" s="231" t="s">
        <v>1065</v>
      </c>
    </row>
    <row r="889" spans="1:4" ht="39.950000000000003" customHeight="1" x14ac:dyDescent="0.25">
      <c r="A889" s="275" t="s">
        <v>2977</v>
      </c>
      <c r="B889" s="278" t="s">
        <v>1071</v>
      </c>
      <c r="C889" s="248">
        <v>742127546</v>
      </c>
      <c r="D889" s="231" t="s">
        <v>1065</v>
      </c>
    </row>
    <row r="890" spans="1:4" ht="39.950000000000003" customHeight="1" x14ac:dyDescent="0.25">
      <c r="A890" s="275" t="s">
        <v>2977</v>
      </c>
      <c r="B890" s="278" t="s">
        <v>1071</v>
      </c>
      <c r="C890" s="248">
        <v>1047155281</v>
      </c>
      <c r="D890" s="231" t="s">
        <v>1065</v>
      </c>
    </row>
    <row r="891" spans="1:4" ht="39.950000000000003" customHeight="1" x14ac:dyDescent="0.25">
      <c r="A891" s="275" t="s">
        <v>3280</v>
      </c>
      <c r="B891" s="278" t="s">
        <v>1062</v>
      </c>
      <c r="C891" s="248">
        <v>286219470</v>
      </c>
      <c r="D891" s="231" t="s">
        <v>1065</v>
      </c>
    </row>
    <row r="892" spans="1:4" ht="39.950000000000003" customHeight="1" x14ac:dyDescent="0.25">
      <c r="A892" s="275" t="s">
        <v>3281</v>
      </c>
      <c r="B892" s="278" t="s">
        <v>1071</v>
      </c>
      <c r="C892" s="248">
        <v>76174986</v>
      </c>
      <c r="D892" s="231" t="s">
        <v>1065</v>
      </c>
    </row>
    <row r="893" spans="1:4" ht="39.950000000000003" customHeight="1" x14ac:dyDescent="0.25">
      <c r="A893" s="275" t="s">
        <v>2978</v>
      </c>
      <c r="B893" s="278" t="s">
        <v>1071</v>
      </c>
      <c r="C893" s="248">
        <v>344240213</v>
      </c>
      <c r="D893" s="231" t="s">
        <v>1065</v>
      </c>
    </row>
    <row r="894" spans="1:4" ht="39.950000000000003" customHeight="1" x14ac:dyDescent="0.25">
      <c r="A894" s="275" t="s">
        <v>2977</v>
      </c>
      <c r="B894" s="278" t="s">
        <v>1062</v>
      </c>
      <c r="C894" s="248">
        <v>516349787</v>
      </c>
      <c r="D894" s="231" t="s">
        <v>1065</v>
      </c>
    </row>
    <row r="895" spans="1:4" ht="39.950000000000003" customHeight="1" x14ac:dyDescent="0.25">
      <c r="A895" s="275" t="s">
        <v>895</v>
      </c>
      <c r="B895" s="278" t="s">
        <v>1062</v>
      </c>
      <c r="C895" s="248">
        <v>394152273</v>
      </c>
      <c r="D895" s="231" t="s">
        <v>1065</v>
      </c>
    </row>
    <row r="896" spans="1:4" ht="39.950000000000003" customHeight="1" x14ac:dyDescent="0.25">
      <c r="A896" s="275" t="s">
        <v>895</v>
      </c>
      <c r="B896" s="278" t="s">
        <v>1071</v>
      </c>
      <c r="C896" s="248">
        <v>363968535</v>
      </c>
      <c r="D896" s="231" t="s">
        <v>1065</v>
      </c>
    </row>
    <row r="897" spans="1:4" ht="39.950000000000003" customHeight="1" x14ac:dyDescent="0.25">
      <c r="A897" s="275" t="s">
        <v>3280</v>
      </c>
      <c r="B897" s="278" t="s">
        <v>1062</v>
      </c>
      <c r="C897" s="248">
        <v>59075101</v>
      </c>
      <c r="D897" s="231" t="s">
        <v>1065</v>
      </c>
    </row>
    <row r="898" spans="1:4" ht="39.950000000000003" customHeight="1" x14ac:dyDescent="0.25">
      <c r="A898" s="275" t="s">
        <v>3285</v>
      </c>
      <c r="B898" s="278" t="s">
        <v>1071</v>
      </c>
      <c r="C898" s="248">
        <v>0</v>
      </c>
      <c r="D898" s="231" t="s">
        <v>1065</v>
      </c>
    </row>
    <row r="899" spans="1:4" ht="39.950000000000003" customHeight="1" x14ac:dyDescent="0.25">
      <c r="A899" s="275" t="s">
        <v>895</v>
      </c>
      <c r="B899" s="237" t="s">
        <v>1071</v>
      </c>
      <c r="C899" s="248">
        <v>3027586540</v>
      </c>
      <c r="D899" s="231" t="s">
        <v>1065</v>
      </c>
    </row>
    <row r="900" spans="1:4" ht="39.950000000000003" customHeight="1" x14ac:dyDescent="0.25">
      <c r="A900" s="275" t="s">
        <v>2977</v>
      </c>
      <c r="B900" s="279" t="s">
        <v>1062</v>
      </c>
      <c r="C900" s="280">
        <v>365888725</v>
      </c>
      <c r="D900" s="231" t="s">
        <v>1075</v>
      </c>
    </row>
    <row r="901" spans="1:4" ht="39.950000000000003" customHeight="1" x14ac:dyDescent="0.25">
      <c r="A901" s="275" t="s">
        <v>3281</v>
      </c>
      <c r="B901" s="282" t="s">
        <v>1062</v>
      </c>
      <c r="C901" s="281">
        <v>296344024</v>
      </c>
      <c r="D901" s="231" t="s">
        <v>1075</v>
      </c>
    </row>
    <row r="902" spans="1:4" ht="39.950000000000003" customHeight="1" x14ac:dyDescent="0.25">
      <c r="A902" s="275" t="s">
        <v>3280</v>
      </c>
      <c r="B902" s="282" t="s">
        <v>1062</v>
      </c>
      <c r="C902" s="281">
        <v>200000000</v>
      </c>
      <c r="D902" s="231" t="s">
        <v>1075</v>
      </c>
    </row>
    <row r="903" spans="1:4" ht="39.950000000000003" customHeight="1" x14ac:dyDescent="0.25">
      <c r="A903" s="275" t="s">
        <v>3281</v>
      </c>
      <c r="B903" s="282" t="s">
        <v>1071</v>
      </c>
      <c r="C903" s="281">
        <v>147151623</v>
      </c>
      <c r="D903" s="231" t="s">
        <v>1075</v>
      </c>
    </row>
    <row r="904" spans="1:4" ht="39.950000000000003" customHeight="1" x14ac:dyDescent="0.25">
      <c r="A904" s="275" t="s">
        <v>3281</v>
      </c>
      <c r="B904" s="282" t="s">
        <v>1062</v>
      </c>
      <c r="C904" s="281">
        <v>200404545</v>
      </c>
      <c r="D904" s="231" t="s">
        <v>1075</v>
      </c>
    </row>
    <row r="905" spans="1:4" ht="39.950000000000003" customHeight="1" x14ac:dyDescent="0.25">
      <c r="A905" s="275" t="s">
        <v>3281</v>
      </c>
      <c r="B905" s="282" t="s">
        <v>1062</v>
      </c>
      <c r="C905" s="281">
        <v>585500755</v>
      </c>
      <c r="D905" s="231" t="s">
        <v>1075</v>
      </c>
    </row>
    <row r="906" spans="1:4" ht="39.950000000000003" customHeight="1" x14ac:dyDescent="0.25">
      <c r="A906" s="275" t="s">
        <v>3281</v>
      </c>
      <c r="B906" s="282" t="s">
        <v>1071</v>
      </c>
      <c r="C906" s="281">
        <v>210056320</v>
      </c>
      <c r="D906" s="231" t="s">
        <v>1075</v>
      </c>
    </row>
    <row r="907" spans="1:4" ht="39.950000000000003" customHeight="1" x14ac:dyDescent="0.25">
      <c r="A907" s="226"/>
      <c r="B907" s="227"/>
      <c r="C907" s="243">
        <f>SUM(C2:C906)</f>
        <v>2644319572954</v>
      </c>
      <c r="D907" s="226"/>
    </row>
    <row r="908" spans="1:4" ht="39.950000000000003" customHeight="1" x14ac:dyDescent="0.25">
      <c r="A908" s="226"/>
      <c r="B908" s="227"/>
      <c r="C908" s="243"/>
      <c r="D908" s="226"/>
    </row>
    <row r="909" spans="1:4" ht="39.950000000000003" customHeight="1" x14ac:dyDescent="0.25">
      <c r="A909" s="226"/>
      <c r="B909" s="227"/>
      <c r="C909" s="243"/>
      <c r="D909" s="226"/>
    </row>
    <row r="910" spans="1:4" ht="39.950000000000003" customHeight="1" x14ac:dyDescent="0.25">
      <c r="A910" s="226"/>
      <c r="B910" s="227"/>
      <c r="C910" s="243"/>
      <c r="D910" s="226"/>
    </row>
    <row r="911" spans="1:4" ht="39.950000000000003" customHeight="1" x14ac:dyDescent="0.25">
      <c r="A911" s="226"/>
      <c r="B911" s="227"/>
      <c r="C911" s="243"/>
      <c r="D911" s="226"/>
    </row>
    <row r="912" spans="1:4" ht="39.950000000000003" customHeight="1" x14ac:dyDescent="0.25">
      <c r="A912" s="226"/>
      <c r="B912" s="227"/>
      <c r="C912" s="243"/>
      <c r="D912" s="226"/>
    </row>
    <row r="913" spans="1:4" ht="39.950000000000003" customHeight="1" x14ac:dyDescent="0.25">
      <c r="A913" s="226"/>
      <c r="B913" s="227"/>
      <c r="C913" s="243"/>
      <c r="D913" s="226"/>
    </row>
    <row r="914" spans="1:4" ht="39.950000000000003" customHeight="1" x14ac:dyDescent="0.25">
      <c r="A914" s="226"/>
      <c r="B914" s="227"/>
      <c r="C914" s="243"/>
      <c r="D914" s="226"/>
    </row>
    <row r="915" spans="1:4" ht="39.950000000000003" customHeight="1" x14ac:dyDescent="0.25">
      <c r="A915" s="226"/>
      <c r="B915" s="227"/>
      <c r="C915" s="243"/>
      <c r="D915" s="226"/>
    </row>
    <row r="916" spans="1:4" ht="39.950000000000003" customHeight="1" x14ac:dyDescent="0.25">
      <c r="A916" s="226"/>
      <c r="B916" s="227"/>
      <c r="C916" s="243"/>
      <c r="D916" s="226"/>
    </row>
    <row r="917" spans="1:4" ht="39.950000000000003" customHeight="1" x14ac:dyDescent="0.25">
      <c r="A917" s="226"/>
      <c r="B917" s="227"/>
      <c r="C917" s="243"/>
      <c r="D917" s="226"/>
    </row>
    <row r="918" spans="1:4" ht="39.950000000000003" customHeight="1" x14ac:dyDescent="0.25">
      <c r="A918" s="226"/>
      <c r="B918" s="227"/>
      <c r="C918" s="243"/>
      <c r="D918" s="226"/>
    </row>
    <row r="919" spans="1:4" ht="39.950000000000003" customHeight="1" x14ac:dyDescent="0.25">
      <c r="A919" s="226"/>
      <c r="B919" s="227"/>
      <c r="C919" s="243"/>
      <c r="D919" s="226"/>
    </row>
    <row r="920" spans="1:4" ht="39.950000000000003" customHeight="1" x14ac:dyDescent="0.25">
      <c r="A920" s="226"/>
      <c r="B920" s="227"/>
      <c r="C920" s="243"/>
      <c r="D920" s="226"/>
    </row>
    <row r="921" spans="1:4" ht="39.950000000000003" customHeight="1" x14ac:dyDescent="0.25">
      <c r="A921" s="226"/>
      <c r="B921" s="227"/>
      <c r="C921" s="243"/>
      <c r="D921" s="226"/>
    </row>
    <row r="922" spans="1:4" ht="39.950000000000003" customHeight="1" x14ac:dyDescent="0.25">
      <c r="A922" s="226"/>
      <c r="B922" s="227"/>
      <c r="C922" s="243"/>
      <c r="D922" s="226"/>
    </row>
    <row r="923" spans="1:4" ht="39.950000000000003" customHeight="1" x14ac:dyDescent="0.25">
      <c r="A923" s="226"/>
      <c r="B923" s="227"/>
      <c r="C923" s="243"/>
      <c r="D923" s="226"/>
    </row>
    <row r="924" spans="1:4" ht="39.950000000000003" customHeight="1" x14ac:dyDescent="0.25">
      <c r="A924" s="226"/>
      <c r="B924" s="227"/>
      <c r="C924" s="243"/>
      <c r="D924" s="226"/>
    </row>
    <row r="925" spans="1:4" ht="39.950000000000003" customHeight="1" x14ac:dyDescent="0.25">
      <c r="A925" s="226"/>
      <c r="B925" s="227"/>
      <c r="C925" s="243"/>
      <c r="D925" s="226"/>
    </row>
    <row r="926" spans="1:4" ht="39.950000000000003" customHeight="1" x14ac:dyDescent="0.25">
      <c r="A926" s="226"/>
      <c r="B926" s="227"/>
      <c r="C926" s="243"/>
      <c r="D926" s="226"/>
    </row>
    <row r="927" spans="1:4" ht="39.950000000000003" customHeight="1" x14ac:dyDescent="0.25">
      <c r="A927" s="226"/>
      <c r="B927" s="227"/>
      <c r="C927" s="243"/>
      <c r="D927" s="226"/>
    </row>
    <row r="928" spans="1:4" ht="39.950000000000003" customHeight="1" x14ac:dyDescent="0.25">
      <c r="A928" s="226"/>
      <c r="B928" s="227"/>
      <c r="C928" s="243"/>
      <c r="D928" s="226"/>
    </row>
    <row r="929" spans="1:4" ht="39.950000000000003" customHeight="1" x14ac:dyDescent="0.25">
      <c r="A929" s="226"/>
      <c r="B929" s="227"/>
      <c r="C929" s="243"/>
      <c r="D929" s="226"/>
    </row>
    <row r="930" spans="1:4" ht="39.950000000000003" customHeight="1" x14ac:dyDescent="0.25">
      <c r="A930" s="226"/>
      <c r="B930" s="227"/>
      <c r="C930" s="243"/>
      <c r="D930" s="226"/>
    </row>
    <row r="931" spans="1:4" ht="39.950000000000003" customHeight="1" x14ac:dyDescent="0.25">
      <c r="A931" s="226"/>
      <c r="B931" s="227"/>
      <c r="C931" s="243"/>
      <c r="D931" s="226"/>
    </row>
    <row r="932" spans="1:4" ht="39.950000000000003" customHeight="1" x14ac:dyDescent="0.25">
      <c r="A932" s="226"/>
      <c r="B932" s="227"/>
      <c r="C932" s="243"/>
      <c r="D932" s="226"/>
    </row>
    <row r="933" spans="1:4" ht="39.950000000000003" customHeight="1" x14ac:dyDescent="0.25">
      <c r="A933" s="226"/>
      <c r="B933" s="227"/>
      <c r="C933" s="243"/>
      <c r="D933" s="226"/>
    </row>
    <row r="934" spans="1:4" ht="39.950000000000003" customHeight="1" x14ac:dyDescent="0.25">
      <c r="A934" s="226"/>
      <c r="B934" s="227"/>
      <c r="C934" s="243"/>
      <c r="D934" s="226"/>
    </row>
    <row r="935" spans="1:4" ht="39.950000000000003" customHeight="1" x14ac:dyDescent="0.25">
      <c r="A935" s="226"/>
      <c r="B935" s="227"/>
      <c r="C935" s="243"/>
      <c r="D935" s="226"/>
    </row>
    <row r="936" spans="1:4" ht="39.950000000000003" customHeight="1" x14ac:dyDescent="0.25">
      <c r="A936" s="226"/>
      <c r="B936" s="227"/>
      <c r="C936" s="243"/>
      <c r="D936" s="226"/>
    </row>
    <row r="937" spans="1:4" ht="39.950000000000003" customHeight="1" x14ac:dyDescent="0.25">
      <c r="A937" s="226"/>
      <c r="B937" s="227"/>
      <c r="C937" s="243"/>
      <c r="D937" s="226"/>
    </row>
    <row r="938" spans="1:4" ht="39.950000000000003" customHeight="1" x14ac:dyDescent="0.25">
      <c r="A938" s="226"/>
      <c r="B938" s="227"/>
      <c r="C938" s="243"/>
      <c r="D938" s="226"/>
    </row>
    <row r="939" spans="1:4" ht="39.950000000000003" customHeight="1" x14ac:dyDescent="0.25">
      <c r="A939" s="226"/>
      <c r="B939" s="227"/>
      <c r="C939" s="243"/>
      <c r="D939" s="226"/>
    </row>
    <row r="940" spans="1:4" ht="39.950000000000003" customHeight="1" x14ac:dyDescent="0.25">
      <c r="A940" s="226"/>
      <c r="B940" s="227"/>
      <c r="C940" s="243"/>
      <c r="D940" s="226"/>
    </row>
    <row r="941" spans="1:4" ht="39.950000000000003" customHeight="1" x14ac:dyDescent="0.25">
      <c r="A941" s="226"/>
      <c r="B941" s="227"/>
      <c r="C941" s="243"/>
      <c r="D941" s="226"/>
    </row>
    <row r="942" spans="1:4" ht="39.950000000000003" customHeight="1" x14ac:dyDescent="0.25">
      <c r="A942" s="226"/>
      <c r="B942" s="227"/>
      <c r="C942" s="243"/>
      <c r="D942" s="226"/>
    </row>
    <row r="943" spans="1:4" ht="39.950000000000003" customHeight="1" x14ac:dyDescent="0.25">
      <c r="A943" s="226"/>
      <c r="B943" s="227"/>
      <c r="C943" s="243"/>
      <c r="D943" s="226"/>
    </row>
    <row r="944" spans="1:4" ht="39.950000000000003" customHeight="1" x14ac:dyDescent="0.25">
      <c r="A944" s="226"/>
      <c r="B944" s="227"/>
      <c r="C944" s="243"/>
      <c r="D944" s="226"/>
    </row>
    <row r="945" spans="1:4" ht="39.950000000000003" customHeight="1" x14ac:dyDescent="0.25">
      <c r="A945" s="226"/>
      <c r="B945" s="227"/>
      <c r="C945" s="243"/>
      <c r="D945" s="226"/>
    </row>
    <row r="946" spans="1:4" ht="39.950000000000003" customHeight="1" x14ac:dyDescent="0.25">
      <c r="A946" s="226"/>
      <c r="B946" s="227"/>
      <c r="C946" s="243"/>
      <c r="D946" s="226"/>
    </row>
    <row r="947" spans="1:4" ht="39.950000000000003" customHeight="1" x14ac:dyDescent="0.25">
      <c r="A947" s="226"/>
      <c r="B947" s="227"/>
      <c r="C947" s="243"/>
      <c r="D947" s="226"/>
    </row>
    <row r="948" spans="1:4" ht="39.950000000000003" customHeight="1" x14ac:dyDescent="0.25">
      <c r="A948" s="226"/>
      <c r="B948" s="227"/>
      <c r="C948" s="243"/>
      <c r="D948" s="226"/>
    </row>
    <row r="949" spans="1:4" ht="39.950000000000003" customHeight="1" x14ac:dyDescent="0.25">
      <c r="A949" s="226"/>
      <c r="B949" s="227"/>
      <c r="C949" s="243"/>
      <c r="D949" s="226"/>
    </row>
    <row r="950" spans="1:4" ht="39.950000000000003" customHeight="1" x14ac:dyDescent="0.25">
      <c r="A950" s="226"/>
      <c r="B950" s="227"/>
      <c r="C950" s="243"/>
      <c r="D950" s="226"/>
    </row>
    <row r="951" spans="1:4" ht="39.950000000000003" customHeight="1" x14ac:dyDescent="0.25">
      <c r="A951" s="226"/>
      <c r="B951" s="227"/>
      <c r="C951" s="243"/>
      <c r="D951" s="226"/>
    </row>
    <row r="952" spans="1:4" ht="39.950000000000003" customHeight="1" x14ac:dyDescent="0.25">
      <c r="A952" s="226"/>
      <c r="B952" s="227"/>
      <c r="C952" s="243"/>
      <c r="D952" s="226"/>
    </row>
    <row r="953" spans="1:4" ht="39.950000000000003" customHeight="1" x14ac:dyDescent="0.25">
      <c r="A953" s="226"/>
      <c r="B953" s="227"/>
      <c r="C953" s="243"/>
      <c r="D953" s="226"/>
    </row>
    <row r="954" spans="1:4" ht="39.950000000000003" customHeight="1" x14ac:dyDescent="0.25">
      <c r="A954" s="226"/>
      <c r="B954" s="227"/>
      <c r="C954" s="243"/>
      <c r="D954" s="226"/>
    </row>
    <row r="955" spans="1:4" ht="39.950000000000003" customHeight="1" x14ac:dyDescent="0.25">
      <c r="A955" s="226"/>
      <c r="B955" s="227"/>
      <c r="C955" s="243"/>
      <c r="D955" s="226"/>
    </row>
    <row r="956" spans="1:4" ht="39.950000000000003" customHeight="1" x14ac:dyDescent="0.25">
      <c r="A956" s="226"/>
      <c r="B956" s="227"/>
      <c r="C956" s="243"/>
      <c r="D956" s="226"/>
    </row>
    <row r="957" spans="1:4" ht="39.950000000000003" customHeight="1" x14ac:dyDescent="0.25">
      <c r="A957" s="226"/>
      <c r="B957" s="227"/>
      <c r="C957" s="243"/>
      <c r="D957" s="226"/>
    </row>
    <row r="958" spans="1:4" ht="39.950000000000003" customHeight="1" x14ac:dyDescent="0.25">
      <c r="A958" s="226"/>
      <c r="B958" s="227"/>
      <c r="C958" s="243"/>
      <c r="D958" s="226"/>
    </row>
    <row r="959" spans="1:4" ht="39.950000000000003" customHeight="1" x14ac:dyDescent="0.25">
      <c r="A959" s="226"/>
      <c r="B959" s="227"/>
      <c r="C959" s="243"/>
      <c r="D959" s="226"/>
    </row>
    <row r="960" spans="1:4" ht="39.950000000000003" customHeight="1" x14ac:dyDescent="0.25">
      <c r="A960" s="226"/>
      <c r="B960" s="227"/>
      <c r="C960" s="243"/>
      <c r="D960" s="226"/>
    </row>
    <row r="961" spans="1:4" ht="39.950000000000003" customHeight="1" x14ac:dyDescent="0.25">
      <c r="A961" s="226"/>
      <c r="B961" s="227"/>
      <c r="C961" s="243"/>
      <c r="D961" s="226"/>
    </row>
    <row r="962" spans="1:4" ht="39.950000000000003" customHeight="1" x14ac:dyDescent="0.25">
      <c r="A962" s="226"/>
      <c r="B962" s="227"/>
      <c r="C962" s="243"/>
      <c r="D962" s="226"/>
    </row>
    <row r="963" spans="1:4" ht="39.950000000000003" customHeight="1" x14ac:dyDescent="0.25">
      <c r="A963" s="226"/>
      <c r="B963" s="227"/>
      <c r="C963" s="243"/>
      <c r="D963" s="226"/>
    </row>
    <row r="964" spans="1:4" ht="39.950000000000003" customHeight="1" x14ac:dyDescent="0.25">
      <c r="A964" s="226"/>
      <c r="B964" s="227"/>
      <c r="C964" s="243"/>
      <c r="D964" s="226"/>
    </row>
    <row r="965" spans="1:4" ht="39.950000000000003" customHeight="1" x14ac:dyDescent="0.25">
      <c r="A965" s="226"/>
      <c r="B965" s="227"/>
      <c r="C965" s="243"/>
      <c r="D965" s="226"/>
    </row>
    <row r="966" spans="1:4" ht="39.950000000000003" customHeight="1" x14ac:dyDescent="0.25">
      <c r="A966" s="226"/>
      <c r="B966" s="227"/>
      <c r="C966" s="243"/>
      <c r="D966" s="226"/>
    </row>
    <row r="967" spans="1:4" ht="39.950000000000003" customHeight="1" x14ac:dyDescent="0.25">
      <c r="A967" s="226"/>
      <c r="B967" s="227"/>
      <c r="C967" s="243"/>
      <c r="D967" s="226"/>
    </row>
    <row r="968" spans="1:4" ht="39.950000000000003" customHeight="1" x14ac:dyDescent="0.25">
      <c r="A968" s="226"/>
      <c r="B968" s="227"/>
      <c r="C968" s="243"/>
      <c r="D968" s="226"/>
    </row>
    <row r="969" spans="1:4" ht="39.950000000000003" customHeight="1" x14ac:dyDescent="0.25">
      <c r="A969" s="226"/>
      <c r="B969" s="227"/>
      <c r="C969" s="243"/>
      <c r="D969" s="226"/>
    </row>
    <row r="970" spans="1:4" ht="39.950000000000003" customHeight="1" x14ac:dyDescent="0.25">
      <c r="A970" s="226"/>
      <c r="B970" s="227"/>
      <c r="C970" s="243"/>
      <c r="D970" s="226"/>
    </row>
    <row r="971" spans="1:4" ht="39.950000000000003" customHeight="1" x14ac:dyDescent="0.25">
      <c r="A971" s="226"/>
      <c r="B971" s="227"/>
      <c r="C971" s="243"/>
      <c r="D971" s="226"/>
    </row>
    <row r="972" spans="1:4" ht="39.950000000000003" customHeight="1" x14ac:dyDescent="0.25">
      <c r="A972" s="226"/>
      <c r="B972" s="227"/>
      <c r="C972" s="243"/>
      <c r="D972" s="226"/>
    </row>
    <row r="973" spans="1:4" ht="39.950000000000003" customHeight="1" x14ac:dyDescent="0.25">
      <c r="A973" s="226"/>
      <c r="B973" s="227"/>
      <c r="C973" s="243"/>
      <c r="D973" s="226"/>
    </row>
    <row r="974" spans="1:4" ht="39.950000000000003" customHeight="1" x14ac:dyDescent="0.25">
      <c r="A974" s="226"/>
      <c r="B974" s="227"/>
      <c r="C974" s="243"/>
      <c r="D974" s="226"/>
    </row>
    <row r="975" spans="1:4" ht="39.950000000000003" customHeight="1" x14ac:dyDescent="0.25">
      <c r="A975" s="226"/>
      <c r="B975" s="227"/>
      <c r="C975" s="243"/>
      <c r="D975" s="226"/>
    </row>
    <row r="976" spans="1:4" ht="39.950000000000003" customHeight="1" x14ac:dyDescent="0.25">
      <c r="A976" s="226"/>
      <c r="B976" s="227"/>
      <c r="C976" s="243"/>
      <c r="D976" s="226"/>
    </row>
    <row r="977" spans="1:4" ht="39.950000000000003" customHeight="1" x14ac:dyDescent="0.25">
      <c r="A977" s="226"/>
      <c r="B977" s="227"/>
      <c r="C977" s="243"/>
      <c r="D977" s="226"/>
    </row>
    <row r="978" spans="1:4" ht="39.950000000000003" customHeight="1" x14ac:dyDescent="0.25">
      <c r="A978" s="226"/>
      <c r="B978" s="227"/>
      <c r="C978" s="243"/>
      <c r="D978" s="226"/>
    </row>
    <row r="979" spans="1:4" ht="39.950000000000003" customHeight="1" x14ac:dyDescent="0.25">
      <c r="A979" s="226"/>
      <c r="B979" s="227"/>
      <c r="C979" s="243"/>
      <c r="D979" s="226"/>
    </row>
    <row r="980" spans="1:4" ht="39.950000000000003" customHeight="1" x14ac:dyDescent="0.25">
      <c r="A980" s="226"/>
      <c r="B980" s="227"/>
      <c r="C980" s="243"/>
      <c r="D980" s="226"/>
    </row>
    <row r="981" spans="1:4" ht="39.950000000000003" customHeight="1" x14ac:dyDescent="0.25">
      <c r="A981" s="226"/>
      <c r="B981" s="227"/>
      <c r="C981" s="243"/>
      <c r="D981" s="226"/>
    </row>
    <row r="982" spans="1:4" ht="39.950000000000003" customHeight="1" x14ac:dyDescent="0.25">
      <c r="A982" s="226"/>
      <c r="B982" s="227"/>
      <c r="C982" s="243"/>
      <c r="D982" s="226"/>
    </row>
    <row r="983" spans="1:4" ht="39.950000000000003" customHeight="1" x14ac:dyDescent="0.25">
      <c r="A983" s="226"/>
      <c r="B983" s="227"/>
      <c r="C983" s="243"/>
      <c r="D983" s="226"/>
    </row>
    <row r="984" spans="1:4" ht="39.950000000000003" customHeight="1" x14ac:dyDescent="0.25">
      <c r="A984" s="226"/>
      <c r="B984" s="227"/>
      <c r="C984" s="243"/>
      <c r="D984" s="226"/>
    </row>
    <row r="985" spans="1:4" ht="39.950000000000003" customHeight="1" x14ac:dyDescent="0.25">
      <c r="A985" s="226"/>
      <c r="B985" s="227"/>
      <c r="C985" s="243"/>
      <c r="D985" s="226"/>
    </row>
    <row r="986" spans="1:4" ht="39.950000000000003" customHeight="1" x14ac:dyDescent="0.25">
      <c r="A986" s="226"/>
      <c r="B986" s="227"/>
      <c r="C986" s="243"/>
      <c r="D986" s="226"/>
    </row>
    <row r="987" spans="1:4" ht="39.950000000000003" customHeight="1" x14ac:dyDescent="0.25">
      <c r="A987" s="226"/>
      <c r="B987" s="227"/>
      <c r="C987" s="243"/>
      <c r="D987" s="226"/>
    </row>
    <row r="988" spans="1:4" ht="39.950000000000003" customHeight="1" x14ac:dyDescent="0.25">
      <c r="A988" s="226"/>
      <c r="B988" s="227"/>
      <c r="C988" s="243"/>
      <c r="D988" s="226"/>
    </row>
    <row r="989" spans="1:4" ht="39.950000000000003" customHeight="1" x14ac:dyDescent="0.25">
      <c r="A989" s="226"/>
      <c r="B989" s="227"/>
      <c r="C989" s="243"/>
      <c r="D989" s="226"/>
    </row>
    <row r="990" spans="1:4" ht="39.950000000000003" customHeight="1" x14ac:dyDescent="0.25">
      <c r="A990" s="226"/>
      <c r="B990" s="227"/>
      <c r="C990" s="243"/>
      <c r="D990" s="226"/>
    </row>
    <row r="991" spans="1:4" ht="39.950000000000003" customHeight="1" x14ac:dyDescent="0.25">
      <c r="A991" s="226"/>
      <c r="B991" s="227"/>
      <c r="C991" s="243"/>
      <c r="D991" s="226"/>
    </row>
    <row r="992" spans="1:4" ht="39.950000000000003" customHeight="1" x14ac:dyDescent="0.25">
      <c r="A992" s="226"/>
      <c r="B992" s="227"/>
      <c r="C992" s="243"/>
      <c r="D992" s="226"/>
    </row>
    <row r="993" spans="1:4" ht="39.950000000000003" customHeight="1" x14ac:dyDescent="0.25">
      <c r="A993" s="226"/>
      <c r="B993" s="227"/>
      <c r="C993" s="243"/>
      <c r="D993" s="226"/>
    </row>
    <row r="994" spans="1:4" ht="39.950000000000003" customHeight="1" x14ac:dyDescent="0.25">
      <c r="A994" s="226"/>
      <c r="B994" s="227"/>
      <c r="C994" s="243"/>
      <c r="D994" s="226"/>
    </row>
    <row r="995" spans="1:4" ht="39.950000000000003" customHeight="1" x14ac:dyDescent="0.25">
      <c r="A995" s="226"/>
      <c r="B995" s="227"/>
      <c r="C995" s="243"/>
      <c r="D995" s="226"/>
    </row>
    <row r="996" spans="1:4" ht="39.950000000000003" customHeight="1" x14ac:dyDescent="0.25">
      <c r="A996" s="226"/>
      <c r="B996" s="227"/>
      <c r="C996" s="243"/>
      <c r="D996" s="226"/>
    </row>
    <row r="997" spans="1:4" ht="39.950000000000003" customHeight="1" x14ac:dyDescent="0.25">
      <c r="A997" s="226"/>
      <c r="B997" s="227"/>
      <c r="C997" s="243"/>
      <c r="D997" s="226"/>
    </row>
    <row r="998" spans="1:4" ht="39.950000000000003" customHeight="1" x14ac:dyDescent="0.25">
      <c r="A998" s="226"/>
      <c r="B998" s="227"/>
      <c r="C998" s="243"/>
      <c r="D998" s="226"/>
    </row>
    <row r="999" spans="1:4" ht="39.950000000000003" customHeight="1" x14ac:dyDescent="0.25">
      <c r="A999" s="226"/>
      <c r="B999" s="227"/>
      <c r="C999" s="243"/>
      <c r="D999" s="226"/>
    </row>
    <row r="1000" spans="1:4" ht="39.950000000000003" customHeight="1" x14ac:dyDescent="0.25">
      <c r="A1000" s="226"/>
      <c r="B1000" s="227"/>
      <c r="C1000" s="243"/>
      <c r="D1000" s="226"/>
    </row>
    <row r="1001" spans="1:4" ht="39.950000000000003" customHeight="1" x14ac:dyDescent="0.25">
      <c r="A1001" s="226"/>
      <c r="B1001" s="227"/>
      <c r="C1001" s="243"/>
      <c r="D1001" s="226"/>
    </row>
    <row r="1002" spans="1:4" ht="39.950000000000003" customHeight="1" x14ac:dyDescent="0.25">
      <c r="A1002" s="226"/>
      <c r="B1002" s="227"/>
      <c r="C1002" s="243"/>
      <c r="D1002" s="226"/>
    </row>
    <row r="1003" spans="1:4" ht="39.950000000000003" customHeight="1" x14ac:dyDescent="0.25">
      <c r="A1003" s="226"/>
      <c r="B1003" s="227"/>
      <c r="C1003" s="243"/>
      <c r="D1003" s="226"/>
    </row>
    <row r="1004" spans="1:4" ht="39.950000000000003" customHeight="1" x14ac:dyDescent="0.25">
      <c r="A1004" s="219"/>
      <c r="B1004" s="223"/>
      <c r="C1004" s="244"/>
      <c r="D1004" s="219"/>
    </row>
    <row r="1005" spans="1:4" ht="39.950000000000003" customHeight="1" x14ac:dyDescent="0.25">
      <c r="A1005" s="219"/>
      <c r="B1005" s="223"/>
      <c r="C1005" s="244"/>
      <c r="D1005" s="219"/>
    </row>
    <row r="1006" spans="1:4" ht="39.950000000000003" customHeight="1" x14ac:dyDescent="0.25">
      <c r="A1006" s="219"/>
      <c r="B1006" s="223"/>
      <c r="C1006" s="244"/>
      <c r="D1006" s="219"/>
    </row>
    <row r="1007" spans="1:4" ht="39.950000000000003" customHeight="1" x14ac:dyDescent="0.25">
      <c r="A1007" s="219"/>
      <c r="B1007" s="223"/>
      <c r="C1007" s="244"/>
      <c r="D1007" s="219"/>
    </row>
    <row r="1008" spans="1:4" ht="39.950000000000003" customHeight="1" x14ac:dyDescent="0.25">
      <c r="A1008" s="219"/>
      <c r="B1008" s="223"/>
      <c r="C1008" s="244"/>
      <c r="D1008" s="219"/>
    </row>
    <row r="1009" spans="1:4" ht="39.950000000000003" customHeight="1" x14ac:dyDescent="0.25">
      <c r="A1009" s="219"/>
      <c r="B1009" s="223"/>
      <c r="C1009" s="244"/>
      <c r="D1009" s="219"/>
    </row>
    <row r="1010" spans="1:4" ht="39.950000000000003" customHeight="1" x14ac:dyDescent="0.25">
      <c r="A1010" s="219"/>
      <c r="B1010" s="223"/>
      <c r="C1010" s="244"/>
      <c r="D1010" s="219"/>
    </row>
    <row r="1011" spans="1:4" ht="39.950000000000003" customHeight="1" x14ac:dyDescent="0.25">
      <c r="A1011" s="219"/>
      <c r="B1011" s="223"/>
      <c r="C1011" s="244"/>
      <c r="D1011" s="219"/>
    </row>
    <row r="1012" spans="1:4" ht="39.950000000000003" customHeight="1" x14ac:dyDescent="0.25">
      <c r="A1012" s="219"/>
      <c r="B1012" s="223"/>
      <c r="C1012" s="244"/>
      <c r="D1012" s="219"/>
    </row>
    <row r="1013" spans="1:4" ht="39.950000000000003" customHeight="1" x14ac:dyDescent="0.25">
      <c r="A1013" s="219"/>
      <c r="B1013" s="223"/>
      <c r="C1013" s="244"/>
      <c r="D1013" s="219"/>
    </row>
    <row r="1014" spans="1:4" ht="39.950000000000003" customHeight="1" x14ac:dyDescent="0.25">
      <c r="A1014" s="219"/>
      <c r="B1014" s="223"/>
      <c r="C1014" s="244"/>
      <c r="D1014" s="219"/>
    </row>
    <row r="1015" spans="1:4" ht="39.950000000000003" customHeight="1" x14ac:dyDescent="0.25">
      <c r="A1015" s="219"/>
      <c r="B1015" s="223"/>
      <c r="C1015" s="244"/>
      <c r="D1015" s="219"/>
    </row>
    <row r="1016" spans="1:4" ht="39.950000000000003" customHeight="1" x14ac:dyDescent="0.25">
      <c r="A1016" s="219"/>
      <c r="B1016" s="223"/>
      <c r="C1016" s="244"/>
      <c r="D1016" s="219"/>
    </row>
    <row r="1017" spans="1:4" ht="39.950000000000003" customHeight="1" x14ac:dyDescent="0.25">
      <c r="A1017" s="219"/>
      <c r="B1017" s="223"/>
      <c r="C1017" s="244"/>
      <c r="D1017" s="219"/>
    </row>
    <row r="1018" spans="1:4" ht="39.950000000000003" customHeight="1" x14ac:dyDescent="0.25">
      <c r="A1018" s="219"/>
      <c r="B1018" s="223"/>
      <c r="C1018" s="244"/>
      <c r="D1018" s="219"/>
    </row>
    <row r="1019" spans="1:4" ht="39.950000000000003" customHeight="1" x14ac:dyDescent="0.25">
      <c r="A1019" s="219"/>
      <c r="B1019" s="223"/>
      <c r="C1019" s="244"/>
      <c r="D1019" s="219"/>
    </row>
    <row r="1020" spans="1:4" ht="39.950000000000003" customHeight="1" x14ac:dyDescent="0.25">
      <c r="A1020" s="219"/>
      <c r="B1020" s="223"/>
      <c r="C1020" s="244"/>
      <c r="D1020" s="219"/>
    </row>
    <row r="1021" spans="1:4" ht="39.950000000000003" customHeight="1" x14ac:dyDescent="0.25">
      <c r="A1021" s="219"/>
      <c r="B1021" s="223"/>
      <c r="C1021" s="244"/>
      <c r="D1021" s="219"/>
    </row>
    <row r="1022" spans="1:4" ht="39.950000000000003" customHeight="1" x14ac:dyDescent="0.25">
      <c r="A1022" s="219"/>
      <c r="B1022" s="223"/>
      <c r="C1022" s="244"/>
      <c r="D1022" s="219"/>
    </row>
    <row r="1023" spans="1:4" ht="39.950000000000003" customHeight="1" x14ac:dyDescent="0.25">
      <c r="A1023" s="219"/>
      <c r="B1023" s="223"/>
      <c r="C1023" s="244"/>
      <c r="D1023" s="219"/>
    </row>
    <row r="1024" spans="1:4" ht="39.950000000000003" customHeight="1" x14ac:dyDescent="0.25">
      <c r="A1024" s="219"/>
      <c r="B1024" s="223"/>
      <c r="C1024" s="244"/>
      <c r="D1024" s="219"/>
    </row>
    <row r="1025" spans="1:4" ht="39.950000000000003" customHeight="1" x14ac:dyDescent="0.25">
      <c r="A1025" s="219"/>
      <c r="B1025" s="223"/>
      <c r="C1025" s="244"/>
      <c r="D1025" s="219"/>
    </row>
    <row r="1026" spans="1:4" ht="39.950000000000003" customHeight="1" x14ac:dyDescent="0.25">
      <c r="A1026" s="219"/>
      <c r="B1026" s="223"/>
      <c r="C1026" s="244"/>
      <c r="D1026" s="219"/>
    </row>
    <row r="1027" spans="1:4" ht="39.950000000000003" customHeight="1" x14ac:dyDescent="0.25">
      <c r="A1027" s="219"/>
      <c r="B1027" s="223"/>
      <c r="C1027" s="244"/>
      <c r="D1027" s="219"/>
    </row>
    <row r="1028" spans="1:4" ht="39.950000000000003" customHeight="1" x14ac:dyDescent="0.25">
      <c r="A1028" s="219"/>
      <c r="B1028" s="223"/>
      <c r="C1028" s="244"/>
      <c r="D1028" s="219"/>
    </row>
    <row r="1029" spans="1:4" ht="39.950000000000003" customHeight="1" x14ac:dyDescent="0.25">
      <c r="A1029" s="219"/>
      <c r="B1029" s="223"/>
      <c r="C1029" s="244"/>
      <c r="D1029" s="219"/>
    </row>
    <row r="1030" spans="1:4" ht="39.950000000000003" customHeight="1" x14ac:dyDescent="0.25">
      <c r="A1030" s="219"/>
      <c r="B1030" s="223"/>
      <c r="C1030" s="244"/>
      <c r="D1030" s="219"/>
    </row>
    <row r="1031" spans="1:4" ht="39.950000000000003" customHeight="1" x14ac:dyDescent="0.25">
      <c r="A1031" s="219"/>
      <c r="B1031" s="223"/>
      <c r="C1031" s="244"/>
      <c r="D1031" s="219"/>
    </row>
    <row r="1032" spans="1:4" ht="39.950000000000003" customHeight="1" x14ac:dyDescent="0.25">
      <c r="A1032" s="219"/>
      <c r="B1032" s="223"/>
      <c r="C1032" s="244"/>
      <c r="D1032" s="219"/>
    </row>
    <row r="1033" spans="1:4" ht="39.950000000000003" customHeight="1" x14ac:dyDescent="0.25">
      <c r="A1033" s="219"/>
      <c r="B1033" s="223"/>
      <c r="C1033" s="244"/>
      <c r="D1033" s="219"/>
    </row>
    <row r="1034" spans="1:4" ht="39.950000000000003" customHeight="1" x14ac:dyDescent="0.25">
      <c r="A1034" s="219"/>
      <c r="B1034" s="223"/>
      <c r="C1034" s="244"/>
      <c r="D1034" s="219"/>
    </row>
    <row r="1035" spans="1:4" ht="39.950000000000003" customHeight="1" x14ac:dyDescent="0.25">
      <c r="A1035" s="219"/>
      <c r="B1035" s="223"/>
      <c r="C1035" s="244"/>
      <c r="D1035" s="219"/>
    </row>
    <row r="1036" spans="1:4" ht="39.950000000000003" customHeight="1" x14ac:dyDescent="0.25">
      <c r="A1036" s="219"/>
      <c r="B1036" s="223"/>
      <c r="C1036" s="244"/>
      <c r="D1036" s="219"/>
    </row>
    <row r="1037" spans="1:4" ht="39.950000000000003" customHeight="1" x14ac:dyDescent="0.25">
      <c r="A1037" s="219"/>
      <c r="B1037" s="223"/>
      <c r="C1037" s="244"/>
      <c r="D1037" s="219"/>
    </row>
    <row r="1038" spans="1:4" ht="39.950000000000003" customHeight="1" x14ac:dyDescent="0.25">
      <c r="A1038" s="219"/>
      <c r="B1038" s="223"/>
      <c r="C1038" s="244"/>
      <c r="D1038" s="219"/>
    </row>
    <row r="1039" spans="1:4" ht="39.950000000000003" customHeight="1" x14ac:dyDescent="0.25">
      <c r="A1039" s="219"/>
      <c r="B1039" s="223"/>
      <c r="C1039" s="244"/>
      <c r="D1039" s="219"/>
    </row>
    <row r="1040" spans="1:4" ht="39.950000000000003" customHeight="1" x14ac:dyDescent="0.25">
      <c r="A1040" s="219"/>
      <c r="B1040" s="223"/>
      <c r="C1040" s="244"/>
      <c r="D1040" s="219"/>
    </row>
    <row r="1041" spans="1:4" ht="39.950000000000003" customHeight="1" x14ac:dyDescent="0.25">
      <c r="A1041" s="219"/>
      <c r="B1041" s="223"/>
      <c r="C1041" s="244"/>
      <c r="D1041" s="219"/>
    </row>
    <row r="1042" spans="1:4" ht="39.950000000000003" customHeight="1" x14ac:dyDescent="0.25">
      <c r="A1042" s="219"/>
      <c r="B1042" s="223"/>
      <c r="C1042" s="244"/>
      <c r="D1042" s="219"/>
    </row>
    <row r="1043" spans="1:4" ht="39.950000000000003" customHeight="1" x14ac:dyDescent="0.25">
      <c r="A1043" s="219"/>
      <c r="B1043" s="223"/>
      <c r="C1043" s="244"/>
      <c r="D1043" s="219"/>
    </row>
    <row r="1044" spans="1:4" ht="39.950000000000003" customHeight="1" x14ac:dyDescent="0.25">
      <c r="A1044" s="219"/>
      <c r="B1044" s="223"/>
      <c r="C1044" s="244"/>
      <c r="D1044" s="219"/>
    </row>
    <row r="1045" spans="1:4" ht="39.950000000000003" customHeight="1" x14ac:dyDescent="0.25">
      <c r="A1045" s="219"/>
      <c r="B1045" s="223"/>
      <c r="C1045" s="244"/>
      <c r="D1045" s="219"/>
    </row>
    <row r="1046" spans="1:4" ht="39.950000000000003" customHeight="1" x14ac:dyDescent="0.25">
      <c r="A1046" s="219"/>
      <c r="B1046" s="223"/>
      <c r="C1046" s="244"/>
      <c r="D1046" s="219"/>
    </row>
    <row r="1047" spans="1:4" ht="39.950000000000003" customHeight="1" x14ac:dyDescent="0.25">
      <c r="A1047" s="219"/>
      <c r="B1047" s="223"/>
      <c r="C1047" s="244"/>
      <c r="D1047" s="219"/>
    </row>
    <row r="1048" spans="1:4" ht="39.950000000000003" customHeight="1" x14ac:dyDescent="0.25">
      <c r="A1048" s="219"/>
      <c r="B1048" s="223"/>
      <c r="C1048" s="244"/>
      <c r="D1048" s="219"/>
    </row>
    <row r="1049" spans="1:4" ht="39.950000000000003" customHeight="1" x14ac:dyDescent="0.25">
      <c r="A1049" s="219"/>
      <c r="B1049" s="223"/>
      <c r="C1049" s="244"/>
      <c r="D1049" s="219"/>
    </row>
    <row r="1050" spans="1:4" ht="39.950000000000003" customHeight="1" x14ac:dyDescent="0.25">
      <c r="A1050" s="219"/>
      <c r="B1050" s="223"/>
      <c r="C1050" s="244"/>
      <c r="D1050" s="219"/>
    </row>
    <row r="1051" spans="1:4" ht="39.950000000000003" customHeight="1" x14ac:dyDescent="0.25">
      <c r="A1051" s="219"/>
      <c r="B1051" s="223"/>
      <c r="C1051" s="244"/>
      <c r="D1051" s="219"/>
    </row>
    <row r="1052" spans="1:4" ht="39.950000000000003" customHeight="1" x14ac:dyDescent="0.25">
      <c r="A1052" s="219"/>
      <c r="B1052" s="223"/>
      <c r="C1052" s="244"/>
      <c r="D1052" s="219"/>
    </row>
    <row r="1053" spans="1:4" ht="39.950000000000003" customHeight="1" x14ac:dyDescent="0.25">
      <c r="A1053" s="219"/>
      <c r="B1053" s="223"/>
      <c r="C1053" s="244"/>
      <c r="D1053" s="219"/>
    </row>
    <row r="1054" spans="1:4" ht="39.950000000000003" customHeight="1" x14ac:dyDescent="0.25">
      <c r="A1054" s="219"/>
      <c r="B1054" s="223"/>
      <c r="C1054" s="244"/>
      <c r="D1054" s="219"/>
    </row>
    <row r="1055" spans="1:4" ht="39.950000000000003" customHeight="1" x14ac:dyDescent="0.25">
      <c r="A1055" s="219"/>
      <c r="B1055" s="223"/>
      <c r="C1055" s="244"/>
      <c r="D1055" s="219"/>
    </row>
    <row r="1056" spans="1:4" ht="39.950000000000003" customHeight="1" x14ac:dyDescent="0.25">
      <c r="A1056" s="219"/>
      <c r="B1056" s="223"/>
      <c r="C1056" s="244"/>
      <c r="D1056" s="219"/>
    </row>
    <row r="1057" spans="1:4" ht="39.950000000000003" customHeight="1" x14ac:dyDescent="0.25">
      <c r="A1057" s="219"/>
      <c r="B1057" s="223"/>
      <c r="C1057" s="244"/>
      <c r="D1057" s="219"/>
    </row>
    <row r="1058" spans="1:4" ht="39.950000000000003" customHeight="1" x14ac:dyDescent="0.25">
      <c r="A1058" s="219"/>
      <c r="B1058" s="223"/>
      <c r="C1058" s="244"/>
      <c r="D1058" s="219"/>
    </row>
    <row r="1059" spans="1:4" ht="39.950000000000003" customHeight="1" x14ac:dyDescent="0.25">
      <c r="A1059" s="219"/>
      <c r="B1059" s="223"/>
      <c r="C1059" s="244"/>
      <c r="D1059" s="219"/>
    </row>
    <row r="1060" spans="1:4" ht="39.950000000000003" customHeight="1" x14ac:dyDescent="0.25">
      <c r="A1060" s="219"/>
      <c r="B1060" s="223"/>
      <c r="C1060" s="244"/>
      <c r="D1060" s="219"/>
    </row>
    <row r="1061" spans="1:4" ht="39.950000000000003" customHeight="1" x14ac:dyDescent="0.25">
      <c r="A1061" s="219"/>
      <c r="B1061" s="223"/>
      <c r="C1061" s="244"/>
      <c r="D1061" s="219"/>
    </row>
    <row r="1062" spans="1:4" ht="39.950000000000003" customHeight="1" x14ac:dyDescent="0.25">
      <c r="A1062" s="219"/>
      <c r="B1062" s="223"/>
      <c r="C1062" s="244"/>
      <c r="D1062" s="219"/>
    </row>
    <row r="1063" spans="1:4" ht="39.950000000000003" customHeight="1" x14ac:dyDescent="0.25">
      <c r="A1063" s="219"/>
      <c r="B1063" s="223"/>
      <c r="C1063" s="244"/>
      <c r="D1063" s="219"/>
    </row>
    <row r="1064" spans="1:4" ht="39.950000000000003" customHeight="1" x14ac:dyDescent="0.25">
      <c r="A1064" s="219"/>
      <c r="B1064" s="223"/>
      <c r="C1064" s="244"/>
      <c r="D1064" s="219"/>
    </row>
    <row r="1065" spans="1:4" ht="39.950000000000003" customHeight="1" x14ac:dyDescent="0.25">
      <c r="A1065" s="219"/>
      <c r="B1065" s="223"/>
      <c r="C1065" s="244"/>
      <c r="D1065" s="219"/>
    </row>
    <row r="1066" spans="1:4" ht="39.950000000000003" customHeight="1" x14ac:dyDescent="0.25">
      <c r="A1066" s="219"/>
      <c r="B1066" s="223"/>
      <c r="C1066" s="244"/>
      <c r="D1066" s="219"/>
    </row>
    <row r="1067" spans="1:4" ht="39.950000000000003" customHeight="1" x14ac:dyDescent="0.25">
      <c r="A1067" s="219"/>
      <c r="B1067" s="223"/>
      <c r="C1067" s="244"/>
      <c r="D1067" s="219"/>
    </row>
    <row r="1068" spans="1:4" ht="39.950000000000003" customHeight="1" x14ac:dyDescent="0.25">
      <c r="A1068" s="219"/>
      <c r="B1068" s="223"/>
      <c r="C1068" s="244"/>
      <c r="D1068" s="219"/>
    </row>
    <row r="1069" spans="1:4" ht="39.950000000000003" customHeight="1" x14ac:dyDescent="0.25">
      <c r="A1069" s="219"/>
      <c r="B1069" s="223"/>
      <c r="C1069" s="244"/>
      <c r="D1069" s="219"/>
    </row>
    <row r="1070" spans="1:4" ht="39.950000000000003" customHeight="1" x14ac:dyDescent="0.25">
      <c r="A1070" s="219"/>
      <c r="B1070" s="223"/>
      <c r="C1070" s="244"/>
      <c r="D1070" s="219"/>
    </row>
    <row r="1071" spans="1:4" ht="39.950000000000003" customHeight="1" x14ac:dyDescent="0.25">
      <c r="A1071" s="219"/>
      <c r="B1071" s="223"/>
      <c r="C1071" s="244"/>
      <c r="D1071" s="219"/>
    </row>
    <row r="1072" spans="1:4" ht="39.950000000000003" customHeight="1" x14ac:dyDescent="0.25">
      <c r="A1072" s="219"/>
      <c r="B1072" s="223"/>
      <c r="C1072" s="244"/>
      <c r="D1072" s="219"/>
    </row>
    <row r="1073" spans="1:4" ht="39.950000000000003" customHeight="1" x14ac:dyDescent="0.25">
      <c r="A1073" s="219"/>
      <c r="B1073" s="223"/>
      <c r="C1073" s="244"/>
      <c r="D1073" s="219"/>
    </row>
    <row r="1074" spans="1:4" ht="39.950000000000003" customHeight="1" x14ac:dyDescent="0.25">
      <c r="A1074" s="219"/>
      <c r="B1074" s="223"/>
      <c r="C1074" s="244"/>
      <c r="D1074" s="219"/>
    </row>
    <row r="1075" spans="1:4" ht="39.950000000000003" customHeight="1" x14ac:dyDescent="0.25">
      <c r="A1075" s="219"/>
      <c r="B1075" s="223"/>
      <c r="C1075" s="244"/>
      <c r="D1075" s="219"/>
    </row>
    <row r="1076" spans="1:4" ht="39.950000000000003" customHeight="1" x14ac:dyDescent="0.25">
      <c r="A1076" s="219"/>
      <c r="B1076" s="223"/>
      <c r="C1076" s="244"/>
      <c r="D1076" s="219"/>
    </row>
    <row r="1077" spans="1:4" ht="39.950000000000003" customHeight="1" x14ac:dyDescent="0.25">
      <c r="A1077" s="219"/>
      <c r="B1077" s="223"/>
      <c r="C1077" s="244"/>
      <c r="D1077" s="219"/>
    </row>
    <row r="1078" spans="1:4" ht="39.950000000000003" customHeight="1" x14ac:dyDescent="0.25">
      <c r="A1078" s="219"/>
      <c r="B1078" s="223"/>
      <c r="C1078" s="244"/>
      <c r="D1078" s="219"/>
    </row>
    <row r="1079" spans="1:4" ht="39.950000000000003" customHeight="1" x14ac:dyDescent="0.25">
      <c r="A1079" s="219"/>
      <c r="B1079" s="223"/>
      <c r="C1079" s="244"/>
      <c r="D1079" s="219"/>
    </row>
    <row r="1080" spans="1:4" ht="39.950000000000003" customHeight="1" x14ac:dyDescent="0.25">
      <c r="A1080" s="219"/>
      <c r="B1080" s="223"/>
      <c r="C1080" s="244"/>
      <c r="D1080" s="219"/>
    </row>
    <row r="1081" spans="1:4" ht="39.950000000000003" customHeight="1" x14ac:dyDescent="0.25">
      <c r="A1081" s="219"/>
      <c r="B1081" s="223"/>
      <c r="C1081" s="244"/>
      <c r="D1081" s="219"/>
    </row>
    <row r="1082" spans="1:4" ht="39.950000000000003" customHeight="1" x14ac:dyDescent="0.25">
      <c r="A1082" s="219"/>
      <c r="B1082" s="223"/>
      <c r="C1082" s="244"/>
      <c r="D1082" s="219"/>
    </row>
    <row r="1083" spans="1:4" ht="39.950000000000003" customHeight="1" x14ac:dyDescent="0.25">
      <c r="A1083" s="219"/>
      <c r="B1083" s="223"/>
      <c r="C1083" s="244"/>
      <c r="D1083" s="219"/>
    </row>
    <row r="1084" spans="1:4" ht="39.950000000000003" customHeight="1" x14ac:dyDescent="0.25">
      <c r="A1084" s="219"/>
      <c r="B1084" s="223"/>
      <c r="C1084" s="244"/>
      <c r="D1084" s="219"/>
    </row>
    <row r="1085" spans="1:4" ht="39.950000000000003" customHeight="1" x14ac:dyDescent="0.25">
      <c r="A1085" s="219"/>
      <c r="B1085" s="223"/>
      <c r="C1085" s="244"/>
      <c r="D1085" s="219"/>
    </row>
    <row r="1086" spans="1:4" ht="39.950000000000003" customHeight="1" x14ac:dyDescent="0.25">
      <c r="A1086" s="219"/>
      <c r="B1086" s="223"/>
      <c r="C1086" s="244"/>
      <c r="D1086" s="219"/>
    </row>
    <row r="1087" spans="1:4" ht="39.950000000000003" customHeight="1" x14ac:dyDescent="0.25">
      <c r="A1087" s="219"/>
      <c r="B1087" s="223"/>
      <c r="C1087" s="244"/>
      <c r="D1087" s="219"/>
    </row>
    <row r="1088" spans="1:4" ht="39.950000000000003" customHeight="1" x14ac:dyDescent="0.25">
      <c r="A1088" s="219"/>
      <c r="B1088" s="223"/>
      <c r="C1088" s="244"/>
      <c r="D1088" s="219"/>
    </row>
    <row r="1089" spans="1:4" ht="39.950000000000003" customHeight="1" x14ac:dyDescent="0.25">
      <c r="A1089" s="219"/>
      <c r="B1089" s="223"/>
      <c r="C1089" s="244"/>
      <c r="D1089" s="219"/>
    </row>
    <row r="1090" spans="1:4" ht="39.950000000000003" customHeight="1" x14ac:dyDescent="0.25">
      <c r="A1090" s="219"/>
      <c r="B1090" s="223"/>
      <c r="C1090" s="244"/>
      <c r="D1090" s="219"/>
    </row>
    <row r="1091" spans="1:4" ht="39.950000000000003" customHeight="1" x14ac:dyDescent="0.25">
      <c r="A1091" s="219"/>
      <c r="B1091" s="223"/>
      <c r="C1091" s="244"/>
      <c r="D1091" s="219"/>
    </row>
    <row r="1092" spans="1:4" ht="39.950000000000003" customHeight="1" x14ac:dyDescent="0.25">
      <c r="A1092" s="219"/>
      <c r="B1092" s="223"/>
      <c r="C1092" s="244"/>
      <c r="D1092" s="219"/>
    </row>
    <row r="1093" spans="1:4" ht="39.950000000000003" customHeight="1" x14ac:dyDescent="0.25">
      <c r="A1093" s="219"/>
      <c r="B1093" s="223"/>
      <c r="C1093" s="244"/>
      <c r="D1093" s="219"/>
    </row>
    <row r="1094" spans="1:4" ht="39.950000000000003" customHeight="1" x14ac:dyDescent="0.25">
      <c r="A1094" s="219"/>
      <c r="B1094" s="223"/>
      <c r="C1094" s="244"/>
      <c r="D1094" s="219"/>
    </row>
    <row r="1095" spans="1:4" ht="39.950000000000003" customHeight="1" x14ac:dyDescent="0.25">
      <c r="A1095" s="219"/>
      <c r="B1095" s="223"/>
      <c r="C1095" s="244"/>
      <c r="D1095" s="219"/>
    </row>
    <row r="1096" spans="1:4" ht="39.950000000000003" customHeight="1" x14ac:dyDescent="0.25">
      <c r="A1096" s="219"/>
      <c r="B1096" s="223"/>
      <c r="C1096" s="244"/>
      <c r="D1096" s="219"/>
    </row>
    <row r="1097" spans="1:4" ht="39.950000000000003" customHeight="1" x14ac:dyDescent="0.25">
      <c r="A1097" s="219"/>
      <c r="B1097" s="223"/>
      <c r="C1097" s="244"/>
      <c r="D1097" s="219"/>
    </row>
    <row r="1098" spans="1:4" ht="39.950000000000003" customHeight="1" x14ac:dyDescent="0.25">
      <c r="A1098" s="219"/>
      <c r="B1098" s="223"/>
      <c r="C1098" s="244"/>
      <c r="D1098" s="219"/>
    </row>
    <row r="1099" spans="1:4" ht="39.950000000000003" customHeight="1" x14ac:dyDescent="0.25">
      <c r="A1099" s="219"/>
      <c r="B1099" s="223"/>
      <c r="C1099" s="244"/>
      <c r="D1099" s="219"/>
    </row>
    <row r="1100" spans="1:4" ht="39.950000000000003" customHeight="1" x14ac:dyDescent="0.25">
      <c r="A1100" s="219"/>
      <c r="B1100" s="223"/>
      <c r="C1100" s="244"/>
      <c r="D1100" s="219"/>
    </row>
    <row r="1101" spans="1:4" ht="39.950000000000003" customHeight="1" x14ac:dyDescent="0.25">
      <c r="A1101" s="219"/>
      <c r="B1101" s="223"/>
      <c r="C1101" s="244"/>
      <c r="D1101" s="219"/>
    </row>
    <row r="1102" spans="1:4" ht="39.950000000000003" customHeight="1" x14ac:dyDescent="0.25">
      <c r="A1102" s="219"/>
      <c r="B1102" s="223"/>
      <c r="C1102" s="244"/>
      <c r="D1102" s="219"/>
    </row>
    <row r="1103" spans="1:4" ht="39.950000000000003" customHeight="1" x14ac:dyDescent="0.25">
      <c r="A1103" s="219"/>
      <c r="B1103" s="223"/>
      <c r="C1103" s="244"/>
      <c r="D1103" s="219"/>
    </row>
    <row r="1104" spans="1:4" ht="39.950000000000003" customHeight="1" x14ac:dyDescent="0.25">
      <c r="A1104" s="219"/>
      <c r="B1104" s="223"/>
      <c r="C1104" s="244"/>
      <c r="D1104" s="219"/>
    </row>
    <row r="1105" spans="1:4" ht="39.950000000000003" customHeight="1" x14ac:dyDescent="0.25">
      <c r="A1105" s="219"/>
      <c r="B1105" s="223"/>
      <c r="C1105" s="244"/>
      <c r="D1105" s="219"/>
    </row>
    <row r="1106" spans="1:4" ht="39.950000000000003" customHeight="1" x14ac:dyDescent="0.25">
      <c r="A1106" s="219"/>
      <c r="B1106" s="223"/>
      <c r="C1106" s="244"/>
      <c r="D1106" s="219"/>
    </row>
    <row r="1107" spans="1:4" ht="39.950000000000003" customHeight="1" x14ac:dyDescent="0.25">
      <c r="A1107" s="219"/>
      <c r="B1107" s="223"/>
      <c r="C1107" s="244"/>
      <c r="D1107" s="219"/>
    </row>
    <row r="1108" spans="1:4" ht="39.950000000000003" customHeight="1" x14ac:dyDescent="0.25">
      <c r="A1108" s="219"/>
      <c r="B1108" s="223"/>
      <c r="C1108" s="244"/>
      <c r="D1108" s="219"/>
    </row>
    <row r="1109" spans="1:4" ht="39.950000000000003" customHeight="1" x14ac:dyDescent="0.25">
      <c r="A1109" s="219"/>
      <c r="B1109" s="223"/>
      <c r="C1109" s="244"/>
      <c r="D1109" s="219"/>
    </row>
    <row r="1110" spans="1:4" ht="39.950000000000003" customHeight="1" x14ac:dyDescent="0.25">
      <c r="A1110" s="219"/>
      <c r="B1110" s="223"/>
      <c r="C1110" s="244"/>
      <c r="D1110" s="219"/>
    </row>
    <row r="1111" spans="1:4" ht="39.950000000000003" customHeight="1" x14ac:dyDescent="0.25">
      <c r="A1111" s="219"/>
      <c r="B1111" s="223"/>
      <c r="C1111" s="244"/>
      <c r="D1111" s="219"/>
    </row>
    <row r="1112" spans="1:4" ht="39.950000000000003" customHeight="1" x14ac:dyDescent="0.25">
      <c r="A1112" s="219"/>
      <c r="B1112" s="223"/>
      <c r="C1112" s="244"/>
      <c r="D1112" s="219"/>
    </row>
    <row r="1113" spans="1:4" ht="39.950000000000003" customHeight="1" x14ac:dyDescent="0.25">
      <c r="A1113" s="219"/>
      <c r="B1113" s="223"/>
      <c r="C1113" s="244"/>
      <c r="D1113" s="219"/>
    </row>
    <row r="1114" spans="1:4" ht="39.950000000000003" customHeight="1" x14ac:dyDescent="0.25">
      <c r="A1114" s="219"/>
      <c r="B1114" s="223"/>
      <c r="C1114" s="244"/>
      <c r="D1114" s="219"/>
    </row>
    <row r="1115" spans="1:4" ht="39.950000000000003" customHeight="1" x14ac:dyDescent="0.25">
      <c r="A1115" s="219"/>
      <c r="B1115" s="223"/>
      <c r="C1115" s="244"/>
      <c r="D1115" s="219"/>
    </row>
    <row r="1116" spans="1:4" ht="39.950000000000003" customHeight="1" x14ac:dyDescent="0.25">
      <c r="A1116" s="219"/>
      <c r="B1116" s="223"/>
      <c r="C1116" s="244"/>
      <c r="D1116" s="219"/>
    </row>
    <row r="1117" spans="1:4" ht="39.950000000000003" customHeight="1" x14ac:dyDescent="0.25">
      <c r="A1117" s="219"/>
      <c r="B1117" s="223"/>
      <c r="C1117" s="244"/>
      <c r="D1117" s="219"/>
    </row>
    <row r="1118" spans="1:4" ht="39.950000000000003" customHeight="1" x14ac:dyDescent="0.25">
      <c r="A1118" s="219"/>
      <c r="B1118" s="223"/>
      <c r="C1118" s="244"/>
      <c r="D1118" s="219"/>
    </row>
    <row r="1119" spans="1:4" ht="39.950000000000003" customHeight="1" x14ac:dyDescent="0.25">
      <c r="A1119" s="219"/>
      <c r="B1119" s="223"/>
      <c r="C1119" s="244"/>
      <c r="D1119" s="219"/>
    </row>
    <row r="1120" spans="1:4" ht="39.950000000000003" customHeight="1" x14ac:dyDescent="0.25">
      <c r="A1120" s="219"/>
      <c r="B1120" s="223"/>
      <c r="C1120" s="244"/>
      <c r="D1120" s="219"/>
    </row>
    <row r="1121" spans="1:4" ht="39.950000000000003" customHeight="1" x14ac:dyDescent="0.25">
      <c r="A1121" s="219"/>
      <c r="B1121" s="223"/>
      <c r="C1121" s="244"/>
      <c r="D1121" s="219"/>
    </row>
    <row r="1122" spans="1:4" ht="39.950000000000003" customHeight="1" x14ac:dyDescent="0.25">
      <c r="A1122" s="219"/>
      <c r="B1122" s="223"/>
      <c r="C1122" s="244"/>
      <c r="D1122" s="219"/>
    </row>
    <row r="1123" spans="1:4" ht="39.950000000000003" customHeight="1" x14ac:dyDescent="0.25">
      <c r="A1123" s="219"/>
      <c r="B1123" s="223"/>
      <c r="C1123" s="244"/>
      <c r="D1123" s="219"/>
    </row>
    <row r="1124" spans="1:4" ht="39.950000000000003" customHeight="1" x14ac:dyDescent="0.25">
      <c r="A1124" s="219"/>
      <c r="B1124" s="223"/>
      <c r="C1124" s="244"/>
      <c r="D1124" s="219"/>
    </row>
    <row r="1125" spans="1:4" ht="39.950000000000003" customHeight="1" x14ac:dyDescent="0.25">
      <c r="A1125" s="219"/>
      <c r="B1125" s="223"/>
      <c r="C1125" s="244"/>
      <c r="D1125" s="219"/>
    </row>
    <row r="1126" spans="1:4" ht="39.950000000000003" customHeight="1" x14ac:dyDescent="0.25">
      <c r="A1126" s="219"/>
      <c r="B1126" s="223"/>
      <c r="C1126" s="244"/>
      <c r="D1126" s="219"/>
    </row>
    <row r="1127" spans="1:4" ht="39.950000000000003" customHeight="1" x14ac:dyDescent="0.25">
      <c r="A1127" s="219"/>
      <c r="B1127" s="223"/>
      <c r="C1127" s="244"/>
      <c r="D1127" s="219"/>
    </row>
    <row r="1128" spans="1:4" ht="39.950000000000003" customHeight="1" x14ac:dyDescent="0.25">
      <c r="A1128" s="219"/>
      <c r="B1128" s="223"/>
      <c r="C1128" s="244"/>
      <c r="D1128" s="219"/>
    </row>
    <row r="1129" spans="1:4" ht="39.950000000000003" customHeight="1" x14ac:dyDescent="0.25">
      <c r="A1129" s="219"/>
      <c r="B1129" s="223"/>
      <c r="C1129" s="244"/>
      <c r="D1129" s="219"/>
    </row>
    <row r="1130" spans="1:4" ht="39.950000000000003" customHeight="1" x14ac:dyDescent="0.25">
      <c r="A1130" s="219"/>
      <c r="B1130" s="223"/>
      <c r="C1130" s="244"/>
      <c r="D1130" s="219"/>
    </row>
    <row r="1131" spans="1:4" ht="39.950000000000003" customHeight="1" x14ac:dyDescent="0.25">
      <c r="A1131" s="219"/>
      <c r="B1131" s="223"/>
      <c r="C1131" s="244"/>
      <c r="D1131" s="219"/>
    </row>
    <row r="1132" spans="1:4" ht="39.950000000000003" customHeight="1" x14ac:dyDescent="0.25">
      <c r="A1132" s="219"/>
      <c r="B1132" s="223"/>
      <c r="C1132" s="244"/>
      <c r="D1132" s="219"/>
    </row>
    <row r="1133" spans="1:4" ht="39.950000000000003" customHeight="1" x14ac:dyDescent="0.25">
      <c r="A1133" s="219"/>
      <c r="B1133" s="223"/>
      <c r="C1133" s="244"/>
      <c r="D1133" s="219"/>
    </row>
    <row r="1134" spans="1:4" ht="39.950000000000003" customHeight="1" x14ac:dyDescent="0.25">
      <c r="A1134" s="219"/>
      <c r="B1134" s="223"/>
      <c r="C1134" s="244"/>
      <c r="D1134" s="219"/>
    </row>
    <row r="1135" spans="1:4" ht="39.950000000000003" customHeight="1" x14ac:dyDescent="0.25">
      <c r="A1135" s="219"/>
      <c r="B1135" s="223"/>
      <c r="C1135" s="244"/>
      <c r="D1135" s="219"/>
    </row>
    <row r="1136" spans="1:4" ht="39.950000000000003" customHeight="1" x14ac:dyDescent="0.25">
      <c r="A1136" s="219"/>
      <c r="B1136" s="223"/>
      <c r="C1136" s="244"/>
      <c r="D1136" s="219"/>
    </row>
    <row r="1137" spans="1:4" ht="39.950000000000003" customHeight="1" x14ac:dyDescent="0.25">
      <c r="A1137" s="219"/>
      <c r="B1137" s="223"/>
      <c r="C1137" s="244"/>
      <c r="D1137" s="219"/>
    </row>
    <row r="1138" spans="1:4" ht="39.950000000000003" customHeight="1" x14ac:dyDescent="0.25">
      <c r="A1138" s="219"/>
      <c r="B1138" s="223"/>
      <c r="C1138" s="244"/>
      <c r="D1138" s="219"/>
    </row>
    <row r="1139" spans="1:4" ht="39.950000000000003" customHeight="1" x14ac:dyDescent="0.25">
      <c r="A1139" s="219"/>
      <c r="B1139" s="223"/>
      <c r="C1139" s="244"/>
      <c r="D1139" s="219"/>
    </row>
    <row r="1140" spans="1:4" ht="39.950000000000003" customHeight="1" x14ac:dyDescent="0.25">
      <c r="A1140" s="219"/>
      <c r="B1140" s="223"/>
      <c r="C1140" s="244"/>
      <c r="D1140" s="219"/>
    </row>
    <row r="1141" spans="1:4" ht="39.950000000000003" customHeight="1" x14ac:dyDescent="0.25">
      <c r="A1141" s="219"/>
      <c r="B1141" s="223"/>
      <c r="C1141" s="244"/>
      <c r="D1141" s="219"/>
    </row>
    <row r="1142" spans="1:4" ht="39.950000000000003" customHeight="1" x14ac:dyDescent="0.25">
      <c r="A1142" s="219"/>
      <c r="B1142" s="223"/>
      <c r="C1142" s="244"/>
      <c r="D1142" s="219"/>
    </row>
    <row r="1143" spans="1:4" ht="39.950000000000003" customHeight="1" x14ac:dyDescent="0.25">
      <c r="A1143" s="219"/>
      <c r="B1143" s="223"/>
      <c r="C1143" s="244"/>
      <c r="D1143" s="219"/>
    </row>
    <row r="1144" spans="1:4" ht="39.950000000000003" customHeight="1" x14ac:dyDescent="0.25">
      <c r="A1144" s="219"/>
      <c r="B1144" s="223"/>
      <c r="C1144" s="244"/>
      <c r="D1144" s="219"/>
    </row>
    <row r="1145" spans="1:4" ht="39.950000000000003" customHeight="1" x14ac:dyDescent="0.25">
      <c r="A1145" s="219"/>
      <c r="B1145" s="223"/>
      <c r="C1145" s="244"/>
      <c r="D1145" s="219"/>
    </row>
    <row r="1146" spans="1:4" ht="39.950000000000003" customHeight="1" x14ac:dyDescent="0.25">
      <c r="A1146" s="219"/>
      <c r="B1146" s="223"/>
      <c r="C1146" s="244"/>
      <c r="D1146" s="219"/>
    </row>
    <row r="1147" spans="1:4" ht="39.950000000000003" customHeight="1" x14ac:dyDescent="0.25">
      <c r="A1147" s="219"/>
      <c r="B1147" s="223"/>
      <c r="C1147" s="244"/>
      <c r="D1147" s="219"/>
    </row>
    <row r="1148" spans="1:4" ht="39.950000000000003" customHeight="1" x14ac:dyDescent="0.25">
      <c r="A1148" s="219"/>
      <c r="B1148" s="223"/>
      <c r="C1148" s="244"/>
      <c r="D1148" s="219"/>
    </row>
    <row r="1149" spans="1:4" ht="39.950000000000003" customHeight="1" x14ac:dyDescent="0.25">
      <c r="A1149" s="219"/>
      <c r="B1149" s="223"/>
      <c r="C1149" s="244"/>
      <c r="D1149" s="219"/>
    </row>
    <row r="1150" spans="1:4" ht="39.950000000000003" customHeight="1" x14ac:dyDescent="0.25">
      <c r="A1150" s="219"/>
      <c r="B1150" s="223"/>
      <c r="C1150" s="244"/>
      <c r="D1150" s="219"/>
    </row>
    <row r="1151" spans="1:4" ht="39.950000000000003" customHeight="1" x14ac:dyDescent="0.25">
      <c r="A1151" s="219"/>
      <c r="B1151" s="223"/>
      <c r="C1151" s="244"/>
      <c r="D1151" s="219"/>
    </row>
    <row r="1152" spans="1:4" ht="39.950000000000003" customHeight="1" x14ac:dyDescent="0.25">
      <c r="A1152" s="219"/>
      <c r="B1152" s="223"/>
      <c r="C1152" s="244"/>
      <c r="D1152" s="219"/>
    </row>
    <row r="1153" spans="1:4" ht="39.950000000000003" customHeight="1" x14ac:dyDescent="0.25">
      <c r="A1153" s="219"/>
      <c r="B1153" s="223"/>
      <c r="C1153" s="244"/>
      <c r="D1153" s="219"/>
    </row>
    <row r="1154" spans="1:4" ht="39.950000000000003" customHeight="1" x14ac:dyDescent="0.25">
      <c r="A1154" s="219"/>
      <c r="B1154" s="223"/>
      <c r="C1154" s="244"/>
      <c r="D1154" s="219"/>
    </row>
    <row r="1155" spans="1:4" ht="39.950000000000003" customHeight="1" x14ac:dyDescent="0.25">
      <c r="A1155" s="219"/>
      <c r="B1155" s="223"/>
      <c r="C1155" s="244"/>
      <c r="D1155" s="219"/>
    </row>
    <row r="1156" spans="1:4" ht="39.950000000000003" customHeight="1" x14ac:dyDescent="0.25">
      <c r="A1156" s="219"/>
      <c r="B1156" s="223"/>
      <c r="C1156" s="244"/>
      <c r="D1156" s="219"/>
    </row>
    <row r="1157" spans="1:4" ht="39.950000000000003" customHeight="1" x14ac:dyDescent="0.25">
      <c r="A1157" s="219"/>
      <c r="B1157" s="223"/>
      <c r="C1157" s="244"/>
      <c r="D1157" s="219"/>
    </row>
    <row r="1158" spans="1:4" ht="39.950000000000003" customHeight="1" x14ac:dyDescent="0.25">
      <c r="A1158" s="219"/>
      <c r="B1158" s="223"/>
      <c r="C1158" s="244"/>
      <c r="D1158" s="219"/>
    </row>
    <row r="1159" spans="1:4" ht="39.950000000000003" customHeight="1" x14ac:dyDescent="0.25">
      <c r="A1159" s="219"/>
      <c r="B1159" s="223"/>
      <c r="C1159" s="244"/>
      <c r="D1159" s="219"/>
    </row>
    <row r="1160" spans="1:4" ht="39.950000000000003" customHeight="1" x14ac:dyDescent="0.25">
      <c r="A1160" s="219"/>
      <c r="B1160" s="223"/>
      <c r="C1160" s="244"/>
      <c r="D1160" s="219"/>
    </row>
    <row r="1161" spans="1:4" ht="39.950000000000003" customHeight="1" x14ac:dyDescent="0.25">
      <c r="A1161" s="219"/>
      <c r="B1161" s="223"/>
      <c r="C1161" s="244"/>
      <c r="D1161" s="219"/>
    </row>
    <row r="1162" spans="1:4" ht="39.950000000000003" customHeight="1" x14ac:dyDescent="0.25">
      <c r="A1162" s="219"/>
      <c r="B1162" s="223"/>
      <c r="C1162" s="244"/>
      <c r="D1162" s="219"/>
    </row>
    <row r="1163" spans="1:4" ht="39.950000000000003" customHeight="1" x14ac:dyDescent="0.25">
      <c r="A1163" s="219"/>
      <c r="B1163" s="223"/>
      <c r="C1163" s="244"/>
      <c r="D1163" s="219"/>
    </row>
    <row r="1164" spans="1:4" ht="39.950000000000003" customHeight="1" x14ac:dyDescent="0.25">
      <c r="A1164" s="219"/>
      <c r="B1164" s="223"/>
      <c r="C1164" s="244"/>
      <c r="D1164" s="219"/>
    </row>
    <row r="1165" spans="1:4" ht="39.950000000000003" customHeight="1" x14ac:dyDescent="0.25">
      <c r="A1165" s="219"/>
      <c r="B1165" s="223"/>
      <c r="C1165" s="244"/>
      <c r="D1165" s="219"/>
    </row>
    <row r="1166" spans="1:4" ht="39.950000000000003" customHeight="1" x14ac:dyDescent="0.25">
      <c r="A1166" s="219"/>
      <c r="B1166" s="223"/>
      <c r="C1166" s="244"/>
      <c r="D1166" s="219"/>
    </row>
    <row r="1167" spans="1:4" ht="39.950000000000003" customHeight="1" x14ac:dyDescent="0.25">
      <c r="A1167" s="219"/>
      <c r="B1167" s="223"/>
      <c r="C1167" s="244"/>
      <c r="D1167" s="219"/>
    </row>
    <row r="1168" spans="1:4" ht="39.950000000000003" customHeight="1" x14ac:dyDescent="0.25">
      <c r="A1168" s="219"/>
      <c r="B1168" s="223"/>
      <c r="C1168" s="244"/>
      <c r="D1168" s="219"/>
    </row>
    <row r="1169" spans="1:4" ht="39.950000000000003" customHeight="1" x14ac:dyDescent="0.25">
      <c r="A1169" s="219"/>
      <c r="B1169" s="223"/>
      <c r="C1169" s="244"/>
      <c r="D1169" s="219"/>
    </row>
    <row r="1170" spans="1:4" ht="39.950000000000003" customHeight="1" x14ac:dyDescent="0.25">
      <c r="A1170" s="219"/>
      <c r="B1170" s="223"/>
      <c r="C1170" s="244"/>
      <c r="D1170" s="219"/>
    </row>
    <row r="1171" spans="1:4" ht="39.950000000000003" customHeight="1" x14ac:dyDescent="0.25">
      <c r="A1171" s="219"/>
      <c r="B1171" s="223"/>
      <c r="C1171" s="244"/>
      <c r="D1171" s="219"/>
    </row>
    <row r="1172" spans="1:4" ht="39.950000000000003" customHeight="1" x14ac:dyDescent="0.25">
      <c r="A1172" s="219"/>
      <c r="B1172" s="223"/>
      <c r="C1172" s="244"/>
      <c r="D1172" s="219"/>
    </row>
    <row r="1173" spans="1:4" ht="39.950000000000003" customHeight="1" x14ac:dyDescent="0.25">
      <c r="A1173" s="219"/>
      <c r="B1173" s="223"/>
      <c r="C1173" s="244"/>
      <c r="D1173" s="219"/>
    </row>
    <row r="1174" spans="1:4" ht="39.950000000000003" customHeight="1" x14ac:dyDescent="0.25">
      <c r="A1174" s="219"/>
      <c r="B1174" s="223"/>
      <c r="C1174" s="244"/>
      <c r="D1174" s="219"/>
    </row>
    <row r="1175" spans="1:4" ht="39.950000000000003" customHeight="1" x14ac:dyDescent="0.25">
      <c r="A1175" s="219"/>
      <c r="B1175" s="223"/>
      <c r="C1175" s="244"/>
      <c r="D1175" s="219"/>
    </row>
    <row r="1176" spans="1:4" ht="39.950000000000003" customHeight="1" x14ac:dyDescent="0.25">
      <c r="A1176" s="219"/>
      <c r="B1176" s="223"/>
      <c r="C1176" s="244"/>
      <c r="D1176" s="219"/>
    </row>
    <row r="1177" spans="1:4" ht="39.950000000000003" customHeight="1" x14ac:dyDescent="0.25">
      <c r="A1177" s="219"/>
      <c r="B1177" s="223"/>
      <c r="C1177" s="244"/>
      <c r="D1177" s="219"/>
    </row>
    <row r="1178" spans="1:4" ht="39.950000000000003" customHeight="1" x14ac:dyDescent="0.25">
      <c r="A1178" s="219"/>
      <c r="B1178" s="223"/>
      <c r="C1178" s="244"/>
      <c r="D1178" s="219"/>
    </row>
    <row r="1179" spans="1:4" ht="39.950000000000003" customHeight="1" x14ac:dyDescent="0.25">
      <c r="A1179" s="219"/>
      <c r="B1179" s="223"/>
      <c r="C1179" s="244"/>
      <c r="D1179" s="219"/>
    </row>
    <row r="1180" spans="1:4" ht="39.950000000000003" customHeight="1" x14ac:dyDescent="0.25">
      <c r="A1180" s="219"/>
      <c r="B1180" s="223"/>
      <c r="C1180" s="244"/>
      <c r="D1180" s="219"/>
    </row>
    <row r="1181" spans="1:4" ht="39.950000000000003" customHeight="1" x14ac:dyDescent="0.25">
      <c r="A1181" s="219"/>
      <c r="B1181" s="223"/>
      <c r="C1181" s="244"/>
      <c r="D1181" s="219"/>
    </row>
    <row r="1182" spans="1:4" ht="39.950000000000003" customHeight="1" x14ac:dyDescent="0.25">
      <c r="A1182" s="219"/>
      <c r="B1182" s="223"/>
      <c r="C1182" s="244"/>
      <c r="D1182" s="219"/>
    </row>
    <row r="1183" spans="1:4" ht="39.950000000000003" customHeight="1" x14ac:dyDescent="0.25">
      <c r="A1183" s="219"/>
      <c r="B1183" s="223"/>
      <c r="C1183" s="244"/>
      <c r="D1183" s="219"/>
    </row>
    <row r="1184" spans="1:4" ht="39.950000000000003" customHeight="1" x14ac:dyDescent="0.25">
      <c r="A1184" s="219"/>
      <c r="B1184" s="223"/>
      <c r="C1184" s="244"/>
      <c r="D1184" s="219"/>
    </row>
    <row r="1185" spans="1:4" ht="39.950000000000003" customHeight="1" x14ac:dyDescent="0.25">
      <c r="A1185" s="219"/>
      <c r="B1185" s="223"/>
      <c r="C1185" s="244"/>
      <c r="D1185" s="219"/>
    </row>
    <row r="1186" spans="1:4" ht="39.950000000000003" customHeight="1" x14ac:dyDescent="0.25">
      <c r="A1186" s="219"/>
      <c r="B1186" s="223"/>
      <c r="C1186" s="244"/>
      <c r="D1186" s="219"/>
    </row>
    <row r="1187" spans="1:4" ht="39.950000000000003" customHeight="1" x14ac:dyDescent="0.25">
      <c r="A1187" s="219"/>
      <c r="B1187" s="223"/>
      <c r="C1187" s="244"/>
      <c r="D1187" s="219"/>
    </row>
    <row r="1188" spans="1:4" ht="39.950000000000003" customHeight="1" x14ac:dyDescent="0.25">
      <c r="A1188" s="219"/>
      <c r="B1188" s="223"/>
      <c r="C1188" s="244"/>
      <c r="D1188" s="219"/>
    </row>
    <row r="1189" spans="1:4" ht="39.950000000000003" customHeight="1" x14ac:dyDescent="0.25">
      <c r="A1189" s="219"/>
      <c r="B1189" s="223"/>
      <c r="C1189" s="244"/>
      <c r="D1189" s="219"/>
    </row>
    <row r="1190" spans="1:4" ht="39.950000000000003" customHeight="1" x14ac:dyDescent="0.25">
      <c r="A1190" s="219"/>
      <c r="B1190" s="223"/>
      <c r="C1190" s="244"/>
      <c r="D1190" s="219"/>
    </row>
    <row r="1191" spans="1:4" ht="39.950000000000003" customHeight="1" x14ac:dyDescent="0.25">
      <c r="A1191" s="219"/>
      <c r="B1191" s="223"/>
      <c r="C1191" s="244"/>
      <c r="D1191" s="219"/>
    </row>
    <row r="1192" spans="1:4" ht="39.950000000000003" customHeight="1" x14ac:dyDescent="0.25">
      <c r="A1192" s="219"/>
      <c r="B1192" s="223"/>
      <c r="C1192" s="244"/>
      <c r="D1192" s="219"/>
    </row>
    <row r="1193" spans="1:4" ht="39.950000000000003" customHeight="1" x14ac:dyDescent="0.25">
      <c r="A1193" s="219"/>
      <c r="B1193" s="223"/>
      <c r="C1193" s="244"/>
      <c r="D1193" s="219"/>
    </row>
    <row r="1194" spans="1:4" ht="39.950000000000003" customHeight="1" x14ac:dyDescent="0.25">
      <c r="A1194" s="219"/>
      <c r="B1194" s="223"/>
      <c r="C1194" s="244"/>
      <c r="D1194" s="219"/>
    </row>
    <row r="1195" spans="1:4" ht="39.950000000000003" customHeight="1" x14ac:dyDescent="0.25">
      <c r="A1195" s="219"/>
      <c r="B1195" s="223"/>
      <c r="C1195" s="244"/>
      <c r="D1195" s="219"/>
    </row>
    <row r="1196" spans="1:4" ht="39.950000000000003" customHeight="1" x14ac:dyDescent="0.25">
      <c r="A1196" s="219"/>
      <c r="B1196" s="223"/>
      <c r="C1196" s="244"/>
      <c r="D1196" s="219"/>
    </row>
    <row r="1197" spans="1:4" ht="39.950000000000003" customHeight="1" x14ac:dyDescent="0.25">
      <c r="A1197" s="219"/>
      <c r="B1197" s="223"/>
      <c r="C1197" s="244"/>
      <c r="D1197" s="219"/>
    </row>
    <row r="1198" spans="1:4" ht="39.950000000000003" customHeight="1" x14ac:dyDescent="0.25">
      <c r="A1198" s="219"/>
      <c r="B1198" s="223"/>
      <c r="C1198" s="244"/>
      <c r="D1198" s="219"/>
    </row>
    <row r="1199" spans="1:4" ht="39.950000000000003" customHeight="1" x14ac:dyDescent="0.25">
      <c r="A1199" s="219"/>
      <c r="B1199" s="223"/>
      <c r="C1199" s="244"/>
      <c r="D1199" s="219"/>
    </row>
    <row r="1200" spans="1:4" ht="39.950000000000003" customHeight="1" x14ac:dyDescent="0.25">
      <c r="A1200" s="219"/>
      <c r="B1200" s="223"/>
      <c r="C1200" s="244"/>
      <c r="D1200" s="219"/>
    </row>
    <row r="1201" spans="1:4" ht="39.950000000000003" customHeight="1" x14ac:dyDescent="0.25">
      <c r="A1201" s="219"/>
      <c r="B1201" s="223"/>
      <c r="C1201" s="244"/>
      <c r="D1201" s="219"/>
    </row>
    <row r="1202" spans="1:4" ht="39.950000000000003" customHeight="1" x14ac:dyDescent="0.25">
      <c r="A1202" s="219"/>
      <c r="B1202" s="223"/>
      <c r="C1202" s="244"/>
      <c r="D1202" s="219"/>
    </row>
    <row r="1203" spans="1:4" ht="39.950000000000003" customHeight="1" x14ac:dyDescent="0.25">
      <c r="A1203" s="219"/>
      <c r="B1203" s="223"/>
      <c r="C1203" s="244"/>
      <c r="D1203" s="219"/>
    </row>
    <row r="1204" spans="1:4" ht="39.950000000000003" customHeight="1" x14ac:dyDescent="0.25">
      <c r="A1204" s="219"/>
      <c r="B1204" s="223"/>
      <c r="C1204" s="244"/>
      <c r="D1204" s="219"/>
    </row>
    <row r="1205" spans="1:4" ht="39.950000000000003" customHeight="1" x14ac:dyDescent="0.25">
      <c r="A1205" s="219"/>
      <c r="B1205" s="223"/>
      <c r="C1205" s="244"/>
      <c r="D1205" s="219"/>
    </row>
    <row r="1206" spans="1:4" ht="39.950000000000003" customHeight="1" x14ac:dyDescent="0.25">
      <c r="A1206" s="219"/>
      <c r="B1206" s="223"/>
      <c r="C1206" s="244"/>
      <c r="D1206" s="219"/>
    </row>
    <row r="1207" spans="1:4" ht="39.950000000000003" customHeight="1" x14ac:dyDescent="0.25">
      <c r="A1207" s="219"/>
      <c r="B1207" s="223"/>
      <c r="C1207" s="244"/>
      <c r="D1207" s="219"/>
    </row>
    <row r="1208" spans="1:4" ht="39.950000000000003" customHeight="1" x14ac:dyDescent="0.25">
      <c r="A1208" s="219"/>
      <c r="B1208" s="223"/>
      <c r="C1208" s="244"/>
      <c r="D1208" s="219"/>
    </row>
    <row r="1209" spans="1:4" ht="39.950000000000003" customHeight="1" x14ac:dyDescent="0.25">
      <c r="A1209" s="219"/>
      <c r="B1209" s="223"/>
      <c r="C1209" s="244"/>
      <c r="D1209" s="219"/>
    </row>
    <row r="1210" spans="1:4" ht="39.950000000000003" customHeight="1" x14ac:dyDescent="0.25">
      <c r="A1210" s="219"/>
      <c r="B1210" s="223"/>
      <c r="C1210" s="244"/>
      <c r="D1210" s="219"/>
    </row>
    <row r="1211" spans="1:4" ht="39.950000000000003" customHeight="1" x14ac:dyDescent="0.25">
      <c r="A1211" s="219"/>
      <c r="B1211" s="223"/>
      <c r="C1211" s="244"/>
      <c r="D1211" s="219"/>
    </row>
    <row r="1212" spans="1:4" ht="39.950000000000003" customHeight="1" x14ac:dyDescent="0.25">
      <c r="A1212" s="219"/>
      <c r="B1212" s="223"/>
      <c r="C1212" s="244"/>
      <c r="D1212" s="219"/>
    </row>
    <row r="1213" spans="1:4" ht="39.950000000000003" customHeight="1" x14ac:dyDescent="0.25">
      <c r="A1213" s="219"/>
      <c r="B1213" s="223"/>
      <c r="C1213" s="244"/>
      <c r="D1213" s="219"/>
    </row>
    <row r="1214" spans="1:4" ht="39.950000000000003" customHeight="1" x14ac:dyDescent="0.25">
      <c r="A1214" s="219"/>
      <c r="B1214" s="223"/>
      <c r="C1214" s="244"/>
      <c r="D1214" s="219"/>
    </row>
    <row r="1215" spans="1:4" ht="39.950000000000003" customHeight="1" x14ac:dyDescent="0.25">
      <c r="A1215" s="219"/>
      <c r="B1215" s="223"/>
      <c r="C1215" s="244"/>
      <c r="D1215" s="219"/>
    </row>
    <row r="1216" spans="1:4" ht="39.950000000000003" customHeight="1" x14ac:dyDescent="0.25">
      <c r="A1216" s="219"/>
      <c r="B1216" s="223"/>
      <c r="C1216" s="244"/>
      <c r="D1216" s="219"/>
    </row>
    <row r="1217" spans="1:4" ht="39.950000000000003" customHeight="1" x14ac:dyDescent="0.25">
      <c r="A1217" s="219"/>
      <c r="B1217" s="223"/>
      <c r="C1217" s="244"/>
      <c r="D1217" s="219"/>
    </row>
    <row r="1218" spans="1:4" ht="39.950000000000003" customHeight="1" x14ac:dyDescent="0.25">
      <c r="A1218" s="219"/>
      <c r="B1218" s="223"/>
      <c r="C1218" s="244"/>
      <c r="D1218" s="219"/>
    </row>
    <row r="1219" spans="1:4" ht="39.950000000000003" customHeight="1" x14ac:dyDescent="0.25">
      <c r="A1219" s="219"/>
      <c r="B1219" s="223"/>
      <c r="C1219" s="244"/>
      <c r="D1219" s="219"/>
    </row>
    <row r="1220" spans="1:4" ht="39.950000000000003" customHeight="1" x14ac:dyDescent="0.25">
      <c r="A1220" s="219"/>
      <c r="B1220" s="223"/>
      <c r="C1220" s="244"/>
      <c r="D1220" s="219"/>
    </row>
    <row r="1221" spans="1:4" ht="39.950000000000003" customHeight="1" x14ac:dyDescent="0.25">
      <c r="A1221" s="219"/>
      <c r="B1221" s="223"/>
      <c r="C1221" s="244"/>
      <c r="D1221" s="219"/>
    </row>
    <row r="1222" spans="1:4" ht="39.950000000000003" customHeight="1" x14ac:dyDescent="0.25">
      <c r="A1222" s="219"/>
      <c r="B1222" s="223"/>
      <c r="C1222" s="244"/>
      <c r="D1222" s="219"/>
    </row>
    <row r="1223" spans="1:4" ht="39.950000000000003" customHeight="1" x14ac:dyDescent="0.25">
      <c r="A1223" s="219"/>
      <c r="B1223" s="223"/>
      <c r="C1223" s="244"/>
      <c r="D1223" s="219"/>
    </row>
    <row r="1224" spans="1:4" ht="39.950000000000003" customHeight="1" x14ac:dyDescent="0.25">
      <c r="A1224" s="219"/>
      <c r="B1224" s="223"/>
      <c r="C1224" s="244"/>
      <c r="D1224" s="219"/>
    </row>
    <row r="1225" spans="1:4" ht="39.950000000000003" customHeight="1" x14ac:dyDescent="0.25">
      <c r="A1225" s="219"/>
      <c r="B1225" s="223"/>
      <c r="C1225" s="244"/>
      <c r="D1225" s="219"/>
    </row>
    <row r="1226" spans="1:4" ht="39.950000000000003" customHeight="1" x14ac:dyDescent="0.25">
      <c r="A1226" s="219"/>
      <c r="B1226" s="223"/>
      <c r="C1226" s="244"/>
      <c r="D1226" s="219"/>
    </row>
    <row r="1227" spans="1:4" ht="39.950000000000003" customHeight="1" x14ac:dyDescent="0.25">
      <c r="A1227" s="219"/>
      <c r="B1227" s="223"/>
      <c r="C1227" s="244"/>
      <c r="D1227" s="219"/>
    </row>
    <row r="1228" spans="1:4" ht="39.950000000000003" customHeight="1" x14ac:dyDescent="0.25">
      <c r="A1228" s="219"/>
      <c r="B1228" s="223"/>
      <c r="C1228" s="244"/>
      <c r="D1228" s="219"/>
    </row>
    <row r="1229" spans="1:4" ht="39.950000000000003" customHeight="1" x14ac:dyDescent="0.25">
      <c r="A1229" s="219"/>
      <c r="B1229" s="223"/>
      <c r="C1229" s="244"/>
      <c r="D1229" s="219"/>
    </row>
    <row r="1230" spans="1:4" ht="39.950000000000003" customHeight="1" x14ac:dyDescent="0.25">
      <c r="A1230" s="219"/>
      <c r="B1230" s="223"/>
      <c r="C1230" s="244"/>
      <c r="D1230" s="219"/>
    </row>
    <row r="1231" spans="1:4" ht="39.950000000000003" customHeight="1" x14ac:dyDescent="0.25">
      <c r="A1231" s="219"/>
      <c r="B1231" s="223"/>
      <c r="C1231" s="244"/>
      <c r="D1231" s="219"/>
    </row>
    <row r="1232" spans="1:4" ht="39.950000000000003" customHeight="1" x14ac:dyDescent="0.25">
      <c r="A1232" s="219"/>
      <c r="B1232" s="223"/>
      <c r="C1232" s="244"/>
      <c r="D1232" s="219"/>
    </row>
    <row r="1233" spans="1:4" ht="39.950000000000003" customHeight="1" x14ac:dyDescent="0.25">
      <c r="A1233" s="219"/>
      <c r="B1233" s="223"/>
      <c r="C1233" s="244"/>
      <c r="D1233" s="219"/>
    </row>
    <row r="1234" spans="1:4" ht="39.950000000000003" customHeight="1" x14ac:dyDescent="0.25">
      <c r="A1234" s="219"/>
      <c r="B1234" s="223"/>
      <c r="C1234" s="244"/>
      <c r="D1234" s="219"/>
    </row>
    <row r="1235" spans="1:4" ht="39.950000000000003" customHeight="1" x14ac:dyDescent="0.25">
      <c r="A1235" s="219"/>
      <c r="B1235" s="223"/>
      <c r="C1235" s="244"/>
      <c r="D1235" s="219"/>
    </row>
    <row r="1236" spans="1:4" ht="39.950000000000003" customHeight="1" x14ac:dyDescent="0.25">
      <c r="A1236" s="219"/>
      <c r="B1236" s="223"/>
      <c r="C1236" s="244"/>
      <c r="D1236" s="219"/>
    </row>
    <row r="1237" spans="1:4" ht="39.950000000000003" customHeight="1" x14ac:dyDescent="0.25">
      <c r="A1237" s="219"/>
      <c r="B1237" s="223"/>
      <c r="C1237" s="244"/>
      <c r="D1237" s="219"/>
    </row>
    <row r="1238" spans="1:4" ht="39.950000000000003" customHeight="1" x14ac:dyDescent="0.25">
      <c r="A1238" s="219"/>
      <c r="B1238" s="223"/>
      <c r="C1238" s="244"/>
      <c r="D1238" s="219"/>
    </row>
    <row r="1239" spans="1:4" ht="39.950000000000003" customHeight="1" x14ac:dyDescent="0.25">
      <c r="A1239" s="219"/>
      <c r="B1239" s="223"/>
      <c r="C1239" s="244"/>
      <c r="D1239" s="219"/>
    </row>
    <row r="1240" spans="1:4" ht="39.950000000000003" customHeight="1" x14ac:dyDescent="0.25">
      <c r="A1240" s="219"/>
      <c r="B1240" s="223"/>
      <c r="C1240" s="244"/>
      <c r="D1240" s="219"/>
    </row>
    <row r="1241" spans="1:4" ht="39.950000000000003" customHeight="1" x14ac:dyDescent="0.25">
      <c r="A1241" s="219"/>
      <c r="B1241" s="223"/>
      <c r="C1241" s="244"/>
      <c r="D1241" s="219"/>
    </row>
    <row r="1242" spans="1:4" ht="39.950000000000003" customHeight="1" x14ac:dyDescent="0.25">
      <c r="A1242" s="219"/>
      <c r="B1242" s="223"/>
      <c r="C1242" s="244"/>
      <c r="D1242" s="219"/>
    </row>
    <row r="1243" spans="1:4" ht="39.950000000000003" customHeight="1" x14ac:dyDescent="0.25">
      <c r="A1243" s="219"/>
      <c r="B1243" s="223"/>
      <c r="C1243" s="244"/>
      <c r="D1243" s="219"/>
    </row>
    <row r="1244" spans="1:4" ht="39.950000000000003" customHeight="1" x14ac:dyDescent="0.25">
      <c r="A1244" s="219"/>
      <c r="B1244" s="223"/>
      <c r="C1244" s="244"/>
      <c r="D1244" s="219"/>
    </row>
    <row r="1245" spans="1:4" ht="39.950000000000003" customHeight="1" x14ac:dyDescent="0.25">
      <c r="A1245" s="219"/>
      <c r="B1245" s="223"/>
      <c r="C1245" s="244"/>
      <c r="D1245" s="219"/>
    </row>
    <row r="1246" spans="1:4" ht="39.950000000000003" customHeight="1" x14ac:dyDescent="0.25">
      <c r="A1246" s="219"/>
      <c r="B1246" s="223"/>
      <c r="C1246" s="244"/>
      <c r="D1246" s="219"/>
    </row>
    <row r="1247" spans="1:4" ht="39.950000000000003" customHeight="1" x14ac:dyDescent="0.25">
      <c r="A1247" s="219"/>
      <c r="B1247" s="223"/>
      <c r="C1247" s="244"/>
      <c r="D1247" s="219"/>
    </row>
    <row r="1248" spans="1:4" ht="39.950000000000003" customHeight="1" x14ac:dyDescent="0.25">
      <c r="A1248" s="219"/>
      <c r="B1248" s="223"/>
      <c r="C1248" s="244"/>
      <c r="D1248" s="219"/>
    </row>
    <row r="1249" spans="1:4" ht="39.950000000000003" customHeight="1" x14ac:dyDescent="0.25">
      <c r="A1249" s="219"/>
      <c r="B1249" s="223"/>
      <c r="C1249" s="244"/>
      <c r="D1249" s="219"/>
    </row>
    <row r="1250" spans="1:4" ht="39.950000000000003" customHeight="1" x14ac:dyDescent="0.25">
      <c r="A1250" s="219"/>
      <c r="B1250" s="223"/>
      <c r="C1250" s="244"/>
      <c r="D1250" s="219"/>
    </row>
    <row r="1251" spans="1:4" ht="39.950000000000003" customHeight="1" x14ac:dyDescent="0.25">
      <c r="A1251" s="219"/>
      <c r="B1251" s="223"/>
      <c r="C1251" s="244"/>
      <c r="D1251" s="219"/>
    </row>
    <row r="1252" spans="1:4" ht="39.950000000000003" customHeight="1" x14ac:dyDescent="0.25">
      <c r="A1252" s="219"/>
      <c r="B1252" s="223"/>
      <c r="C1252" s="244"/>
      <c r="D1252" s="219"/>
    </row>
    <row r="1253" spans="1:4" ht="39.950000000000003" customHeight="1" x14ac:dyDescent="0.25">
      <c r="A1253" s="219"/>
      <c r="B1253" s="223"/>
      <c r="C1253" s="244"/>
      <c r="D1253" s="219"/>
    </row>
    <row r="1254" spans="1:4" ht="39.950000000000003" customHeight="1" x14ac:dyDescent="0.25">
      <c r="A1254" s="219"/>
      <c r="B1254" s="223"/>
      <c r="C1254" s="244"/>
      <c r="D1254" s="219"/>
    </row>
    <row r="1255" spans="1:4" ht="39.950000000000003" customHeight="1" x14ac:dyDescent="0.25">
      <c r="A1255" s="219"/>
      <c r="B1255" s="223"/>
      <c r="C1255" s="244"/>
      <c r="D1255" s="219"/>
    </row>
    <row r="1256" spans="1:4" ht="39.950000000000003" customHeight="1" x14ac:dyDescent="0.25">
      <c r="A1256" s="219"/>
      <c r="B1256" s="223"/>
      <c r="C1256" s="244"/>
      <c r="D1256" s="219"/>
    </row>
    <row r="1257" spans="1:4" ht="39.950000000000003" customHeight="1" x14ac:dyDescent="0.25">
      <c r="A1257" s="219"/>
      <c r="B1257" s="223"/>
      <c r="C1257" s="244"/>
      <c r="D1257" s="219"/>
    </row>
    <row r="1258" spans="1:4" ht="39.950000000000003" customHeight="1" x14ac:dyDescent="0.25">
      <c r="A1258" s="219"/>
      <c r="B1258" s="223"/>
      <c r="C1258" s="244"/>
      <c r="D1258" s="219"/>
    </row>
    <row r="1259" spans="1:4" ht="39.950000000000003" customHeight="1" x14ac:dyDescent="0.25">
      <c r="A1259" s="219"/>
      <c r="B1259" s="223"/>
      <c r="C1259" s="244"/>
      <c r="D1259" s="219"/>
    </row>
    <row r="1260" spans="1:4" ht="39.950000000000003" customHeight="1" x14ac:dyDescent="0.25">
      <c r="A1260" s="219"/>
      <c r="B1260" s="223"/>
      <c r="C1260" s="244"/>
      <c r="D1260" s="219"/>
    </row>
    <row r="1261" spans="1:4" ht="39.950000000000003" customHeight="1" x14ac:dyDescent="0.25">
      <c r="A1261" s="219"/>
      <c r="B1261" s="223"/>
      <c r="C1261" s="244"/>
      <c r="D1261" s="219"/>
    </row>
    <row r="1262" spans="1:4" ht="39.950000000000003" customHeight="1" x14ac:dyDescent="0.25">
      <c r="A1262" s="219"/>
      <c r="B1262" s="223"/>
      <c r="C1262" s="244"/>
      <c r="D1262" s="219"/>
    </row>
    <row r="1263" spans="1:4" ht="39.950000000000003" customHeight="1" x14ac:dyDescent="0.25">
      <c r="A1263" s="219"/>
      <c r="B1263" s="223"/>
      <c r="C1263" s="244"/>
      <c r="D1263" s="219"/>
    </row>
    <row r="1264" spans="1:4" ht="39.950000000000003" customHeight="1" x14ac:dyDescent="0.25">
      <c r="A1264" s="219"/>
      <c r="B1264" s="223"/>
      <c r="C1264" s="244"/>
      <c r="D1264" s="219"/>
    </row>
    <row r="1265" spans="1:4" ht="39.950000000000003" customHeight="1" x14ac:dyDescent="0.25">
      <c r="A1265" s="219"/>
      <c r="B1265" s="223"/>
      <c r="C1265" s="244"/>
      <c r="D1265" s="219"/>
    </row>
    <row r="1266" spans="1:4" ht="39.950000000000003" customHeight="1" x14ac:dyDescent="0.25">
      <c r="A1266" s="219"/>
      <c r="B1266" s="223"/>
      <c r="C1266" s="244"/>
      <c r="D1266" s="219"/>
    </row>
    <row r="1267" spans="1:4" ht="39.950000000000003" customHeight="1" x14ac:dyDescent="0.25">
      <c r="A1267" s="219"/>
      <c r="B1267" s="223"/>
      <c r="C1267" s="244"/>
      <c r="D1267" s="219"/>
    </row>
    <row r="1268" spans="1:4" ht="39.950000000000003" customHeight="1" x14ac:dyDescent="0.25">
      <c r="A1268" s="219"/>
      <c r="B1268" s="223"/>
      <c r="C1268" s="244"/>
      <c r="D1268" s="219"/>
    </row>
    <row r="1269" spans="1:4" ht="39.950000000000003" customHeight="1" x14ac:dyDescent="0.25">
      <c r="A1269" s="219"/>
      <c r="B1269" s="223"/>
      <c r="C1269" s="244"/>
      <c r="D1269" s="219"/>
    </row>
    <row r="1270" spans="1:4" ht="39.950000000000003" customHeight="1" x14ac:dyDescent="0.25">
      <c r="A1270" s="219"/>
      <c r="B1270" s="223"/>
      <c r="C1270" s="244"/>
      <c r="D1270" s="219"/>
    </row>
    <row r="1271" spans="1:4" ht="39.950000000000003" customHeight="1" x14ac:dyDescent="0.25">
      <c r="A1271" s="219"/>
      <c r="B1271" s="223"/>
      <c r="C1271" s="244"/>
      <c r="D1271" s="219"/>
    </row>
    <row r="1272" spans="1:4" ht="39.950000000000003" customHeight="1" x14ac:dyDescent="0.25">
      <c r="A1272" s="219"/>
      <c r="B1272" s="223"/>
      <c r="C1272" s="244"/>
      <c r="D1272" s="219"/>
    </row>
    <row r="1273" spans="1:4" ht="39.950000000000003" customHeight="1" x14ac:dyDescent="0.25">
      <c r="A1273" s="219"/>
      <c r="B1273" s="223"/>
      <c r="C1273" s="244"/>
      <c r="D1273" s="219"/>
    </row>
    <row r="1274" spans="1:4" ht="39.950000000000003" customHeight="1" x14ac:dyDescent="0.25">
      <c r="A1274" s="219"/>
      <c r="B1274" s="223"/>
      <c r="C1274" s="244"/>
      <c r="D1274" s="219"/>
    </row>
    <row r="1275" spans="1:4" ht="39.950000000000003" customHeight="1" x14ac:dyDescent="0.25">
      <c r="A1275" s="219"/>
      <c r="B1275" s="223"/>
      <c r="C1275" s="244"/>
      <c r="D1275" s="219"/>
    </row>
    <row r="1276" spans="1:4" ht="39.950000000000003" customHeight="1" x14ac:dyDescent="0.25">
      <c r="A1276" s="219"/>
      <c r="B1276" s="223"/>
      <c r="C1276" s="244"/>
      <c r="D1276" s="219"/>
    </row>
    <row r="1277" spans="1:4" ht="39.950000000000003" customHeight="1" x14ac:dyDescent="0.25">
      <c r="A1277" s="219"/>
      <c r="B1277" s="223"/>
      <c r="C1277" s="244"/>
      <c r="D1277" s="219"/>
    </row>
    <row r="1278" spans="1:4" ht="39.950000000000003" customHeight="1" x14ac:dyDescent="0.25">
      <c r="A1278" s="219"/>
      <c r="B1278" s="223"/>
      <c r="C1278" s="244"/>
      <c r="D1278" s="219"/>
    </row>
    <row r="1279" spans="1:4" ht="39.950000000000003" customHeight="1" x14ac:dyDescent="0.25">
      <c r="A1279" s="219"/>
      <c r="B1279" s="223"/>
      <c r="C1279" s="244"/>
      <c r="D1279" s="219"/>
    </row>
    <row r="1280" spans="1:4" ht="39.950000000000003" customHeight="1" x14ac:dyDescent="0.25">
      <c r="A1280" s="219"/>
      <c r="B1280" s="223"/>
      <c r="C1280" s="244"/>
      <c r="D1280" s="219"/>
    </row>
    <row r="1281" spans="1:4" ht="39.950000000000003" customHeight="1" x14ac:dyDescent="0.25">
      <c r="A1281" s="219"/>
      <c r="B1281" s="223"/>
      <c r="C1281" s="244"/>
      <c r="D1281" s="219"/>
    </row>
    <row r="1282" spans="1:4" ht="39.950000000000003" customHeight="1" x14ac:dyDescent="0.25">
      <c r="A1282" s="219"/>
      <c r="B1282" s="223"/>
      <c r="C1282" s="244"/>
      <c r="D1282" s="219"/>
    </row>
    <row r="1283" spans="1:4" ht="39.950000000000003" customHeight="1" x14ac:dyDescent="0.25">
      <c r="A1283" s="219"/>
      <c r="B1283" s="223"/>
      <c r="C1283" s="244"/>
      <c r="D1283" s="219"/>
    </row>
    <row r="1284" spans="1:4" ht="39.950000000000003" customHeight="1" x14ac:dyDescent="0.25">
      <c r="A1284" s="219"/>
      <c r="B1284" s="223"/>
      <c r="C1284" s="244"/>
      <c r="D1284" s="219"/>
    </row>
    <row r="1285" spans="1:4" ht="39.950000000000003" customHeight="1" x14ac:dyDescent="0.25">
      <c r="A1285" s="219"/>
      <c r="B1285" s="223"/>
      <c r="C1285" s="244"/>
      <c r="D1285" s="219"/>
    </row>
    <row r="1286" spans="1:4" ht="39.950000000000003" customHeight="1" x14ac:dyDescent="0.25">
      <c r="A1286" s="219"/>
      <c r="B1286" s="223"/>
      <c r="C1286" s="244"/>
      <c r="D1286" s="219"/>
    </row>
    <row r="1287" spans="1:4" ht="39.950000000000003" customHeight="1" x14ac:dyDescent="0.25">
      <c r="A1287" s="219"/>
      <c r="B1287" s="223"/>
      <c r="C1287" s="244"/>
      <c r="D1287" s="219"/>
    </row>
    <row r="1288" spans="1:4" ht="39.950000000000003" customHeight="1" x14ac:dyDescent="0.25">
      <c r="A1288" s="219"/>
      <c r="B1288" s="223"/>
      <c r="C1288" s="244"/>
      <c r="D1288" s="219"/>
    </row>
    <row r="1289" spans="1:4" ht="39.950000000000003" customHeight="1" x14ac:dyDescent="0.25">
      <c r="A1289" s="219"/>
      <c r="B1289" s="223"/>
      <c r="C1289" s="244"/>
      <c r="D1289" s="219"/>
    </row>
    <row r="1290" spans="1:4" ht="39.950000000000003" customHeight="1" x14ac:dyDescent="0.25">
      <c r="A1290" s="219"/>
      <c r="B1290" s="223"/>
      <c r="C1290" s="244"/>
      <c r="D1290" s="219"/>
    </row>
    <row r="1291" spans="1:4" ht="39.950000000000003" customHeight="1" x14ac:dyDescent="0.25">
      <c r="A1291" s="220"/>
      <c r="B1291" s="224"/>
      <c r="C1291" s="245"/>
      <c r="D1291" s="221"/>
    </row>
  </sheetData>
  <autoFilter ref="A1:D907" xr:uid="{00000000-0001-0000-0000-000000000000}"/>
  <pageMargins left="0.70866141732283472" right="0.70866141732283472" top="0.74803149606299213"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497F9-464E-4F61-89CF-A137ECFF1F6E}">
  <dimension ref="A1:H26"/>
  <sheetViews>
    <sheetView topLeftCell="A12" zoomScaleNormal="100" workbookViewId="0">
      <selection activeCell="D16" sqref="D16"/>
    </sheetView>
  </sheetViews>
  <sheetFormatPr baseColWidth="10" defaultRowHeight="16.5" x14ac:dyDescent="0.3"/>
  <cols>
    <col min="1" max="1" width="13.140625" style="257" customWidth="1"/>
    <col min="2" max="2" width="26.42578125" style="257" customWidth="1"/>
    <col min="3" max="3" width="27.140625" style="257" customWidth="1"/>
    <col min="4" max="4" width="28.85546875" style="257" customWidth="1"/>
    <col min="5" max="5" width="24" style="265" customWidth="1"/>
    <col min="6" max="6" width="7.42578125" style="257" customWidth="1"/>
    <col min="7" max="7" width="37.85546875" style="257" customWidth="1"/>
    <col min="8" max="9" width="21.5703125" style="257" customWidth="1"/>
    <col min="10" max="16384" width="11.42578125" style="257"/>
  </cols>
  <sheetData>
    <row r="1" spans="1:8" ht="24.75" customHeight="1" x14ac:dyDescent="0.3">
      <c r="A1" s="238" t="s">
        <v>3317</v>
      </c>
      <c r="B1" s="238" t="s">
        <v>993</v>
      </c>
      <c r="C1" s="238" t="s">
        <v>3297</v>
      </c>
      <c r="D1" s="247" t="s">
        <v>3327</v>
      </c>
      <c r="E1" s="264" t="s">
        <v>3298</v>
      </c>
      <c r="G1" s="283" t="s">
        <v>3333</v>
      </c>
      <c r="H1" s="283"/>
    </row>
    <row r="2" spans="1:8" x14ac:dyDescent="0.3">
      <c r="A2" s="230">
        <v>130278</v>
      </c>
      <c r="B2" s="232" t="s">
        <v>11</v>
      </c>
      <c r="C2" s="236" t="s">
        <v>3288</v>
      </c>
      <c r="D2" s="242">
        <v>745128950</v>
      </c>
      <c r="E2" s="229" t="s">
        <v>14</v>
      </c>
      <c r="G2" s="270" t="s">
        <v>3329</v>
      </c>
      <c r="H2" s="270" t="s">
        <v>3330</v>
      </c>
    </row>
    <row r="3" spans="1:8" ht="25.5" x14ac:dyDescent="0.3">
      <c r="A3" s="230">
        <v>143293</v>
      </c>
      <c r="B3" s="232" t="s">
        <v>20</v>
      </c>
      <c r="C3" s="236" t="s">
        <v>3320</v>
      </c>
      <c r="D3" s="242">
        <v>984432461</v>
      </c>
      <c r="E3" s="229" t="s">
        <v>14</v>
      </c>
      <c r="G3" s="266" t="s">
        <v>3331</v>
      </c>
      <c r="H3" s="266">
        <v>9</v>
      </c>
    </row>
    <row r="4" spans="1:8" ht="38.25" x14ac:dyDescent="0.3">
      <c r="A4" s="230">
        <v>452565</v>
      </c>
      <c r="B4" s="232" t="s">
        <v>122</v>
      </c>
      <c r="C4" s="236" t="s">
        <v>3289</v>
      </c>
      <c r="D4" s="242">
        <v>1828237886</v>
      </c>
      <c r="E4" s="229" t="s">
        <v>14</v>
      </c>
      <c r="G4" s="266" t="s">
        <v>2977</v>
      </c>
      <c r="H4" s="266">
        <v>8</v>
      </c>
    </row>
    <row r="5" spans="1:8" ht="25.5" x14ac:dyDescent="0.3">
      <c r="A5" s="230">
        <v>572992</v>
      </c>
      <c r="B5" s="232" t="s">
        <v>135</v>
      </c>
      <c r="C5" s="236" t="s">
        <v>3299</v>
      </c>
      <c r="D5" s="242">
        <v>418985768</v>
      </c>
      <c r="E5" s="229" t="s">
        <v>5</v>
      </c>
      <c r="G5" s="266" t="s">
        <v>3332</v>
      </c>
      <c r="H5" s="266">
        <v>7</v>
      </c>
    </row>
    <row r="6" spans="1:8" x14ac:dyDescent="0.3">
      <c r="A6" s="230">
        <v>715062</v>
      </c>
      <c r="B6" s="232" t="s">
        <v>2790</v>
      </c>
      <c r="C6" s="236" t="s">
        <v>3316</v>
      </c>
      <c r="D6" s="242">
        <v>447878141</v>
      </c>
      <c r="E6" s="229" t="s">
        <v>5</v>
      </c>
      <c r="G6" s="271" t="s">
        <v>3340</v>
      </c>
      <c r="H6" s="261">
        <f>SUM(H3:H5)</f>
        <v>24</v>
      </c>
    </row>
    <row r="7" spans="1:8" ht="25.5" x14ac:dyDescent="0.3">
      <c r="A7" s="230">
        <v>1039138</v>
      </c>
      <c r="B7" s="232" t="s">
        <v>801</v>
      </c>
      <c r="C7" s="234" t="s">
        <v>3321</v>
      </c>
      <c r="D7" s="242">
        <v>381092956</v>
      </c>
      <c r="E7" s="229" t="s">
        <v>3328</v>
      </c>
    </row>
    <row r="8" spans="1:8" x14ac:dyDescent="0.3">
      <c r="A8" s="230">
        <v>1264065</v>
      </c>
      <c r="B8" s="232" t="s">
        <v>906</v>
      </c>
      <c r="C8" s="236" t="s">
        <v>3291</v>
      </c>
      <c r="D8" s="242">
        <v>10000000</v>
      </c>
      <c r="E8" s="234" t="s">
        <v>5</v>
      </c>
      <c r="G8" s="263" t="s">
        <v>3334</v>
      </c>
      <c r="H8" s="263" t="s">
        <v>3335</v>
      </c>
    </row>
    <row r="9" spans="1:8" x14ac:dyDescent="0.3">
      <c r="A9" s="230">
        <v>1321946</v>
      </c>
      <c r="B9" s="232" t="s">
        <v>958</v>
      </c>
      <c r="C9" s="236" t="s">
        <v>3292</v>
      </c>
      <c r="D9" s="242">
        <v>334414635</v>
      </c>
      <c r="E9" s="234" t="s">
        <v>5</v>
      </c>
      <c r="G9" s="258">
        <v>45444</v>
      </c>
      <c r="H9" s="259">
        <v>46351163651</v>
      </c>
    </row>
    <row r="10" spans="1:8" ht="25.5" x14ac:dyDescent="0.3">
      <c r="A10" s="230">
        <v>1361645</v>
      </c>
      <c r="B10" s="232" t="s">
        <v>3015</v>
      </c>
      <c r="C10" s="236" t="s">
        <v>3293</v>
      </c>
      <c r="D10" s="242">
        <v>44579313</v>
      </c>
      <c r="E10" s="229" t="s">
        <v>5</v>
      </c>
      <c r="G10" s="258">
        <v>45536</v>
      </c>
      <c r="H10" s="260">
        <v>45516997866</v>
      </c>
    </row>
    <row r="11" spans="1:8" x14ac:dyDescent="0.3">
      <c r="A11" s="230">
        <v>1387432</v>
      </c>
      <c r="B11" s="232" t="s">
        <v>3106</v>
      </c>
      <c r="C11" s="236" t="s">
        <v>812</v>
      </c>
      <c r="D11" s="242">
        <v>11158000</v>
      </c>
      <c r="E11" s="229" t="s">
        <v>5</v>
      </c>
      <c r="G11" s="272" t="s">
        <v>3336</v>
      </c>
      <c r="H11" s="273">
        <v>834165785</v>
      </c>
    </row>
    <row r="12" spans="1:8" x14ac:dyDescent="0.3">
      <c r="A12" s="230">
        <v>2053496</v>
      </c>
      <c r="B12" s="232" t="s">
        <v>3278</v>
      </c>
      <c r="C12" s="236" t="s">
        <v>3294</v>
      </c>
      <c r="D12" s="242">
        <v>255144000</v>
      </c>
      <c r="E12" s="234" t="s">
        <v>3326</v>
      </c>
    </row>
    <row r="13" spans="1:8" x14ac:dyDescent="0.3">
      <c r="A13" s="230">
        <v>2060600</v>
      </c>
      <c r="B13" s="232" t="s">
        <v>3283</v>
      </c>
      <c r="C13" s="236" t="s">
        <v>3295</v>
      </c>
      <c r="D13" s="242">
        <v>1000000</v>
      </c>
      <c r="E13" s="229" t="s">
        <v>5</v>
      </c>
      <c r="H13" s="269"/>
    </row>
    <row r="14" spans="1:8" ht="25.5" x14ac:dyDescent="0.3">
      <c r="A14" s="228">
        <v>2096638</v>
      </c>
      <c r="B14" s="232" t="s">
        <v>3284</v>
      </c>
      <c r="C14" s="236" t="s">
        <v>3296</v>
      </c>
      <c r="D14" s="242">
        <v>246973727</v>
      </c>
      <c r="E14" s="229" t="s">
        <v>5</v>
      </c>
    </row>
    <row r="15" spans="1:8" ht="25.5" x14ac:dyDescent="0.3">
      <c r="A15" s="228">
        <v>2140671</v>
      </c>
      <c r="B15" s="232" t="s">
        <v>3301</v>
      </c>
      <c r="C15" s="236" t="s">
        <v>3312</v>
      </c>
      <c r="D15" s="242">
        <v>176902325</v>
      </c>
      <c r="E15" s="234" t="s">
        <v>14</v>
      </c>
      <c r="G15" s="284" t="s">
        <v>3341</v>
      </c>
      <c r="H15" s="284"/>
    </row>
    <row r="16" spans="1:8" x14ac:dyDescent="0.3">
      <c r="A16" s="228">
        <v>2145588</v>
      </c>
      <c r="B16" s="232" t="s">
        <v>3302</v>
      </c>
      <c r="C16" s="236" t="s">
        <v>3290</v>
      </c>
      <c r="D16" s="242">
        <v>1356505255</v>
      </c>
      <c r="E16" s="234" t="s">
        <v>3326</v>
      </c>
      <c r="G16" s="267" t="s">
        <v>3329</v>
      </c>
      <c r="H16" s="267" t="s">
        <v>3330</v>
      </c>
    </row>
    <row r="17" spans="1:8" ht="25.5" x14ac:dyDescent="0.3">
      <c r="A17" s="228">
        <v>2146872</v>
      </c>
      <c r="B17" s="232" t="s">
        <v>3303</v>
      </c>
      <c r="C17" s="236" t="s">
        <v>3304</v>
      </c>
      <c r="D17" s="242">
        <v>22914507</v>
      </c>
      <c r="E17" s="229" t="s">
        <v>5</v>
      </c>
      <c r="G17" s="262" t="s">
        <v>3337</v>
      </c>
      <c r="H17" s="262">
        <v>678</v>
      </c>
    </row>
    <row r="18" spans="1:8" x14ac:dyDescent="0.3">
      <c r="A18" s="228">
        <v>2160835</v>
      </c>
      <c r="B18" s="232" t="s">
        <v>3305</v>
      </c>
      <c r="C18" s="236" t="s">
        <v>3306</v>
      </c>
      <c r="D18" s="242">
        <v>54637656</v>
      </c>
      <c r="E18" s="229" t="s">
        <v>5</v>
      </c>
      <c r="G18" s="262" t="s">
        <v>3338</v>
      </c>
      <c r="H18" s="262">
        <v>107</v>
      </c>
    </row>
    <row r="19" spans="1:8" ht="33" x14ac:dyDescent="0.3">
      <c r="A19" s="228">
        <v>2178476</v>
      </c>
      <c r="B19" s="232" t="s">
        <v>3307</v>
      </c>
      <c r="C19" s="236" t="s">
        <v>812</v>
      </c>
      <c r="D19" s="242">
        <v>96153163</v>
      </c>
      <c r="E19" s="229" t="s">
        <v>5</v>
      </c>
      <c r="G19" s="266" t="s">
        <v>3339</v>
      </c>
      <c r="H19" s="262">
        <v>135</v>
      </c>
    </row>
    <row r="20" spans="1:8" ht="25.5" x14ac:dyDescent="0.3">
      <c r="A20" s="228">
        <v>2191014</v>
      </c>
      <c r="B20" s="232" t="s">
        <v>3308</v>
      </c>
      <c r="C20" s="236" t="s">
        <v>3310</v>
      </c>
      <c r="D20" s="242">
        <v>99032768</v>
      </c>
      <c r="E20" s="234" t="s">
        <v>14</v>
      </c>
      <c r="G20" s="268" t="s">
        <v>3340</v>
      </c>
      <c r="H20" s="261">
        <f>SUM(H17:H19)</f>
        <v>920</v>
      </c>
    </row>
    <row r="21" spans="1:8" ht="25.5" x14ac:dyDescent="0.3">
      <c r="A21" s="228">
        <v>2207852</v>
      </c>
      <c r="B21" s="232" t="s">
        <v>3309</v>
      </c>
      <c r="C21" s="236" t="s">
        <v>3311</v>
      </c>
      <c r="D21" s="248">
        <v>547967685</v>
      </c>
      <c r="E21" s="229" t="s">
        <v>21</v>
      </c>
    </row>
    <row r="22" spans="1:8" x14ac:dyDescent="0.3">
      <c r="A22" s="228">
        <v>2371425</v>
      </c>
      <c r="B22" s="232" t="s">
        <v>3313</v>
      </c>
      <c r="C22" s="236" t="s">
        <v>3314</v>
      </c>
      <c r="D22" s="242">
        <v>67888013</v>
      </c>
      <c r="E22" s="229" t="s">
        <v>5</v>
      </c>
    </row>
    <row r="23" spans="1:8" x14ac:dyDescent="0.3">
      <c r="A23" s="228">
        <v>2427783</v>
      </c>
      <c r="B23" s="232" t="s">
        <v>3318</v>
      </c>
      <c r="C23" s="236" t="s">
        <v>3319</v>
      </c>
      <c r="D23" s="248">
        <v>65000000</v>
      </c>
      <c r="E23" s="234" t="s">
        <v>5</v>
      </c>
    </row>
    <row r="24" spans="1:8" ht="25.5" x14ac:dyDescent="0.3">
      <c r="A24" s="235">
        <v>2447656</v>
      </c>
      <c r="B24" s="232" t="s">
        <v>3322</v>
      </c>
      <c r="C24" s="234" t="s">
        <v>3324</v>
      </c>
      <c r="D24" s="242">
        <v>37291751981</v>
      </c>
      <c r="E24" s="229" t="s">
        <v>21</v>
      </c>
    </row>
    <row r="25" spans="1:8" x14ac:dyDescent="0.3">
      <c r="A25" s="235">
        <v>2466210</v>
      </c>
      <c r="B25" s="232" t="s">
        <v>3323</v>
      </c>
      <c r="C25" s="234" t="s">
        <v>3325</v>
      </c>
      <c r="D25" s="248">
        <v>29218676</v>
      </c>
      <c r="E25" s="229" t="s">
        <v>5</v>
      </c>
    </row>
    <row r="26" spans="1:8" x14ac:dyDescent="0.3">
      <c r="A26" s="285" t="s">
        <v>3342</v>
      </c>
      <c r="B26" s="286"/>
      <c r="C26" s="287"/>
      <c r="D26" s="256">
        <v>45516997866</v>
      </c>
    </row>
  </sheetData>
  <mergeCells count="3">
    <mergeCell ref="G1:H1"/>
    <mergeCell ref="G15:H15"/>
    <mergeCell ref="A26:C26"/>
  </mergeCells>
  <conditionalFormatting sqref="A6">
    <cfRule type="duplicateValues" dxfId="2" priority="1"/>
  </conditionalFormatting>
  <conditionalFormatting sqref="A7:A13 A2:A5">
    <cfRule type="duplicateValues" dxfId="1" priority="2"/>
  </conditionalFormatting>
  <pageMargins left="0.7" right="0.7" top="0.75" bottom="0.75" header="0.3" footer="0.3"/>
  <pageSetup scale="4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1048564"/>
  <sheetViews>
    <sheetView topLeftCell="J1" zoomScale="70" zoomScaleNormal="70" workbookViewId="0">
      <pane ySplit="2" topLeftCell="A908" activePane="bottomLeft" state="frozen"/>
      <selection pane="bottomLeft" sqref="A1:BC913"/>
    </sheetView>
  </sheetViews>
  <sheetFormatPr baseColWidth="10" defaultColWidth="11.42578125" defaultRowHeight="76.5" customHeight="1" x14ac:dyDescent="0.25"/>
  <cols>
    <col min="1" max="1" width="15.28515625" style="20" customWidth="1"/>
    <col min="2" max="2" width="18.85546875" style="20" customWidth="1"/>
    <col min="3" max="3" width="15.28515625" style="20" customWidth="1"/>
    <col min="4" max="4" width="22.28515625" style="20" customWidth="1"/>
    <col min="5" max="5" width="19.7109375" style="20" hidden="1" customWidth="1"/>
    <col min="6" max="6" width="20" style="20" customWidth="1"/>
    <col min="7" max="7" width="27.42578125" style="20" customWidth="1"/>
    <col min="8" max="8" width="17.85546875" style="20" customWidth="1"/>
    <col min="9" max="9" width="39.28515625" style="20" customWidth="1"/>
    <col min="10" max="10" width="19.42578125" style="20" customWidth="1"/>
    <col min="11" max="11" width="32" style="20" customWidth="1"/>
    <col min="12" max="12" width="22.140625" style="20" hidden="1" customWidth="1"/>
    <col min="13" max="13" width="19.7109375" style="20" hidden="1" customWidth="1"/>
    <col min="14" max="14" width="11.42578125" style="20" hidden="1" customWidth="1"/>
    <col min="15" max="15" width="32.42578125" style="20" hidden="1" customWidth="1"/>
    <col min="16" max="16" width="25.140625" style="20" hidden="1" customWidth="1"/>
    <col min="17" max="17" width="36.42578125" style="20" hidden="1" customWidth="1"/>
    <col min="18" max="19" width="30.28515625" style="20" hidden="1" customWidth="1"/>
    <col min="20" max="24" width="42" style="20" hidden="1" customWidth="1"/>
    <col min="25" max="26" width="55.140625" style="20" hidden="1" customWidth="1"/>
    <col min="27" max="28" width="55.140625" style="46" hidden="1" customWidth="1"/>
    <col min="29" max="30" width="64.28515625" style="46" hidden="1" customWidth="1"/>
    <col min="31" max="32" width="64.28515625" style="47" hidden="1" customWidth="1"/>
    <col min="33" max="34" width="64.28515625" style="46" hidden="1" customWidth="1"/>
    <col min="35" max="35" width="30.42578125" style="46" hidden="1" customWidth="1"/>
    <col min="36" max="36" width="30.140625" style="46" hidden="1" customWidth="1"/>
    <col min="37" max="37" width="30.42578125" style="50" hidden="1" customWidth="1"/>
    <col min="38" max="38" width="25.85546875" style="50" hidden="1" customWidth="1"/>
    <col min="39" max="39" width="30.42578125" style="46" hidden="1" customWidth="1"/>
    <col min="40" max="40" width="36.42578125" style="46" hidden="1" customWidth="1"/>
    <col min="41" max="41" width="64.28515625" style="46" hidden="1" customWidth="1"/>
    <col min="42" max="42" width="19.140625" style="46" customWidth="1"/>
    <col min="43" max="43" width="23.140625" style="46" customWidth="1"/>
    <col min="44" max="44" width="26.42578125" style="46" customWidth="1"/>
    <col min="45" max="45" width="24.85546875" style="46" customWidth="1"/>
    <col min="46" max="46" width="36.42578125" style="46" customWidth="1"/>
    <col min="47" max="47" width="35.7109375" style="46" hidden="1" customWidth="1"/>
    <col min="48" max="48" width="64.28515625" style="46" customWidth="1"/>
    <col min="49" max="49" width="33.28515625" style="20" customWidth="1"/>
    <col min="50" max="50" width="17.85546875" style="20" customWidth="1"/>
    <col min="51" max="51" width="34.7109375" style="20" hidden="1" customWidth="1"/>
    <col min="52" max="52" width="22.42578125" style="20" hidden="1" customWidth="1"/>
    <col min="53" max="53" width="18.42578125" style="20" customWidth="1"/>
    <col min="54" max="54" width="19.7109375" style="20" customWidth="1"/>
    <col min="55" max="55" width="15" style="20" customWidth="1"/>
    <col min="56" max="16384" width="11.42578125" style="20"/>
  </cols>
  <sheetData>
    <row r="1" spans="1:55" ht="76.5" customHeight="1" x14ac:dyDescent="0.25">
      <c r="A1" s="288" t="s">
        <v>3277</v>
      </c>
      <c r="B1" s="289"/>
      <c r="C1" s="289"/>
      <c r="D1" s="290"/>
      <c r="E1" s="291"/>
      <c r="F1" s="288"/>
      <c r="G1" s="289"/>
      <c r="H1" s="289"/>
      <c r="I1" s="289"/>
      <c r="J1" s="289"/>
      <c r="K1" s="215">
        <f t="shared" ref="K1:BC1" si="0">+J1+1</f>
        <v>1</v>
      </c>
      <c r="L1" s="216">
        <f t="shared" si="0"/>
        <v>2</v>
      </c>
      <c r="M1" s="216">
        <f t="shared" si="0"/>
        <v>3</v>
      </c>
      <c r="N1" s="216">
        <f t="shared" si="0"/>
        <v>4</v>
      </c>
      <c r="O1" s="216">
        <f t="shared" si="0"/>
        <v>5</v>
      </c>
      <c r="P1" s="216">
        <f t="shared" si="0"/>
        <v>6</v>
      </c>
      <c r="Q1" s="216">
        <f t="shared" si="0"/>
        <v>7</v>
      </c>
      <c r="R1" s="216">
        <f t="shared" si="0"/>
        <v>8</v>
      </c>
      <c r="S1" s="216">
        <f t="shared" si="0"/>
        <v>9</v>
      </c>
      <c r="T1" s="216">
        <f t="shared" si="0"/>
        <v>10</v>
      </c>
      <c r="U1" s="216">
        <f t="shared" si="0"/>
        <v>11</v>
      </c>
      <c r="V1" s="216">
        <f t="shared" si="0"/>
        <v>12</v>
      </c>
      <c r="W1" s="216">
        <f t="shared" si="0"/>
        <v>13</v>
      </c>
      <c r="X1" s="216">
        <f t="shared" si="0"/>
        <v>14</v>
      </c>
      <c r="Y1" s="216">
        <f t="shared" si="0"/>
        <v>15</v>
      </c>
      <c r="Z1" s="216">
        <f t="shared" si="0"/>
        <v>16</v>
      </c>
      <c r="AA1" s="216">
        <f t="shared" si="0"/>
        <v>17</v>
      </c>
      <c r="AB1" s="216">
        <f t="shared" si="0"/>
        <v>18</v>
      </c>
      <c r="AC1" s="216">
        <f t="shared" si="0"/>
        <v>19</v>
      </c>
      <c r="AD1" s="216">
        <f t="shared" si="0"/>
        <v>20</v>
      </c>
      <c r="AE1" s="216">
        <f t="shared" si="0"/>
        <v>21</v>
      </c>
      <c r="AF1" s="216">
        <f t="shared" si="0"/>
        <v>22</v>
      </c>
      <c r="AG1" s="216">
        <f t="shared" si="0"/>
        <v>23</v>
      </c>
      <c r="AH1" s="216">
        <f t="shared" si="0"/>
        <v>24</v>
      </c>
      <c r="AI1" s="216">
        <f t="shared" si="0"/>
        <v>25</v>
      </c>
      <c r="AJ1" s="216">
        <f t="shared" si="0"/>
        <v>26</v>
      </c>
      <c r="AK1" s="217">
        <f t="shared" si="0"/>
        <v>27</v>
      </c>
      <c r="AL1" s="215">
        <f t="shared" si="0"/>
        <v>28</v>
      </c>
      <c r="AM1" s="216">
        <f t="shared" si="0"/>
        <v>29</v>
      </c>
      <c r="AN1" s="216">
        <f t="shared" si="0"/>
        <v>30</v>
      </c>
      <c r="AO1" s="216">
        <f t="shared" si="0"/>
        <v>31</v>
      </c>
      <c r="AP1" s="216">
        <f t="shared" si="0"/>
        <v>32</v>
      </c>
      <c r="AQ1" s="216">
        <f t="shared" si="0"/>
        <v>33</v>
      </c>
      <c r="AR1" s="216">
        <f t="shared" si="0"/>
        <v>34</v>
      </c>
      <c r="AS1" s="216">
        <f t="shared" si="0"/>
        <v>35</v>
      </c>
      <c r="AT1" s="216">
        <f t="shared" si="0"/>
        <v>36</v>
      </c>
      <c r="AU1" s="216">
        <f t="shared" si="0"/>
        <v>37</v>
      </c>
      <c r="AV1" s="216">
        <f t="shared" si="0"/>
        <v>38</v>
      </c>
      <c r="AW1" s="216">
        <f t="shared" si="0"/>
        <v>39</v>
      </c>
      <c r="AX1" s="216">
        <f t="shared" si="0"/>
        <v>40</v>
      </c>
      <c r="AY1" s="216">
        <f t="shared" si="0"/>
        <v>41</v>
      </c>
      <c r="AZ1" s="216">
        <f t="shared" si="0"/>
        <v>42</v>
      </c>
      <c r="BA1" s="216">
        <f t="shared" si="0"/>
        <v>43</v>
      </c>
      <c r="BB1" s="216">
        <f t="shared" si="0"/>
        <v>44</v>
      </c>
      <c r="BC1" s="216">
        <f t="shared" si="0"/>
        <v>45</v>
      </c>
    </row>
    <row r="2" spans="1:55" s="13" customFormat="1" ht="101.25" customHeight="1" thickBot="1" x14ac:dyDescent="0.3">
      <c r="A2" s="191" t="s">
        <v>992</v>
      </c>
      <c r="B2" s="192" t="s">
        <v>993</v>
      </c>
      <c r="C2" s="193" t="s">
        <v>1</v>
      </c>
      <c r="D2" s="194" t="s">
        <v>994</v>
      </c>
      <c r="E2" s="166" t="s">
        <v>995</v>
      </c>
      <c r="F2" s="191" t="s">
        <v>996</v>
      </c>
      <c r="G2" s="192" t="s">
        <v>997</v>
      </c>
      <c r="H2" s="193" t="s">
        <v>998</v>
      </c>
      <c r="I2" s="192" t="s">
        <v>999</v>
      </c>
      <c r="J2" s="192" t="s">
        <v>1000</v>
      </c>
      <c r="K2" s="195" t="s">
        <v>1001</v>
      </c>
      <c r="L2" s="167" t="s">
        <v>1002</v>
      </c>
      <c r="M2" s="1" t="s">
        <v>1003</v>
      </c>
      <c r="N2" s="2" t="s">
        <v>1004</v>
      </c>
      <c r="O2" s="3" t="s">
        <v>1005</v>
      </c>
      <c r="P2" s="3" t="s">
        <v>1006</v>
      </c>
      <c r="Q2" s="4" t="s">
        <v>1007</v>
      </c>
      <c r="R2" s="5" t="s">
        <v>1008</v>
      </c>
      <c r="S2" s="5" t="s">
        <v>1009</v>
      </c>
      <c r="T2" s="5" t="s">
        <v>1010</v>
      </c>
      <c r="U2" s="6" t="s">
        <v>1011</v>
      </c>
      <c r="V2" s="6" t="s">
        <v>1006</v>
      </c>
      <c r="W2" s="6" t="s">
        <v>1012</v>
      </c>
      <c r="X2" s="6" t="s">
        <v>1013</v>
      </c>
      <c r="Y2" s="7" t="s">
        <v>1014</v>
      </c>
      <c r="Z2" s="7" t="s">
        <v>1006</v>
      </c>
      <c r="AA2" s="8" t="s">
        <v>1015</v>
      </c>
      <c r="AB2" s="8" t="s">
        <v>1016</v>
      </c>
      <c r="AC2" s="9" t="s">
        <v>1017</v>
      </c>
      <c r="AD2" s="9" t="s">
        <v>1006</v>
      </c>
      <c r="AE2" s="10" t="s">
        <v>1018</v>
      </c>
      <c r="AF2" s="10" t="s">
        <v>1019</v>
      </c>
      <c r="AG2" s="11" t="s">
        <v>1020</v>
      </c>
      <c r="AH2" s="11" t="s">
        <v>1021</v>
      </c>
      <c r="AI2" s="48" t="s">
        <v>2972</v>
      </c>
      <c r="AJ2" s="48" t="s">
        <v>2971</v>
      </c>
      <c r="AK2" s="196" t="s">
        <v>2974</v>
      </c>
      <c r="AL2" s="197" t="s">
        <v>2973</v>
      </c>
      <c r="AM2" s="168" t="s">
        <v>2975</v>
      </c>
      <c r="AN2" s="48" t="s">
        <v>2976</v>
      </c>
      <c r="AO2" s="48" t="s">
        <v>1021</v>
      </c>
      <c r="AP2" s="198" t="s">
        <v>2972</v>
      </c>
      <c r="AQ2" s="199" t="s">
        <v>2971</v>
      </c>
      <c r="AR2" s="199" t="s">
        <v>3115</v>
      </c>
      <c r="AS2" s="200" t="s">
        <v>3116</v>
      </c>
      <c r="AT2" s="169" t="s">
        <v>2975</v>
      </c>
      <c r="AU2" s="162" t="s">
        <v>2976</v>
      </c>
      <c r="AV2" s="162" t="s">
        <v>1021</v>
      </c>
      <c r="AW2" s="12" t="s">
        <v>1022</v>
      </c>
      <c r="AX2" s="201" t="s">
        <v>1023</v>
      </c>
      <c r="AY2" s="170" t="s">
        <v>1024</v>
      </c>
      <c r="AZ2" s="12" t="s">
        <v>1025</v>
      </c>
      <c r="BA2" s="202" t="s">
        <v>1026</v>
      </c>
      <c r="BB2" s="203" t="s">
        <v>0</v>
      </c>
      <c r="BC2" s="204" t="s">
        <v>1027</v>
      </c>
    </row>
    <row r="3" spans="1:55" ht="76.5" customHeight="1" x14ac:dyDescent="0.25">
      <c r="A3" s="183">
        <v>1321954</v>
      </c>
      <c r="B3" s="183" t="s">
        <v>960</v>
      </c>
      <c r="C3" s="184" t="s">
        <v>1042</v>
      </c>
      <c r="D3" s="183" t="s">
        <v>1047</v>
      </c>
      <c r="E3" s="15" t="s">
        <v>41</v>
      </c>
      <c r="F3" s="183" t="s">
        <v>766</v>
      </c>
      <c r="G3" s="183" t="s">
        <v>1203</v>
      </c>
      <c r="H3" s="185" t="s">
        <v>3199</v>
      </c>
      <c r="I3" s="183" t="s">
        <v>2923</v>
      </c>
      <c r="J3" s="183" t="s">
        <v>1045</v>
      </c>
      <c r="K3" s="183" t="s">
        <v>991</v>
      </c>
      <c r="L3" s="63"/>
      <c r="M3" s="15"/>
      <c r="N3" s="15"/>
      <c r="O3" s="15"/>
      <c r="P3" s="15"/>
      <c r="Q3" s="64"/>
      <c r="R3" s="65"/>
      <c r="S3" s="65"/>
      <c r="T3" s="65"/>
      <c r="U3" s="15"/>
      <c r="V3" s="65"/>
      <c r="W3" s="66"/>
      <c r="X3" s="65"/>
      <c r="Y3" s="67"/>
      <c r="Z3" s="15"/>
      <c r="AA3" s="68"/>
      <c r="AB3" s="68"/>
      <c r="AC3" s="69"/>
      <c r="AD3" s="70"/>
      <c r="AE3" s="71"/>
      <c r="AF3" s="71"/>
      <c r="AG3" s="72"/>
      <c r="AH3" s="73"/>
      <c r="AI3" s="74">
        <v>8</v>
      </c>
      <c r="AJ3" s="75" t="s">
        <v>1071</v>
      </c>
      <c r="AK3" s="186">
        <v>1093738800</v>
      </c>
      <c r="AL3" s="186">
        <v>0</v>
      </c>
      <c r="AM3" s="76">
        <f t="shared" ref="AM3:AN18" si="1">AK3-AE3</f>
        <v>1093738800</v>
      </c>
      <c r="AN3" s="77">
        <f t="shared" si="1"/>
        <v>0</v>
      </c>
      <c r="AO3" s="75" t="s">
        <v>2983</v>
      </c>
      <c r="AP3" s="187">
        <v>8</v>
      </c>
      <c r="AQ3" s="188" t="s">
        <v>1071</v>
      </c>
      <c r="AR3" s="186">
        <v>1159362400</v>
      </c>
      <c r="AS3" s="186">
        <v>0</v>
      </c>
      <c r="AT3" s="76">
        <f>AR3-AK3</f>
        <v>65623600</v>
      </c>
      <c r="AU3" s="77">
        <f>AS3-AL3</f>
        <v>0</v>
      </c>
      <c r="AV3" s="75" t="s">
        <v>3038</v>
      </c>
      <c r="AW3" s="15"/>
      <c r="AX3" s="183">
        <v>217003</v>
      </c>
      <c r="AY3" s="80"/>
      <c r="AZ3" s="80" t="s">
        <v>3185</v>
      </c>
      <c r="BA3" s="183" t="s">
        <v>9</v>
      </c>
      <c r="BB3" s="183" t="s">
        <v>21</v>
      </c>
      <c r="BC3" s="183" t="s">
        <v>1065</v>
      </c>
    </row>
    <row r="4" spans="1:55" ht="76.5" customHeight="1" x14ac:dyDescent="0.25">
      <c r="A4" s="15">
        <v>1340112</v>
      </c>
      <c r="B4" s="15" t="s">
        <v>967</v>
      </c>
      <c r="C4" s="62" t="s">
        <v>1042</v>
      </c>
      <c r="D4" s="15" t="s">
        <v>1029</v>
      </c>
      <c r="E4" s="15" t="s">
        <v>4</v>
      </c>
      <c r="F4" s="15" t="s">
        <v>141</v>
      </c>
      <c r="G4" s="15" t="s">
        <v>1129</v>
      </c>
      <c r="H4" s="57" t="s">
        <v>3200</v>
      </c>
      <c r="I4" s="15" t="s">
        <v>2926</v>
      </c>
      <c r="J4" s="15" t="s">
        <v>1045</v>
      </c>
      <c r="K4" s="15" t="s">
        <v>968</v>
      </c>
      <c r="L4" s="63"/>
      <c r="M4" s="15"/>
      <c r="N4" s="15"/>
      <c r="O4" s="15"/>
      <c r="P4" s="15"/>
      <c r="Q4" s="64"/>
      <c r="R4" s="65"/>
      <c r="S4" s="65"/>
      <c r="T4" s="65"/>
      <c r="U4" s="15"/>
      <c r="V4" s="65"/>
      <c r="W4" s="66"/>
      <c r="X4" s="65"/>
      <c r="Y4" s="67"/>
      <c r="Z4" s="15"/>
      <c r="AA4" s="68"/>
      <c r="AB4" s="68"/>
      <c r="AC4" s="69"/>
      <c r="AD4" s="70"/>
      <c r="AE4" s="71"/>
      <c r="AF4" s="71"/>
      <c r="AG4" s="72"/>
      <c r="AH4" s="73"/>
      <c r="AI4" s="74">
        <v>28.25</v>
      </c>
      <c r="AJ4" s="75" t="s">
        <v>1062</v>
      </c>
      <c r="AK4" s="76">
        <v>50402726</v>
      </c>
      <c r="AL4" s="76">
        <v>0</v>
      </c>
      <c r="AM4" s="76">
        <f t="shared" si="1"/>
        <v>50402726</v>
      </c>
      <c r="AN4" s="77">
        <f t="shared" si="1"/>
        <v>0</v>
      </c>
      <c r="AO4" s="75" t="s">
        <v>3038</v>
      </c>
      <c r="AP4" s="78">
        <v>28.25</v>
      </c>
      <c r="AQ4" s="79" t="s">
        <v>1062</v>
      </c>
      <c r="AR4" s="76">
        <v>51453610</v>
      </c>
      <c r="AS4" s="76">
        <v>0</v>
      </c>
      <c r="AT4" s="76">
        <f t="shared" ref="AT4:AU67" si="2">AR4-AK4</f>
        <v>1050884</v>
      </c>
      <c r="AU4" s="77">
        <f t="shared" si="2"/>
        <v>0</v>
      </c>
      <c r="AV4" s="75" t="s">
        <v>3038</v>
      </c>
      <c r="AW4" s="15">
        <v>2162410</v>
      </c>
      <c r="AX4" s="15">
        <v>215028</v>
      </c>
      <c r="AY4" s="80"/>
      <c r="AZ4" s="80" t="s">
        <v>1055</v>
      </c>
      <c r="BA4" s="15" t="s">
        <v>142</v>
      </c>
      <c r="BB4" s="15" t="s">
        <v>21</v>
      </c>
      <c r="BC4" s="15" t="s">
        <v>1065</v>
      </c>
    </row>
    <row r="5" spans="1:55" ht="76.5" customHeight="1" x14ac:dyDescent="0.25">
      <c r="A5" s="15">
        <v>1340165</v>
      </c>
      <c r="B5" s="15" t="s">
        <v>975</v>
      </c>
      <c r="C5" s="62" t="s">
        <v>1042</v>
      </c>
      <c r="D5" s="15" t="s">
        <v>1029</v>
      </c>
      <c r="E5" s="15" t="s">
        <v>4</v>
      </c>
      <c r="F5" s="15" t="s">
        <v>141</v>
      </c>
      <c r="G5" s="15" t="s">
        <v>1129</v>
      </c>
      <c r="H5" s="57" t="s">
        <v>3200</v>
      </c>
      <c r="I5" s="15" t="s">
        <v>2926</v>
      </c>
      <c r="J5" s="15" t="s">
        <v>1045</v>
      </c>
      <c r="K5" s="15" t="s">
        <v>970</v>
      </c>
      <c r="L5" s="63"/>
      <c r="M5" s="15"/>
      <c r="N5" s="15"/>
      <c r="O5" s="15"/>
      <c r="P5" s="15"/>
      <c r="Q5" s="64"/>
      <c r="R5" s="65"/>
      <c r="S5" s="65"/>
      <c r="T5" s="65"/>
      <c r="U5" s="15"/>
      <c r="V5" s="65"/>
      <c r="W5" s="66"/>
      <c r="X5" s="65"/>
      <c r="Y5" s="67"/>
      <c r="Z5" s="15"/>
      <c r="AA5" s="68"/>
      <c r="AB5" s="68"/>
      <c r="AC5" s="69"/>
      <c r="AD5" s="70"/>
      <c r="AE5" s="71"/>
      <c r="AF5" s="71"/>
      <c r="AG5" s="72"/>
      <c r="AH5" s="73"/>
      <c r="AI5" s="74">
        <v>28.25</v>
      </c>
      <c r="AJ5" s="75" t="s">
        <v>1062</v>
      </c>
      <c r="AK5" s="76">
        <v>50402726</v>
      </c>
      <c r="AL5" s="76">
        <v>0</v>
      </c>
      <c r="AM5" s="76">
        <f t="shared" si="1"/>
        <v>50402726</v>
      </c>
      <c r="AN5" s="77">
        <f t="shared" si="1"/>
        <v>0</v>
      </c>
      <c r="AO5" s="75" t="s">
        <v>3039</v>
      </c>
      <c r="AP5" s="78">
        <v>28.25</v>
      </c>
      <c r="AQ5" s="79" t="s">
        <v>1062</v>
      </c>
      <c r="AR5" s="76">
        <v>51453610</v>
      </c>
      <c r="AS5" s="76">
        <v>0</v>
      </c>
      <c r="AT5" s="76">
        <f t="shared" si="2"/>
        <v>1050884</v>
      </c>
      <c r="AU5" s="77">
        <f t="shared" si="2"/>
        <v>0</v>
      </c>
      <c r="AV5" s="75" t="s">
        <v>3038</v>
      </c>
      <c r="AW5" s="15">
        <v>2162410</v>
      </c>
      <c r="AX5" s="15">
        <v>215028</v>
      </c>
      <c r="AY5" s="80"/>
      <c r="AZ5" s="80" t="s">
        <v>1055</v>
      </c>
      <c r="BA5" s="15" t="s">
        <v>142</v>
      </c>
      <c r="BB5" s="15" t="s">
        <v>21</v>
      </c>
      <c r="BC5" s="15" t="s">
        <v>1065</v>
      </c>
    </row>
    <row r="6" spans="1:55" ht="76.5" customHeight="1" x14ac:dyDescent="0.25">
      <c r="A6" s="15" t="s">
        <v>1028</v>
      </c>
      <c r="B6" s="23" t="s">
        <v>3191</v>
      </c>
      <c r="C6" s="15"/>
      <c r="D6" s="15" t="s">
        <v>1029</v>
      </c>
      <c r="E6" s="15" t="s">
        <v>4</v>
      </c>
      <c r="F6" s="15" t="s">
        <v>1030</v>
      </c>
      <c r="G6" s="15" t="s">
        <v>1031</v>
      </c>
      <c r="H6" s="57" t="s">
        <v>1032</v>
      </c>
      <c r="I6" s="15" t="s">
        <v>1033</v>
      </c>
      <c r="J6" s="15" t="s">
        <v>1034</v>
      </c>
      <c r="K6" s="15" t="s">
        <v>1035</v>
      </c>
      <c r="L6" s="63">
        <v>0.82</v>
      </c>
      <c r="M6" s="15" t="s">
        <v>1036</v>
      </c>
      <c r="N6" s="15" t="s">
        <v>1037</v>
      </c>
      <c r="O6" s="15" t="s">
        <v>1028</v>
      </c>
      <c r="P6" s="81"/>
      <c r="Q6" s="64"/>
      <c r="R6" s="65">
        <v>29759772</v>
      </c>
      <c r="S6" s="65">
        <v>270240228</v>
      </c>
      <c r="T6" s="82" t="s">
        <v>1038</v>
      </c>
      <c r="U6" s="65" t="s">
        <v>1028</v>
      </c>
      <c r="V6" s="82"/>
      <c r="W6" s="83">
        <v>0</v>
      </c>
      <c r="X6" s="65">
        <v>29759772</v>
      </c>
      <c r="Y6" s="84"/>
      <c r="Z6" s="82"/>
      <c r="AA6" s="85">
        <v>0</v>
      </c>
      <c r="AB6" s="85">
        <v>29759772</v>
      </c>
      <c r="AC6" s="86"/>
      <c r="AD6" s="70"/>
      <c r="AE6" s="71">
        <v>0</v>
      </c>
      <c r="AF6" s="70">
        <v>29759772</v>
      </c>
      <c r="AG6" s="72"/>
      <c r="AH6" s="73" t="s">
        <v>1039</v>
      </c>
      <c r="AI6" s="75">
        <v>99</v>
      </c>
      <c r="AJ6" s="75" t="s">
        <v>1036</v>
      </c>
      <c r="AK6" s="76">
        <v>0</v>
      </c>
      <c r="AL6" s="76">
        <v>29759772</v>
      </c>
      <c r="AM6" s="76">
        <f t="shared" si="1"/>
        <v>0</v>
      </c>
      <c r="AN6" s="77">
        <f t="shared" si="1"/>
        <v>0</v>
      </c>
      <c r="AO6" s="75" t="s">
        <v>3044</v>
      </c>
      <c r="AP6" s="74">
        <v>99</v>
      </c>
      <c r="AQ6" s="75" t="s">
        <v>1036</v>
      </c>
      <c r="AR6" s="76">
        <v>0</v>
      </c>
      <c r="AS6" s="76">
        <v>29759772</v>
      </c>
      <c r="AT6" s="76">
        <f t="shared" si="2"/>
        <v>0</v>
      </c>
      <c r="AU6" s="77">
        <f t="shared" si="2"/>
        <v>0</v>
      </c>
      <c r="AV6" s="75" t="s">
        <v>3044</v>
      </c>
      <c r="AW6" s="19" t="s">
        <v>1040</v>
      </c>
      <c r="AX6" s="19" t="s">
        <v>1040</v>
      </c>
      <c r="AY6" s="15"/>
      <c r="AZ6" s="15" t="s">
        <v>1041</v>
      </c>
      <c r="BA6" s="15" t="s">
        <v>50</v>
      </c>
      <c r="BB6" s="57" t="s">
        <v>1028</v>
      </c>
      <c r="BC6" s="57" t="s">
        <v>1028</v>
      </c>
    </row>
    <row r="7" spans="1:55" ht="76.5" customHeight="1" x14ac:dyDescent="0.25">
      <c r="A7" s="15">
        <v>580482</v>
      </c>
      <c r="B7" s="15" t="s">
        <v>136</v>
      </c>
      <c r="C7" s="62" t="s">
        <v>1053</v>
      </c>
      <c r="D7" s="15" t="s">
        <v>1047</v>
      </c>
      <c r="E7" s="15" t="s">
        <v>6</v>
      </c>
      <c r="F7" s="15" t="s">
        <v>1056</v>
      </c>
      <c r="G7" s="15" t="s">
        <v>1057</v>
      </c>
      <c r="H7" s="57" t="s">
        <v>1058</v>
      </c>
      <c r="I7" s="15" t="s">
        <v>1059</v>
      </c>
      <c r="J7" s="15" t="s">
        <v>1060</v>
      </c>
      <c r="K7" s="15" t="s">
        <v>1061</v>
      </c>
      <c r="L7" s="63">
        <v>9.9999999999999978E-2</v>
      </c>
      <c r="M7" s="15" t="s">
        <v>1062</v>
      </c>
      <c r="N7" s="15" t="s">
        <v>1063</v>
      </c>
      <c r="O7" s="81">
        <v>28.25</v>
      </c>
      <c r="P7" s="81" t="s">
        <v>1062</v>
      </c>
      <c r="Q7" s="64">
        <v>885260400</v>
      </c>
      <c r="R7" s="87">
        <v>0</v>
      </c>
      <c r="S7" s="65">
        <v>0</v>
      </c>
      <c r="T7" s="65"/>
      <c r="U7" s="88">
        <v>28.25</v>
      </c>
      <c r="V7" s="65" t="s">
        <v>1062</v>
      </c>
      <c r="W7" s="89">
        <v>937490400</v>
      </c>
      <c r="X7" s="90">
        <v>0</v>
      </c>
      <c r="Y7" s="67">
        <v>28.25</v>
      </c>
      <c r="Z7" s="15" t="s">
        <v>1062</v>
      </c>
      <c r="AA7" s="85">
        <v>937490400</v>
      </c>
      <c r="AB7" s="85">
        <v>0</v>
      </c>
      <c r="AC7" s="91">
        <v>28.25</v>
      </c>
      <c r="AD7" s="92" t="s">
        <v>1062</v>
      </c>
      <c r="AE7" s="71">
        <v>937490400</v>
      </c>
      <c r="AF7" s="71">
        <v>0</v>
      </c>
      <c r="AG7" s="72">
        <v>0</v>
      </c>
      <c r="AH7" s="73" t="s">
        <v>1039</v>
      </c>
      <c r="AI7" s="74">
        <v>28.25</v>
      </c>
      <c r="AJ7" s="75" t="s">
        <v>1062</v>
      </c>
      <c r="AK7" s="76">
        <v>937490400</v>
      </c>
      <c r="AL7" s="76">
        <v>0</v>
      </c>
      <c r="AM7" s="76">
        <f>AK7-AE7</f>
        <v>0</v>
      </c>
      <c r="AN7" s="77">
        <f t="shared" si="1"/>
        <v>0</v>
      </c>
      <c r="AO7" s="75">
        <v>0</v>
      </c>
      <c r="AP7" s="78">
        <v>28.25</v>
      </c>
      <c r="AQ7" s="79" t="s">
        <v>1062</v>
      </c>
      <c r="AR7" s="76">
        <v>993739200</v>
      </c>
      <c r="AS7" s="76">
        <v>0</v>
      </c>
      <c r="AT7" s="76">
        <f t="shared" si="2"/>
        <v>56248800</v>
      </c>
      <c r="AU7" s="77">
        <f t="shared" si="2"/>
        <v>0</v>
      </c>
      <c r="AV7" s="75" t="s">
        <v>3038</v>
      </c>
      <c r="AW7" s="19" t="s">
        <v>1040</v>
      </c>
      <c r="AX7" s="19" t="s">
        <v>1040</v>
      </c>
      <c r="AY7" s="15"/>
      <c r="AZ7" s="19" t="s">
        <v>1064</v>
      </c>
      <c r="BA7" s="15" t="s">
        <v>3178</v>
      </c>
      <c r="BB7" s="15" t="s">
        <v>5</v>
      </c>
      <c r="BC7" s="15" t="s">
        <v>1065</v>
      </c>
    </row>
    <row r="8" spans="1:55" ht="76.5" customHeight="1" x14ac:dyDescent="0.25">
      <c r="A8" s="15">
        <v>1187538</v>
      </c>
      <c r="B8" s="93" t="s">
        <v>874</v>
      </c>
      <c r="C8" s="62" t="s">
        <v>1042</v>
      </c>
      <c r="D8" s="15" t="s">
        <v>1043</v>
      </c>
      <c r="E8" s="93" t="s">
        <v>12</v>
      </c>
      <c r="F8" s="93" t="s">
        <v>120</v>
      </c>
      <c r="G8" s="19" t="s">
        <v>1044</v>
      </c>
      <c r="H8" s="57" t="s">
        <v>1066</v>
      </c>
      <c r="I8" s="93" t="s">
        <v>1067</v>
      </c>
      <c r="J8" s="15" t="s">
        <v>2</v>
      </c>
      <c r="K8" s="15" t="s">
        <v>1068</v>
      </c>
      <c r="L8" s="63"/>
      <c r="M8" s="65"/>
      <c r="N8" s="65"/>
      <c r="O8" s="94"/>
      <c r="P8" s="81"/>
      <c r="Q8" s="64"/>
      <c r="R8" s="65"/>
      <c r="S8" s="65"/>
      <c r="T8" s="65"/>
      <c r="U8" s="88">
        <v>0</v>
      </c>
      <c r="V8" s="65"/>
      <c r="W8" s="89">
        <v>83479200</v>
      </c>
      <c r="X8" s="65">
        <v>0</v>
      </c>
      <c r="Y8" s="67">
        <v>14.75</v>
      </c>
      <c r="Z8" s="15" t="s">
        <v>1062</v>
      </c>
      <c r="AA8" s="85">
        <v>84077436</v>
      </c>
      <c r="AB8" s="85">
        <v>0</v>
      </c>
      <c r="AC8" s="91">
        <v>14.75</v>
      </c>
      <c r="AD8" s="92" t="s">
        <v>1062</v>
      </c>
      <c r="AE8" s="71">
        <v>84200788</v>
      </c>
      <c r="AF8" s="71">
        <v>0</v>
      </c>
      <c r="AG8" s="72">
        <v>0</v>
      </c>
      <c r="AH8" s="73" t="s">
        <v>1039</v>
      </c>
      <c r="AI8" s="74">
        <v>14.75</v>
      </c>
      <c r="AJ8" s="75" t="s">
        <v>1062</v>
      </c>
      <c r="AK8" s="76">
        <v>84540187</v>
      </c>
      <c r="AL8" s="76">
        <v>0</v>
      </c>
      <c r="AM8" s="76">
        <f t="shared" si="1"/>
        <v>339399</v>
      </c>
      <c r="AN8" s="77">
        <f t="shared" si="1"/>
        <v>0</v>
      </c>
      <c r="AO8" s="75" t="s">
        <v>3039</v>
      </c>
      <c r="AP8" s="78">
        <v>14.75</v>
      </c>
      <c r="AQ8" s="79" t="s">
        <v>1062</v>
      </c>
      <c r="AR8" s="76">
        <v>86302828</v>
      </c>
      <c r="AS8" s="76">
        <v>0</v>
      </c>
      <c r="AT8" s="76">
        <f t="shared" si="2"/>
        <v>1762641</v>
      </c>
      <c r="AU8" s="77">
        <f t="shared" si="2"/>
        <v>0</v>
      </c>
      <c r="AV8" s="75" t="s">
        <v>3038</v>
      </c>
      <c r="AW8" s="19">
        <v>2101244</v>
      </c>
      <c r="AX8" s="19">
        <v>193048</v>
      </c>
      <c r="AY8" s="15" t="s">
        <v>1069</v>
      </c>
      <c r="AZ8" s="19" t="s">
        <v>1055</v>
      </c>
      <c r="BA8" s="15" t="s">
        <v>61</v>
      </c>
      <c r="BB8" s="15" t="s">
        <v>21</v>
      </c>
      <c r="BC8" s="15" t="s">
        <v>1065</v>
      </c>
    </row>
    <row r="9" spans="1:55" ht="76.5" customHeight="1" x14ac:dyDescent="0.25">
      <c r="A9" s="15">
        <v>1264065</v>
      </c>
      <c r="B9" s="15" t="s">
        <v>906</v>
      </c>
      <c r="C9" s="62" t="s">
        <v>1042</v>
      </c>
      <c r="D9" s="15" t="s">
        <v>1029</v>
      </c>
      <c r="E9" s="15" t="s">
        <v>4</v>
      </c>
      <c r="F9" s="15" t="s">
        <v>51</v>
      </c>
      <c r="G9" s="15" t="s">
        <v>1044</v>
      </c>
      <c r="H9" s="57" t="s">
        <v>1073</v>
      </c>
      <c r="I9" s="15" t="s">
        <v>1074</v>
      </c>
      <c r="J9" s="15" t="s">
        <v>2</v>
      </c>
      <c r="K9" s="15" t="s">
        <v>907</v>
      </c>
      <c r="L9" s="63"/>
      <c r="M9" s="15"/>
      <c r="N9" s="15"/>
      <c r="O9" s="15"/>
      <c r="P9" s="15"/>
      <c r="Q9" s="64"/>
      <c r="R9" s="65"/>
      <c r="S9" s="65"/>
      <c r="T9" s="65"/>
      <c r="U9" s="15"/>
      <c r="V9" s="65"/>
      <c r="W9" s="66"/>
      <c r="X9" s="65"/>
      <c r="Y9" s="67"/>
      <c r="Z9" s="15"/>
      <c r="AA9" s="68">
        <v>0</v>
      </c>
      <c r="AB9" s="68">
        <v>0</v>
      </c>
      <c r="AC9" s="86">
        <v>28.25</v>
      </c>
      <c r="AD9" s="92" t="s">
        <v>1062</v>
      </c>
      <c r="AE9" s="71">
        <v>175900785</v>
      </c>
      <c r="AF9" s="71">
        <v>0</v>
      </c>
      <c r="AG9" s="72">
        <v>0</v>
      </c>
      <c r="AH9" s="73" t="s">
        <v>1039</v>
      </c>
      <c r="AI9" s="74">
        <v>28.25</v>
      </c>
      <c r="AJ9" s="75" t="s">
        <v>1062</v>
      </c>
      <c r="AK9" s="76">
        <v>176609811</v>
      </c>
      <c r="AL9" s="76">
        <v>0</v>
      </c>
      <c r="AM9" s="76">
        <f t="shared" si="1"/>
        <v>709026</v>
      </c>
      <c r="AN9" s="77">
        <f t="shared" si="1"/>
        <v>0</v>
      </c>
      <c r="AO9" s="75" t="s">
        <v>3039</v>
      </c>
      <c r="AP9" s="78">
        <v>28.25</v>
      </c>
      <c r="AQ9" s="79" t="s">
        <v>1062</v>
      </c>
      <c r="AR9" s="76">
        <v>180292080</v>
      </c>
      <c r="AS9" s="76">
        <v>0</v>
      </c>
      <c r="AT9" s="76">
        <f t="shared" si="2"/>
        <v>3682269</v>
      </c>
      <c r="AU9" s="77">
        <f t="shared" si="2"/>
        <v>0</v>
      </c>
      <c r="AV9" s="75" t="s">
        <v>3038</v>
      </c>
      <c r="AW9" s="15" t="s">
        <v>1040</v>
      </c>
      <c r="AX9" s="15" t="s">
        <v>1040</v>
      </c>
      <c r="AY9" s="15" t="s">
        <v>1040</v>
      </c>
      <c r="AZ9" s="15" t="s">
        <v>1041</v>
      </c>
      <c r="BA9" s="15" t="s">
        <v>142</v>
      </c>
      <c r="BB9" s="15" t="s">
        <v>21</v>
      </c>
      <c r="BC9" s="15" t="s">
        <v>1065</v>
      </c>
    </row>
    <row r="10" spans="1:55" ht="76.5" customHeight="1" x14ac:dyDescent="0.25">
      <c r="A10" s="15">
        <v>714569</v>
      </c>
      <c r="B10" s="15" t="s">
        <v>224</v>
      </c>
      <c r="C10" s="62" t="s">
        <v>1042</v>
      </c>
      <c r="D10" s="15" t="s">
        <v>1029</v>
      </c>
      <c r="E10" s="15" t="s">
        <v>4</v>
      </c>
      <c r="F10" s="15" t="s">
        <v>1076</v>
      </c>
      <c r="G10" s="15" t="s">
        <v>1077</v>
      </c>
      <c r="H10" s="57" t="s">
        <v>1078</v>
      </c>
      <c r="I10" s="15" t="s">
        <v>1079</v>
      </c>
      <c r="J10" s="15" t="s">
        <v>1080</v>
      </c>
      <c r="K10" s="15" t="s">
        <v>1081</v>
      </c>
      <c r="L10" s="63">
        <v>0.13</v>
      </c>
      <c r="M10" s="15" t="s">
        <v>1062</v>
      </c>
      <c r="N10" s="15" t="s">
        <v>1063</v>
      </c>
      <c r="O10" s="81">
        <v>8</v>
      </c>
      <c r="P10" s="81" t="s">
        <v>1071</v>
      </c>
      <c r="Q10" s="64">
        <v>14211697</v>
      </c>
      <c r="R10" s="87">
        <v>0</v>
      </c>
      <c r="S10" s="65">
        <v>0</v>
      </c>
      <c r="T10" s="65"/>
      <c r="U10" s="88">
        <v>8</v>
      </c>
      <c r="V10" s="65" t="s">
        <v>1071</v>
      </c>
      <c r="W10" s="89">
        <v>14457413</v>
      </c>
      <c r="X10" s="90">
        <v>0</v>
      </c>
      <c r="Y10" s="67">
        <v>8</v>
      </c>
      <c r="Z10" s="15" t="s">
        <v>1071</v>
      </c>
      <c r="AA10" s="85">
        <v>14559049</v>
      </c>
      <c r="AB10" s="85">
        <v>0</v>
      </c>
      <c r="AC10" s="91">
        <v>8</v>
      </c>
      <c r="AD10" s="92" t="s">
        <v>1071</v>
      </c>
      <c r="AE10" s="71">
        <v>14617394</v>
      </c>
      <c r="AF10" s="71">
        <v>0</v>
      </c>
      <c r="AG10" s="72">
        <v>0</v>
      </c>
      <c r="AH10" s="73" t="s">
        <v>1039</v>
      </c>
      <c r="AI10" s="74">
        <v>8</v>
      </c>
      <c r="AJ10" s="75" t="s">
        <v>1071</v>
      </c>
      <c r="AK10" s="76">
        <v>14676315</v>
      </c>
      <c r="AL10" s="76">
        <v>0</v>
      </c>
      <c r="AM10" s="76">
        <f t="shared" si="1"/>
        <v>58921</v>
      </c>
      <c r="AN10" s="77">
        <f t="shared" si="1"/>
        <v>0</v>
      </c>
      <c r="AO10" s="75" t="s">
        <v>3039</v>
      </c>
      <c r="AP10" s="78">
        <v>8</v>
      </c>
      <c r="AQ10" s="79" t="s">
        <v>1071</v>
      </c>
      <c r="AR10" s="76">
        <v>14982312</v>
      </c>
      <c r="AS10" s="76">
        <v>0</v>
      </c>
      <c r="AT10" s="76">
        <f t="shared" si="2"/>
        <v>305997</v>
      </c>
      <c r="AU10" s="77">
        <f t="shared" si="2"/>
        <v>0</v>
      </c>
      <c r="AV10" s="75" t="s">
        <v>3038</v>
      </c>
      <c r="AW10" s="19">
        <v>2120856</v>
      </c>
      <c r="AX10" s="19">
        <v>200925</v>
      </c>
      <c r="AY10" s="15" t="s">
        <v>1082</v>
      </c>
      <c r="AZ10" s="19" t="s">
        <v>1055</v>
      </c>
      <c r="BA10" s="15" t="s">
        <v>61</v>
      </c>
      <c r="BB10" s="15" t="s">
        <v>21</v>
      </c>
      <c r="BC10" s="15" t="s">
        <v>1065</v>
      </c>
    </row>
    <row r="11" spans="1:55" ht="76.5" customHeight="1" x14ac:dyDescent="0.25">
      <c r="A11" s="95">
        <v>1011964</v>
      </c>
      <c r="B11" s="15" t="s">
        <v>783</v>
      </c>
      <c r="C11" s="23" t="s">
        <v>1042</v>
      </c>
      <c r="D11" s="15" t="s">
        <v>1029</v>
      </c>
      <c r="E11" s="15" t="s">
        <v>4</v>
      </c>
      <c r="F11" s="15" t="s">
        <v>784</v>
      </c>
      <c r="G11" s="15" t="s">
        <v>1050</v>
      </c>
      <c r="H11" s="57" t="s">
        <v>1083</v>
      </c>
      <c r="I11" s="93" t="s">
        <v>1084</v>
      </c>
      <c r="J11" s="15" t="s">
        <v>1045</v>
      </c>
      <c r="K11" s="15" t="s">
        <v>1085</v>
      </c>
      <c r="L11" s="63"/>
      <c r="M11" s="15"/>
      <c r="N11" s="15"/>
      <c r="O11" s="81">
        <v>21.5</v>
      </c>
      <c r="P11" s="81" t="s">
        <v>1062</v>
      </c>
      <c r="Q11" s="64">
        <v>36513466</v>
      </c>
      <c r="R11" s="87">
        <v>0</v>
      </c>
      <c r="S11" s="65">
        <v>0</v>
      </c>
      <c r="T11" s="65"/>
      <c r="U11" s="88">
        <v>21.5</v>
      </c>
      <c r="V11" s="65" t="s">
        <v>1062</v>
      </c>
      <c r="W11" s="89">
        <v>37144772</v>
      </c>
      <c r="X11" s="90">
        <v>0</v>
      </c>
      <c r="Y11" s="67">
        <v>21.5</v>
      </c>
      <c r="Z11" s="15" t="s">
        <v>1062</v>
      </c>
      <c r="AA11" s="85">
        <v>37405899</v>
      </c>
      <c r="AB11" s="85">
        <v>0</v>
      </c>
      <c r="AC11" s="91">
        <v>21.5</v>
      </c>
      <c r="AD11" s="92" t="s">
        <v>1062</v>
      </c>
      <c r="AE11" s="71">
        <v>37555805</v>
      </c>
      <c r="AF11" s="71">
        <v>0</v>
      </c>
      <c r="AG11" s="72">
        <v>0</v>
      </c>
      <c r="AH11" s="73" t="s">
        <v>1039</v>
      </c>
      <c r="AI11" s="74">
        <v>21.5</v>
      </c>
      <c r="AJ11" s="75" t="s">
        <v>1062</v>
      </c>
      <c r="AK11" s="76">
        <v>37707186</v>
      </c>
      <c r="AL11" s="76">
        <v>0</v>
      </c>
      <c r="AM11" s="76">
        <f t="shared" si="1"/>
        <v>151381</v>
      </c>
      <c r="AN11" s="77">
        <f t="shared" si="1"/>
        <v>0</v>
      </c>
      <c r="AO11" s="75" t="s">
        <v>3039</v>
      </c>
      <c r="AP11" s="78"/>
      <c r="AQ11" s="79"/>
      <c r="AR11" s="76">
        <v>0</v>
      </c>
      <c r="AS11" s="76">
        <v>0</v>
      </c>
      <c r="AT11" s="76">
        <f t="shared" si="2"/>
        <v>-37707186</v>
      </c>
      <c r="AU11" s="77">
        <f t="shared" si="2"/>
        <v>0</v>
      </c>
      <c r="AV11" s="75" t="s">
        <v>3038</v>
      </c>
      <c r="AW11" s="19" t="s">
        <v>1040</v>
      </c>
      <c r="AX11" s="19">
        <v>211012</v>
      </c>
      <c r="AY11" s="15" t="s">
        <v>1051</v>
      </c>
      <c r="AZ11" s="19" t="s">
        <v>1055</v>
      </c>
      <c r="BA11" s="15" t="s">
        <v>16</v>
      </c>
      <c r="BB11" s="15" t="s">
        <v>21</v>
      </c>
      <c r="BC11" s="57" t="s">
        <v>1028</v>
      </c>
    </row>
    <row r="12" spans="1:55" ht="76.5" customHeight="1" x14ac:dyDescent="0.25">
      <c r="A12" s="15">
        <v>714411</v>
      </c>
      <c r="B12" s="15" t="s">
        <v>214</v>
      </c>
      <c r="C12" s="62" t="s">
        <v>1042</v>
      </c>
      <c r="D12" s="15" t="s">
        <v>1029</v>
      </c>
      <c r="E12" s="15" t="s">
        <v>4</v>
      </c>
      <c r="F12" s="15" t="s">
        <v>1076</v>
      </c>
      <c r="G12" s="15" t="s">
        <v>1077</v>
      </c>
      <c r="H12" s="57" t="s">
        <v>1088</v>
      </c>
      <c r="I12" s="15" t="s">
        <v>1089</v>
      </c>
      <c r="J12" s="15" t="s">
        <v>1080</v>
      </c>
      <c r="K12" s="15" t="s">
        <v>1090</v>
      </c>
      <c r="L12" s="63">
        <v>9.9999999999999978E-2</v>
      </c>
      <c r="M12" s="15" t="s">
        <v>1062</v>
      </c>
      <c r="N12" s="15" t="s">
        <v>1063</v>
      </c>
      <c r="O12" s="81">
        <v>14.75</v>
      </c>
      <c r="P12" s="81" t="s">
        <v>1062</v>
      </c>
      <c r="Q12" s="64">
        <v>14612596</v>
      </c>
      <c r="R12" s="87">
        <v>0</v>
      </c>
      <c r="S12" s="65">
        <v>0</v>
      </c>
      <c r="T12" s="65"/>
      <c r="U12" s="88">
        <v>14.75</v>
      </c>
      <c r="V12" s="65" t="s">
        <v>1062</v>
      </c>
      <c r="W12" s="89">
        <v>14865243</v>
      </c>
      <c r="X12" s="90">
        <v>0</v>
      </c>
      <c r="Y12" s="67">
        <v>14.75</v>
      </c>
      <c r="Z12" s="15" t="s">
        <v>1062</v>
      </c>
      <c r="AA12" s="85">
        <v>14969746</v>
      </c>
      <c r="AB12" s="85">
        <v>0</v>
      </c>
      <c r="AC12" s="91">
        <v>14.75</v>
      </c>
      <c r="AD12" s="92" t="s">
        <v>1062</v>
      </c>
      <c r="AE12" s="71">
        <v>15029738</v>
      </c>
      <c r="AF12" s="71">
        <v>0</v>
      </c>
      <c r="AG12" s="72">
        <v>0</v>
      </c>
      <c r="AH12" s="73" t="s">
        <v>1039</v>
      </c>
      <c r="AI12" s="74">
        <v>14.75</v>
      </c>
      <c r="AJ12" s="75" t="s">
        <v>1062</v>
      </c>
      <c r="AK12" s="76">
        <v>15090320</v>
      </c>
      <c r="AL12" s="76">
        <v>0</v>
      </c>
      <c r="AM12" s="76">
        <f t="shared" si="1"/>
        <v>60582</v>
      </c>
      <c r="AN12" s="77">
        <f t="shared" si="1"/>
        <v>0</v>
      </c>
      <c r="AO12" s="75" t="s">
        <v>3039</v>
      </c>
      <c r="AP12" s="78">
        <v>14.75</v>
      </c>
      <c r="AQ12" s="79" t="s">
        <v>1062</v>
      </c>
      <c r="AR12" s="76">
        <v>15404949</v>
      </c>
      <c r="AS12" s="76">
        <v>0</v>
      </c>
      <c r="AT12" s="76">
        <f t="shared" si="2"/>
        <v>314629</v>
      </c>
      <c r="AU12" s="77">
        <f t="shared" si="2"/>
        <v>0</v>
      </c>
      <c r="AV12" s="75" t="s">
        <v>3038</v>
      </c>
      <c r="AW12" s="19">
        <v>2120856</v>
      </c>
      <c r="AX12" s="19">
        <v>200925</v>
      </c>
      <c r="AY12" s="15" t="s">
        <v>1082</v>
      </c>
      <c r="AZ12" s="19" t="s">
        <v>1055</v>
      </c>
      <c r="BA12" s="15" t="s">
        <v>61</v>
      </c>
      <c r="BB12" s="15" t="s">
        <v>21</v>
      </c>
      <c r="BC12" s="15" t="s">
        <v>1065</v>
      </c>
    </row>
    <row r="13" spans="1:55" ht="76.5" customHeight="1" x14ac:dyDescent="0.25">
      <c r="A13" s="15">
        <v>235440</v>
      </c>
      <c r="B13" s="15" t="s">
        <v>44</v>
      </c>
      <c r="C13" s="62" t="s">
        <v>1042</v>
      </c>
      <c r="D13" s="15" t="s">
        <v>1047</v>
      </c>
      <c r="E13" s="15" t="s">
        <v>15</v>
      </c>
      <c r="F13" s="15" t="s">
        <v>1091</v>
      </c>
      <c r="G13" s="15" t="s">
        <v>1048</v>
      </c>
      <c r="H13" s="57" t="s">
        <v>1092</v>
      </c>
      <c r="I13" s="15" t="s">
        <v>1093</v>
      </c>
      <c r="J13" s="15" t="s">
        <v>1046</v>
      </c>
      <c r="K13" s="15" t="s">
        <v>1094</v>
      </c>
      <c r="L13" s="63"/>
      <c r="M13" s="15" t="s">
        <v>1071</v>
      </c>
      <c r="N13" s="15" t="s">
        <v>1095</v>
      </c>
      <c r="O13" s="81">
        <v>35.75</v>
      </c>
      <c r="P13" s="81" t="s">
        <v>1062</v>
      </c>
      <c r="Q13" s="64" t="s">
        <v>3</v>
      </c>
      <c r="R13" s="87">
        <v>0</v>
      </c>
      <c r="S13" s="65">
        <v>0</v>
      </c>
      <c r="T13" s="65"/>
      <c r="U13" s="88">
        <v>35.75</v>
      </c>
      <c r="V13" s="65" t="s">
        <v>1062</v>
      </c>
      <c r="W13" s="83">
        <v>0</v>
      </c>
      <c r="X13" s="90">
        <v>0</v>
      </c>
      <c r="Y13" s="67">
        <v>35.75</v>
      </c>
      <c r="Z13" s="15" t="s">
        <v>1062</v>
      </c>
      <c r="AA13" s="85">
        <v>0</v>
      </c>
      <c r="AB13" s="85">
        <v>0</v>
      </c>
      <c r="AC13" s="91">
        <v>35.75</v>
      </c>
      <c r="AD13" s="92" t="s">
        <v>1062</v>
      </c>
      <c r="AE13" s="71">
        <v>0</v>
      </c>
      <c r="AF13" s="71">
        <v>0</v>
      </c>
      <c r="AG13" s="72">
        <v>0</v>
      </c>
      <c r="AH13" s="73" t="s">
        <v>1039</v>
      </c>
      <c r="AI13" s="74">
        <v>35.75</v>
      </c>
      <c r="AJ13" s="75" t="s">
        <v>1062</v>
      </c>
      <c r="AK13" s="76">
        <v>0</v>
      </c>
      <c r="AL13" s="76">
        <v>0</v>
      </c>
      <c r="AM13" s="76"/>
      <c r="AN13" s="77">
        <f t="shared" si="1"/>
        <v>0</v>
      </c>
      <c r="AO13" s="75" t="s">
        <v>3039</v>
      </c>
      <c r="AP13" s="78">
        <v>35.75</v>
      </c>
      <c r="AQ13" s="79" t="s">
        <v>1062</v>
      </c>
      <c r="AR13" s="76">
        <v>0</v>
      </c>
      <c r="AS13" s="76">
        <v>0</v>
      </c>
      <c r="AT13" s="76">
        <f t="shared" si="2"/>
        <v>0</v>
      </c>
      <c r="AU13" s="77">
        <f t="shared" si="2"/>
        <v>0</v>
      </c>
      <c r="AV13" s="75" t="s">
        <v>3255</v>
      </c>
      <c r="AW13" s="19" t="s">
        <v>1096</v>
      </c>
      <c r="AX13" s="19">
        <v>194009</v>
      </c>
      <c r="AY13" s="15" t="s">
        <v>1097</v>
      </c>
      <c r="AZ13" s="19" t="s">
        <v>1055</v>
      </c>
      <c r="BA13" s="15" t="s">
        <v>3178</v>
      </c>
      <c r="BB13" s="15" t="s">
        <v>14</v>
      </c>
      <c r="BC13" s="15" t="s">
        <v>1065</v>
      </c>
    </row>
    <row r="14" spans="1:55" ht="76.5" customHeight="1" x14ac:dyDescent="0.25">
      <c r="A14" s="15">
        <v>474063</v>
      </c>
      <c r="B14" s="15" t="s">
        <v>130</v>
      </c>
      <c r="C14" s="62" t="s">
        <v>1042</v>
      </c>
      <c r="D14" s="15" t="s">
        <v>1047</v>
      </c>
      <c r="E14" s="15" t="s">
        <v>8</v>
      </c>
      <c r="F14" s="15" t="s">
        <v>1086</v>
      </c>
      <c r="G14" s="15" t="s">
        <v>1050</v>
      </c>
      <c r="H14" s="57" t="s">
        <v>1099</v>
      </c>
      <c r="I14" s="15" t="s">
        <v>1100</v>
      </c>
      <c r="J14" s="15" t="s">
        <v>1040</v>
      </c>
      <c r="K14" s="15" t="s">
        <v>1101</v>
      </c>
      <c r="L14" s="63">
        <v>0.33999999999999997</v>
      </c>
      <c r="M14" s="15" t="s">
        <v>1062</v>
      </c>
      <c r="N14" s="15" t="s">
        <v>1087</v>
      </c>
      <c r="O14" s="81">
        <v>50</v>
      </c>
      <c r="P14" s="81" t="s">
        <v>1062</v>
      </c>
      <c r="Q14" s="64">
        <v>28270386</v>
      </c>
      <c r="R14" s="87">
        <v>0</v>
      </c>
      <c r="S14" s="65">
        <v>0</v>
      </c>
      <c r="T14" s="65"/>
      <c r="U14" s="88">
        <v>50</v>
      </c>
      <c r="V14" s="65" t="s">
        <v>1062</v>
      </c>
      <c r="W14" s="89">
        <v>28759172</v>
      </c>
      <c r="X14" s="90">
        <v>0</v>
      </c>
      <c r="Y14" s="67">
        <v>50</v>
      </c>
      <c r="Z14" s="15" t="s">
        <v>1062</v>
      </c>
      <c r="AA14" s="85">
        <v>28961349</v>
      </c>
      <c r="AB14" s="85">
        <v>0</v>
      </c>
      <c r="AC14" s="91">
        <v>50</v>
      </c>
      <c r="AD14" s="92" t="s">
        <v>1062</v>
      </c>
      <c r="AE14" s="71">
        <v>29077412</v>
      </c>
      <c r="AF14" s="71">
        <v>0</v>
      </c>
      <c r="AG14" s="72">
        <v>0</v>
      </c>
      <c r="AH14" s="73" t="s">
        <v>1039</v>
      </c>
      <c r="AI14" s="74">
        <v>50</v>
      </c>
      <c r="AJ14" s="75" t="s">
        <v>1062</v>
      </c>
      <c r="AK14" s="76">
        <v>29194618</v>
      </c>
      <c r="AL14" s="76">
        <v>0</v>
      </c>
      <c r="AM14" s="76">
        <f t="shared" ref="AM14:AN32" si="3">AK14-AE14</f>
        <v>117206</v>
      </c>
      <c r="AN14" s="77">
        <f t="shared" si="1"/>
        <v>0</v>
      </c>
      <c r="AO14" s="75" t="s">
        <v>1039</v>
      </c>
      <c r="AP14" s="78">
        <v>50</v>
      </c>
      <c r="AQ14" s="79" t="s">
        <v>1062</v>
      </c>
      <c r="AR14" s="76">
        <v>29803319</v>
      </c>
      <c r="AS14" s="76">
        <v>0</v>
      </c>
      <c r="AT14" s="76">
        <f t="shared" si="2"/>
        <v>608701</v>
      </c>
      <c r="AU14" s="77">
        <f t="shared" si="2"/>
        <v>0</v>
      </c>
      <c r="AV14" s="75" t="s">
        <v>3038</v>
      </c>
      <c r="AW14" s="19" t="s">
        <v>1040</v>
      </c>
      <c r="AX14" s="19">
        <v>211012</v>
      </c>
      <c r="AY14" s="15" t="s">
        <v>1051</v>
      </c>
      <c r="AZ14" s="19" t="s">
        <v>1041</v>
      </c>
      <c r="BA14" s="15" t="s">
        <v>3178</v>
      </c>
      <c r="BB14" s="15" t="s">
        <v>5</v>
      </c>
      <c r="BC14" s="15" t="s">
        <v>1065</v>
      </c>
    </row>
    <row r="15" spans="1:55" ht="76.5" customHeight="1" x14ac:dyDescent="0.25">
      <c r="A15" s="15">
        <v>714594</v>
      </c>
      <c r="B15" s="15" t="s">
        <v>226</v>
      </c>
      <c r="C15" s="62" t="s">
        <v>1042</v>
      </c>
      <c r="D15" s="15" t="s">
        <v>1029</v>
      </c>
      <c r="E15" s="15" t="s">
        <v>4</v>
      </c>
      <c r="F15" s="15" t="s">
        <v>1076</v>
      </c>
      <c r="G15" s="15" t="s">
        <v>1077</v>
      </c>
      <c r="H15" s="57" t="s">
        <v>1102</v>
      </c>
      <c r="I15" s="15" t="s">
        <v>1103</v>
      </c>
      <c r="J15" s="15" t="s">
        <v>1080</v>
      </c>
      <c r="K15" s="15" t="s">
        <v>1081</v>
      </c>
      <c r="L15" s="63">
        <v>9.9999999999999978E-2</v>
      </c>
      <c r="M15" s="15" t="s">
        <v>1062</v>
      </c>
      <c r="N15" s="15" t="s">
        <v>1063</v>
      </c>
      <c r="O15" s="81">
        <v>14.75</v>
      </c>
      <c r="P15" s="81" t="s">
        <v>1062</v>
      </c>
      <c r="Q15" s="64">
        <v>16059281</v>
      </c>
      <c r="R15" s="87">
        <v>0</v>
      </c>
      <c r="S15" s="65">
        <v>0</v>
      </c>
      <c r="T15" s="65"/>
      <c r="U15" s="88">
        <v>14.75</v>
      </c>
      <c r="V15" s="65" t="s">
        <v>1062</v>
      </c>
      <c r="W15" s="89">
        <v>16336941</v>
      </c>
      <c r="X15" s="90">
        <v>0</v>
      </c>
      <c r="Y15" s="67">
        <v>14.75</v>
      </c>
      <c r="Z15" s="15" t="s">
        <v>1062</v>
      </c>
      <c r="AA15" s="85">
        <v>16451789</v>
      </c>
      <c r="AB15" s="85">
        <v>0</v>
      </c>
      <c r="AC15" s="91">
        <v>14.75</v>
      </c>
      <c r="AD15" s="92" t="s">
        <v>1062</v>
      </c>
      <c r="AE15" s="71">
        <v>16517720</v>
      </c>
      <c r="AF15" s="71">
        <v>0</v>
      </c>
      <c r="AG15" s="72">
        <v>0</v>
      </c>
      <c r="AH15" s="73" t="s">
        <v>1039</v>
      </c>
      <c r="AI15" s="74">
        <v>14.75</v>
      </c>
      <c r="AJ15" s="75" t="s">
        <v>1062</v>
      </c>
      <c r="AK15" s="76">
        <v>16584300</v>
      </c>
      <c r="AL15" s="76">
        <v>0</v>
      </c>
      <c r="AM15" s="76">
        <f t="shared" si="3"/>
        <v>66580</v>
      </c>
      <c r="AN15" s="77">
        <f t="shared" si="1"/>
        <v>0</v>
      </c>
      <c r="AO15" s="75" t="s">
        <v>1039</v>
      </c>
      <c r="AP15" s="78">
        <v>14.75</v>
      </c>
      <c r="AQ15" s="79" t="s">
        <v>1062</v>
      </c>
      <c r="AR15" s="76">
        <v>16930079</v>
      </c>
      <c r="AS15" s="76">
        <v>0</v>
      </c>
      <c r="AT15" s="76">
        <f t="shared" si="2"/>
        <v>345779</v>
      </c>
      <c r="AU15" s="77">
        <f t="shared" si="2"/>
        <v>0</v>
      </c>
      <c r="AV15" s="75" t="s">
        <v>3038</v>
      </c>
      <c r="AW15" s="19">
        <v>2120856</v>
      </c>
      <c r="AX15" s="19">
        <v>200925</v>
      </c>
      <c r="AY15" s="15" t="s">
        <v>1082</v>
      </c>
      <c r="AZ15" s="19" t="s">
        <v>1055</v>
      </c>
      <c r="BA15" s="15" t="s">
        <v>61</v>
      </c>
      <c r="BB15" s="15" t="s">
        <v>5</v>
      </c>
      <c r="BC15" s="15" t="s">
        <v>1065</v>
      </c>
    </row>
    <row r="16" spans="1:55" ht="76.5" customHeight="1" x14ac:dyDescent="0.25">
      <c r="A16" s="15">
        <v>715406</v>
      </c>
      <c r="B16" s="15" t="s">
        <v>252</v>
      </c>
      <c r="C16" s="62" t="s">
        <v>1042</v>
      </c>
      <c r="D16" s="15" t="s">
        <v>1029</v>
      </c>
      <c r="E16" s="15" t="s">
        <v>4</v>
      </c>
      <c r="F16" s="15" t="s">
        <v>1104</v>
      </c>
      <c r="G16" s="15" t="s">
        <v>1077</v>
      </c>
      <c r="H16" s="57" t="s">
        <v>1105</v>
      </c>
      <c r="I16" s="15" t="s">
        <v>1106</v>
      </c>
      <c r="J16" s="15" t="s">
        <v>1107</v>
      </c>
      <c r="K16" s="15" t="s">
        <v>1108</v>
      </c>
      <c r="L16" s="63">
        <v>9.9999999999999978E-2</v>
      </c>
      <c r="M16" s="15" t="s">
        <v>1062</v>
      </c>
      <c r="N16" s="15" t="s">
        <v>1063</v>
      </c>
      <c r="O16" s="81">
        <v>14.75</v>
      </c>
      <c r="P16" s="81" t="s">
        <v>1062</v>
      </c>
      <c r="Q16" s="64">
        <v>17630535</v>
      </c>
      <c r="R16" s="87">
        <v>0</v>
      </c>
      <c r="S16" s="65">
        <v>0</v>
      </c>
      <c r="T16" s="65"/>
      <c r="U16" s="88">
        <v>14.75</v>
      </c>
      <c r="V16" s="65" t="s">
        <v>1062</v>
      </c>
      <c r="W16" s="89">
        <v>17935362</v>
      </c>
      <c r="X16" s="90">
        <v>0</v>
      </c>
      <c r="Y16" s="67">
        <v>14.75</v>
      </c>
      <c r="Z16" s="15" t="s">
        <v>1062</v>
      </c>
      <c r="AA16" s="85">
        <v>18107263</v>
      </c>
      <c r="AB16" s="85">
        <v>0</v>
      </c>
      <c r="AC16" s="91">
        <v>14.75</v>
      </c>
      <c r="AD16" s="92" t="s">
        <v>1062</v>
      </c>
      <c r="AE16" s="71">
        <v>18133829</v>
      </c>
      <c r="AF16" s="71">
        <v>0</v>
      </c>
      <c r="AG16" s="72">
        <v>0</v>
      </c>
      <c r="AH16" s="73" t="s">
        <v>1039</v>
      </c>
      <c r="AI16" s="74">
        <v>14.75</v>
      </c>
      <c r="AJ16" s="75" t="s">
        <v>1062</v>
      </c>
      <c r="AK16" s="76">
        <v>18206923</v>
      </c>
      <c r="AL16" s="76">
        <v>0</v>
      </c>
      <c r="AM16" s="76">
        <f t="shared" si="3"/>
        <v>73094</v>
      </c>
      <c r="AN16" s="77">
        <f t="shared" si="1"/>
        <v>0</v>
      </c>
      <c r="AO16" s="75" t="s">
        <v>1039</v>
      </c>
      <c r="AP16" s="78">
        <v>14.75</v>
      </c>
      <c r="AQ16" s="79" t="s">
        <v>1062</v>
      </c>
      <c r="AR16" s="76">
        <v>18586533</v>
      </c>
      <c r="AS16" s="76">
        <v>0</v>
      </c>
      <c r="AT16" s="76">
        <f t="shared" si="2"/>
        <v>379610</v>
      </c>
      <c r="AU16" s="77">
        <f t="shared" si="2"/>
        <v>0</v>
      </c>
      <c r="AV16" s="75" t="s">
        <v>3038</v>
      </c>
      <c r="AW16" s="19">
        <v>2120856</v>
      </c>
      <c r="AX16" s="19">
        <v>200925</v>
      </c>
      <c r="AY16" s="15" t="s">
        <v>1082</v>
      </c>
      <c r="AZ16" s="19" t="s">
        <v>1055</v>
      </c>
      <c r="BA16" s="15" t="s">
        <v>61</v>
      </c>
      <c r="BB16" s="15" t="s">
        <v>5</v>
      </c>
      <c r="BC16" s="15" t="s">
        <v>1065</v>
      </c>
    </row>
    <row r="17" spans="1:55" ht="76.5" customHeight="1" x14ac:dyDescent="0.25">
      <c r="A17" s="15">
        <v>714408</v>
      </c>
      <c r="B17" s="15" t="s">
        <v>213</v>
      </c>
      <c r="C17" s="62" t="s">
        <v>1042</v>
      </c>
      <c r="D17" s="15" t="s">
        <v>1029</v>
      </c>
      <c r="E17" s="15" t="s">
        <v>4</v>
      </c>
      <c r="F17" s="15" t="s">
        <v>1076</v>
      </c>
      <c r="G17" s="15" t="s">
        <v>1077</v>
      </c>
      <c r="H17" s="57" t="s">
        <v>1109</v>
      </c>
      <c r="I17" s="15" t="s">
        <v>1110</v>
      </c>
      <c r="J17" s="15" t="s">
        <v>1080</v>
      </c>
      <c r="K17" s="15" t="s">
        <v>1090</v>
      </c>
      <c r="L17" s="63">
        <v>9.9999999999999978E-2</v>
      </c>
      <c r="M17" s="15" t="s">
        <v>1062</v>
      </c>
      <c r="N17" s="15" t="s">
        <v>1063</v>
      </c>
      <c r="O17" s="81">
        <v>8</v>
      </c>
      <c r="P17" s="81" t="s">
        <v>1071</v>
      </c>
      <c r="Q17" s="64">
        <v>14649421</v>
      </c>
      <c r="R17" s="87">
        <v>0</v>
      </c>
      <c r="S17" s="65">
        <v>0</v>
      </c>
      <c r="T17" s="65"/>
      <c r="U17" s="88">
        <v>8</v>
      </c>
      <c r="V17" s="65" t="s">
        <v>1071</v>
      </c>
      <c r="W17" s="89">
        <v>14902705</v>
      </c>
      <c r="X17" s="90">
        <v>0</v>
      </c>
      <c r="Y17" s="67">
        <v>8</v>
      </c>
      <c r="Z17" s="15" t="s">
        <v>1071</v>
      </c>
      <c r="AA17" s="85">
        <v>15045540</v>
      </c>
      <c r="AB17" s="85">
        <v>0</v>
      </c>
      <c r="AC17" s="91">
        <v>8</v>
      </c>
      <c r="AD17" s="92" t="s">
        <v>1071</v>
      </c>
      <c r="AE17" s="71">
        <v>15067614</v>
      </c>
      <c r="AF17" s="71">
        <v>0</v>
      </c>
      <c r="AG17" s="72">
        <v>0</v>
      </c>
      <c r="AH17" s="73" t="s">
        <v>1039</v>
      </c>
      <c r="AI17" s="74">
        <v>8</v>
      </c>
      <c r="AJ17" s="75" t="s">
        <v>1071</v>
      </c>
      <c r="AK17" s="76">
        <v>15128349</v>
      </c>
      <c r="AL17" s="76">
        <v>0</v>
      </c>
      <c r="AM17" s="76">
        <f t="shared" si="3"/>
        <v>60735</v>
      </c>
      <c r="AN17" s="77">
        <f t="shared" si="1"/>
        <v>0</v>
      </c>
      <c r="AO17" s="75" t="s">
        <v>3039</v>
      </c>
      <c r="AP17" s="78">
        <v>8</v>
      </c>
      <c r="AQ17" s="79" t="s">
        <v>1071</v>
      </c>
      <c r="AR17" s="76">
        <v>15443771</v>
      </c>
      <c r="AS17" s="76">
        <v>0</v>
      </c>
      <c r="AT17" s="76">
        <f t="shared" si="2"/>
        <v>315422</v>
      </c>
      <c r="AU17" s="77">
        <f t="shared" si="2"/>
        <v>0</v>
      </c>
      <c r="AV17" s="75" t="s">
        <v>3038</v>
      </c>
      <c r="AW17" s="19">
        <v>2120856</v>
      </c>
      <c r="AX17" s="19">
        <v>200925</v>
      </c>
      <c r="AY17" s="15" t="s">
        <v>1082</v>
      </c>
      <c r="AZ17" s="19" t="s">
        <v>1055</v>
      </c>
      <c r="BA17" s="15" t="s">
        <v>61</v>
      </c>
      <c r="BB17" s="15" t="s">
        <v>21</v>
      </c>
      <c r="BC17" s="15" t="s">
        <v>1065</v>
      </c>
    </row>
    <row r="18" spans="1:55" ht="76.5" customHeight="1" x14ac:dyDescent="0.25">
      <c r="A18" s="15">
        <v>715308</v>
      </c>
      <c r="B18" s="15" t="s">
        <v>251</v>
      </c>
      <c r="C18" s="62" t="s">
        <v>1042</v>
      </c>
      <c r="D18" s="15" t="s">
        <v>1029</v>
      </c>
      <c r="E18" s="15" t="s">
        <v>4</v>
      </c>
      <c r="F18" s="15" t="s">
        <v>1104</v>
      </c>
      <c r="G18" s="15" t="s">
        <v>1077</v>
      </c>
      <c r="H18" s="57" t="s">
        <v>1111</v>
      </c>
      <c r="I18" s="15" t="s">
        <v>1112</v>
      </c>
      <c r="J18" s="15" t="s">
        <v>1107</v>
      </c>
      <c r="K18" s="15" t="s">
        <v>1113</v>
      </c>
      <c r="L18" s="63">
        <v>0.13</v>
      </c>
      <c r="M18" s="15" t="s">
        <v>1062</v>
      </c>
      <c r="N18" s="15" t="s">
        <v>1063</v>
      </c>
      <c r="O18" s="81">
        <v>14.75</v>
      </c>
      <c r="P18" s="81" t="s">
        <v>1062</v>
      </c>
      <c r="Q18" s="64">
        <v>17630535</v>
      </c>
      <c r="R18" s="87">
        <v>0</v>
      </c>
      <c r="S18" s="65">
        <v>0</v>
      </c>
      <c r="T18" s="65"/>
      <c r="U18" s="88">
        <v>14.75</v>
      </c>
      <c r="V18" s="65" t="s">
        <v>1062</v>
      </c>
      <c r="W18" s="89">
        <v>17935362</v>
      </c>
      <c r="X18" s="90">
        <v>0</v>
      </c>
      <c r="Y18" s="67">
        <v>14.75</v>
      </c>
      <c r="Z18" s="15" t="s">
        <v>1062</v>
      </c>
      <c r="AA18" s="85">
        <v>17978425</v>
      </c>
      <c r="AB18" s="85">
        <v>0</v>
      </c>
      <c r="AC18" s="91">
        <v>14.75</v>
      </c>
      <c r="AD18" s="92" t="s">
        <v>1062</v>
      </c>
      <c r="AE18" s="71">
        <v>18133829</v>
      </c>
      <c r="AF18" s="71">
        <v>0</v>
      </c>
      <c r="AG18" s="72">
        <v>0</v>
      </c>
      <c r="AH18" s="73" t="s">
        <v>1039</v>
      </c>
      <c r="AI18" s="74">
        <v>14.75</v>
      </c>
      <c r="AJ18" s="75" t="s">
        <v>1062</v>
      </c>
      <c r="AK18" s="76">
        <v>18206923</v>
      </c>
      <c r="AL18" s="76">
        <v>0</v>
      </c>
      <c r="AM18" s="76">
        <f t="shared" si="3"/>
        <v>73094</v>
      </c>
      <c r="AN18" s="77">
        <f t="shared" si="1"/>
        <v>0</v>
      </c>
      <c r="AO18" s="75" t="s">
        <v>1039</v>
      </c>
      <c r="AP18" s="78">
        <v>14.75</v>
      </c>
      <c r="AQ18" s="79" t="s">
        <v>1062</v>
      </c>
      <c r="AR18" s="76">
        <v>18586533</v>
      </c>
      <c r="AS18" s="76">
        <v>0</v>
      </c>
      <c r="AT18" s="76">
        <f t="shared" si="2"/>
        <v>379610</v>
      </c>
      <c r="AU18" s="77">
        <f t="shared" si="2"/>
        <v>0</v>
      </c>
      <c r="AV18" s="75" t="s">
        <v>3038</v>
      </c>
      <c r="AW18" s="19">
        <v>2120856</v>
      </c>
      <c r="AX18" s="19">
        <v>200925</v>
      </c>
      <c r="AY18" s="15" t="s">
        <v>1082</v>
      </c>
      <c r="AZ18" s="19" t="s">
        <v>1055</v>
      </c>
      <c r="BA18" s="15" t="s">
        <v>61</v>
      </c>
      <c r="BB18" s="15" t="s">
        <v>21</v>
      </c>
      <c r="BC18" s="15" t="s">
        <v>1065</v>
      </c>
    </row>
    <row r="19" spans="1:55" ht="76.5" customHeight="1" x14ac:dyDescent="0.25">
      <c r="A19" s="15">
        <v>715583</v>
      </c>
      <c r="B19" s="15" t="s">
        <v>255</v>
      </c>
      <c r="C19" s="62" t="s">
        <v>1042</v>
      </c>
      <c r="D19" s="15" t="s">
        <v>1029</v>
      </c>
      <c r="E19" s="15" t="s">
        <v>4</v>
      </c>
      <c r="F19" s="15" t="s">
        <v>1104</v>
      </c>
      <c r="G19" s="15" t="s">
        <v>1077</v>
      </c>
      <c r="H19" s="57" t="s">
        <v>1114</v>
      </c>
      <c r="I19" s="15" t="s">
        <v>1115</v>
      </c>
      <c r="J19" s="15" t="s">
        <v>1107</v>
      </c>
      <c r="K19" s="15" t="s">
        <v>1108</v>
      </c>
      <c r="L19" s="63">
        <v>0.13</v>
      </c>
      <c r="M19" s="15" t="s">
        <v>1062</v>
      </c>
      <c r="N19" s="15" t="s">
        <v>1063</v>
      </c>
      <c r="O19" s="81">
        <v>14.75</v>
      </c>
      <c r="P19" s="81" t="s">
        <v>1062</v>
      </c>
      <c r="Q19" s="64">
        <v>17630535</v>
      </c>
      <c r="R19" s="87">
        <v>0</v>
      </c>
      <c r="S19" s="65">
        <v>0</v>
      </c>
      <c r="T19" s="65"/>
      <c r="U19" s="88">
        <v>14.75</v>
      </c>
      <c r="V19" s="65" t="s">
        <v>1062</v>
      </c>
      <c r="W19" s="89">
        <v>17935362</v>
      </c>
      <c r="X19" s="90">
        <v>0</v>
      </c>
      <c r="Y19" s="67">
        <v>14.75</v>
      </c>
      <c r="Z19" s="15" t="s">
        <v>1062</v>
      </c>
      <c r="AA19" s="85">
        <v>18061447</v>
      </c>
      <c r="AB19" s="85">
        <v>0</v>
      </c>
      <c r="AC19" s="91">
        <v>14.75</v>
      </c>
      <c r="AD19" s="92" t="s">
        <v>1062</v>
      </c>
      <c r="AE19" s="71">
        <v>18133829</v>
      </c>
      <c r="AF19" s="71">
        <v>0</v>
      </c>
      <c r="AG19" s="72">
        <v>0</v>
      </c>
      <c r="AH19" s="73" t="s">
        <v>1039</v>
      </c>
      <c r="AI19" s="74">
        <v>14.75</v>
      </c>
      <c r="AJ19" s="75" t="s">
        <v>1062</v>
      </c>
      <c r="AK19" s="76">
        <v>18206923</v>
      </c>
      <c r="AL19" s="76">
        <v>0</v>
      </c>
      <c r="AM19" s="76">
        <f t="shared" si="3"/>
        <v>73094</v>
      </c>
      <c r="AN19" s="77">
        <f t="shared" si="3"/>
        <v>0</v>
      </c>
      <c r="AO19" s="75" t="s">
        <v>1039</v>
      </c>
      <c r="AP19" s="78">
        <v>14.75</v>
      </c>
      <c r="AQ19" s="79" t="s">
        <v>1062</v>
      </c>
      <c r="AR19" s="76">
        <v>18586533</v>
      </c>
      <c r="AS19" s="76">
        <v>0</v>
      </c>
      <c r="AT19" s="76">
        <f t="shared" si="2"/>
        <v>379610</v>
      </c>
      <c r="AU19" s="77">
        <f t="shared" si="2"/>
        <v>0</v>
      </c>
      <c r="AV19" s="75" t="s">
        <v>3038</v>
      </c>
      <c r="AW19" s="19">
        <v>2120856</v>
      </c>
      <c r="AX19" s="19">
        <v>200925</v>
      </c>
      <c r="AY19" s="15" t="s">
        <v>1082</v>
      </c>
      <c r="AZ19" s="19" t="s">
        <v>1055</v>
      </c>
      <c r="BA19" s="15" t="s">
        <v>61</v>
      </c>
      <c r="BB19" s="15" t="s">
        <v>5</v>
      </c>
      <c r="BC19" s="15" t="s">
        <v>1065</v>
      </c>
    </row>
    <row r="20" spans="1:55" ht="76.5" customHeight="1" x14ac:dyDescent="0.25">
      <c r="A20" s="15">
        <v>714397</v>
      </c>
      <c r="B20" s="15" t="s">
        <v>210</v>
      </c>
      <c r="C20" s="62" t="s">
        <v>1042</v>
      </c>
      <c r="D20" s="15" t="s">
        <v>1029</v>
      </c>
      <c r="E20" s="15" t="s">
        <v>4</v>
      </c>
      <c r="F20" s="15" t="s">
        <v>1076</v>
      </c>
      <c r="G20" s="15" t="s">
        <v>1050</v>
      </c>
      <c r="H20" s="57" t="s">
        <v>1116</v>
      </c>
      <c r="I20" s="15" t="s">
        <v>1117</v>
      </c>
      <c r="J20" s="15" t="s">
        <v>1080</v>
      </c>
      <c r="K20" s="15" t="s">
        <v>1090</v>
      </c>
      <c r="L20" s="63">
        <v>9.9999999999999978E-2</v>
      </c>
      <c r="M20" s="15" t="s">
        <v>1062</v>
      </c>
      <c r="N20" s="15" t="s">
        <v>1063</v>
      </c>
      <c r="O20" s="81">
        <v>8</v>
      </c>
      <c r="P20" s="81" t="s">
        <v>1071</v>
      </c>
      <c r="Q20" s="64">
        <v>72801776</v>
      </c>
      <c r="R20" s="87">
        <v>0</v>
      </c>
      <c r="S20" s="65">
        <v>0</v>
      </c>
      <c r="T20" s="65"/>
      <c r="U20" s="88">
        <v>8</v>
      </c>
      <c r="V20" s="65" t="s">
        <v>1071</v>
      </c>
      <c r="W20" s="89">
        <v>74060496</v>
      </c>
      <c r="X20" s="90">
        <v>0</v>
      </c>
      <c r="Y20" s="67">
        <v>8</v>
      </c>
      <c r="Z20" s="15" t="s">
        <v>1071</v>
      </c>
      <c r="AA20" s="85">
        <v>74581141</v>
      </c>
      <c r="AB20" s="85">
        <v>0</v>
      </c>
      <c r="AC20" s="91">
        <v>8</v>
      </c>
      <c r="AD20" s="92" t="s">
        <v>1071</v>
      </c>
      <c r="AE20" s="71">
        <v>74880027</v>
      </c>
      <c r="AF20" s="71">
        <v>0</v>
      </c>
      <c r="AG20" s="72">
        <v>0</v>
      </c>
      <c r="AH20" s="73" t="s">
        <v>1039</v>
      </c>
      <c r="AI20" s="74">
        <v>8</v>
      </c>
      <c r="AJ20" s="75" t="s">
        <v>1071</v>
      </c>
      <c r="AK20" s="76">
        <v>75181855</v>
      </c>
      <c r="AL20" s="76">
        <v>0</v>
      </c>
      <c r="AM20" s="76">
        <f t="shared" si="3"/>
        <v>301828</v>
      </c>
      <c r="AN20" s="77">
        <f t="shared" si="3"/>
        <v>0</v>
      </c>
      <c r="AO20" s="75" t="s">
        <v>3039</v>
      </c>
      <c r="AP20" s="78">
        <v>8</v>
      </c>
      <c r="AQ20" s="79" t="s">
        <v>1071</v>
      </c>
      <c r="AR20" s="76">
        <v>76749378</v>
      </c>
      <c r="AS20" s="76">
        <v>0</v>
      </c>
      <c r="AT20" s="76">
        <f t="shared" si="2"/>
        <v>1567523</v>
      </c>
      <c r="AU20" s="77">
        <f t="shared" si="2"/>
        <v>0</v>
      </c>
      <c r="AV20" s="75" t="s">
        <v>3038</v>
      </c>
      <c r="AW20" s="19">
        <v>2120856</v>
      </c>
      <c r="AX20" s="19">
        <v>200925</v>
      </c>
      <c r="AY20" s="15" t="s">
        <v>1082</v>
      </c>
      <c r="AZ20" s="19" t="s">
        <v>1055</v>
      </c>
      <c r="BA20" s="15" t="s">
        <v>61</v>
      </c>
      <c r="BB20" s="15" t="s">
        <v>5</v>
      </c>
      <c r="BC20" s="15" t="s">
        <v>1065</v>
      </c>
    </row>
    <row r="21" spans="1:55" ht="76.5" customHeight="1" x14ac:dyDescent="0.25">
      <c r="A21" s="15">
        <v>714611</v>
      </c>
      <c r="B21" s="15" t="s">
        <v>230</v>
      </c>
      <c r="C21" s="62" t="s">
        <v>1042</v>
      </c>
      <c r="D21" s="15" t="s">
        <v>1029</v>
      </c>
      <c r="E21" s="15" t="s">
        <v>4</v>
      </c>
      <c r="F21" s="15" t="s">
        <v>1076</v>
      </c>
      <c r="G21" s="15" t="s">
        <v>1077</v>
      </c>
      <c r="H21" s="57" t="s">
        <v>1118</v>
      </c>
      <c r="I21" s="15" t="s">
        <v>1119</v>
      </c>
      <c r="J21" s="15" t="s">
        <v>1080</v>
      </c>
      <c r="K21" s="15" t="s">
        <v>1081</v>
      </c>
      <c r="L21" s="63">
        <v>0.13</v>
      </c>
      <c r="M21" s="15" t="s">
        <v>1062</v>
      </c>
      <c r="N21" s="15" t="s">
        <v>1063</v>
      </c>
      <c r="O21" s="81">
        <v>14.75</v>
      </c>
      <c r="P21" s="81" t="s">
        <v>1062</v>
      </c>
      <c r="Q21" s="64">
        <v>14623796</v>
      </c>
      <c r="R21" s="87">
        <v>0</v>
      </c>
      <c r="S21" s="65">
        <v>0</v>
      </c>
      <c r="T21" s="65"/>
      <c r="U21" s="88">
        <v>14.75</v>
      </c>
      <c r="V21" s="65" t="s">
        <v>1062</v>
      </c>
      <c r="W21" s="89">
        <v>14876637</v>
      </c>
      <c r="X21" s="90">
        <v>0</v>
      </c>
      <c r="Y21" s="67">
        <v>14.75</v>
      </c>
      <c r="Z21" s="15" t="s">
        <v>1062</v>
      </c>
      <c r="AA21" s="85">
        <v>14981219</v>
      </c>
      <c r="AB21" s="85">
        <v>0</v>
      </c>
      <c r="AC21" s="91">
        <v>14.75</v>
      </c>
      <c r="AD21" s="92" t="s">
        <v>1062</v>
      </c>
      <c r="AE21" s="71">
        <v>15041257</v>
      </c>
      <c r="AF21" s="71">
        <v>0</v>
      </c>
      <c r="AG21" s="72">
        <v>0</v>
      </c>
      <c r="AH21" s="73" t="s">
        <v>1039</v>
      </c>
      <c r="AI21" s="74">
        <v>14.75</v>
      </c>
      <c r="AJ21" s="75" t="s">
        <v>1062</v>
      </c>
      <c r="AK21" s="76">
        <v>15101886</v>
      </c>
      <c r="AL21" s="76">
        <v>0</v>
      </c>
      <c r="AM21" s="76">
        <f t="shared" si="3"/>
        <v>60629</v>
      </c>
      <c r="AN21" s="77">
        <f t="shared" si="3"/>
        <v>0</v>
      </c>
      <c r="AO21" s="75" t="s">
        <v>3039</v>
      </c>
      <c r="AP21" s="78">
        <v>14.75</v>
      </c>
      <c r="AQ21" s="79" t="s">
        <v>1062</v>
      </c>
      <c r="AR21" s="76">
        <v>15416756</v>
      </c>
      <c r="AS21" s="76">
        <v>0</v>
      </c>
      <c r="AT21" s="76">
        <f t="shared" si="2"/>
        <v>314870</v>
      </c>
      <c r="AU21" s="77">
        <f t="shared" si="2"/>
        <v>0</v>
      </c>
      <c r="AV21" s="75" t="s">
        <v>3038</v>
      </c>
      <c r="AW21" s="19">
        <v>2120856</v>
      </c>
      <c r="AX21" s="19">
        <v>200925</v>
      </c>
      <c r="AY21" s="15" t="s">
        <v>1082</v>
      </c>
      <c r="AZ21" s="19" t="s">
        <v>1055</v>
      </c>
      <c r="BA21" s="15" t="s">
        <v>61</v>
      </c>
      <c r="BB21" s="15" t="s">
        <v>21</v>
      </c>
      <c r="BC21" s="15" t="s">
        <v>1065</v>
      </c>
    </row>
    <row r="22" spans="1:55" ht="76.5" customHeight="1" x14ac:dyDescent="0.25">
      <c r="A22" s="15">
        <v>282004</v>
      </c>
      <c r="B22" s="15" t="s">
        <v>63</v>
      </c>
      <c r="C22" s="62" t="s">
        <v>1053</v>
      </c>
      <c r="D22" s="15" t="s">
        <v>1029</v>
      </c>
      <c r="E22" s="15" t="s">
        <v>4</v>
      </c>
      <c r="F22" s="15" t="s">
        <v>1121</v>
      </c>
      <c r="G22" s="15" t="s">
        <v>1031</v>
      </c>
      <c r="H22" s="57" t="s">
        <v>1122</v>
      </c>
      <c r="I22" s="15" t="s">
        <v>1123</v>
      </c>
      <c r="J22" s="15" t="s">
        <v>1040</v>
      </c>
      <c r="K22" s="15" t="s">
        <v>1124</v>
      </c>
      <c r="L22" s="63">
        <v>0.82</v>
      </c>
      <c r="M22" s="15" t="s">
        <v>1036</v>
      </c>
      <c r="N22" s="15" t="s">
        <v>1037</v>
      </c>
      <c r="O22" s="81">
        <v>56.75</v>
      </c>
      <c r="P22" s="81" t="s">
        <v>1036</v>
      </c>
      <c r="Q22" s="64">
        <v>264499348</v>
      </c>
      <c r="R22" s="64">
        <v>500000000</v>
      </c>
      <c r="S22" s="65">
        <v>0</v>
      </c>
      <c r="T22" s="65"/>
      <c r="U22" s="88">
        <v>56.75</v>
      </c>
      <c r="V22" s="19" t="s">
        <v>1036</v>
      </c>
      <c r="W22" s="89">
        <v>269072459</v>
      </c>
      <c r="X22" s="90">
        <v>500000000</v>
      </c>
      <c r="Y22" s="67">
        <v>56.75</v>
      </c>
      <c r="Z22" s="15" t="s">
        <v>1036</v>
      </c>
      <c r="AA22" s="85">
        <v>271651385</v>
      </c>
      <c r="AB22" s="85">
        <v>500000000</v>
      </c>
      <c r="AC22" s="91">
        <v>56.75</v>
      </c>
      <c r="AD22" s="92" t="s">
        <v>1036</v>
      </c>
      <c r="AE22" s="71">
        <v>272049932</v>
      </c>
      <c r="AF22" s="71">
        <v>500000000</v>
      </c>
      <c r="AG22" s="72">
        <v>0</v>
      </c>
      <c r="AH22" s="73" t="s">
        <v>1039</v>
      </c>
      <c r="AI22" s="74">
        <v>56.75</v>
      </c>
      <c r="AJ22" s="75" t="s">
        <v>1036</v>
      </c>
      <c r="AK22" s="76">
        <v>273146518</v>
      </c>
      <c r="AL22" s="76">
        <v>500000000</v>
      </c>
      <c r="AM22" s="76">
        <f t="shared" si="3"/>
        <v>1096586</v>
      </c>
      <c r="AN22" s="77">
        <f t="shared" si="3"/>
        <v>0</v>
      </c>
      <c r="AO22" s="75" t="s">
        <v>3039</v>
      </c>
      <c r="AP22" s="78">
        <v>56.75</v>
      </c>
      <c r="AQ22" s="79" t="s">
        <v>1036</v>
      </c>
      <c r="AR22" s="76">
        <v>278841553</v>
      </c>
      <c r="AS22" s="76">
        <v>500000000</v>
      </c>
      <c r="AT22" s="76">
        <f t="shared" si="2"/>
        <v>5695035</v>
      </c>
      <c r="AU22" s="77">
        <f t="shared" si="2"/>
        <v>0</v>
      </c>
      <c r="AV22" s="75" t="s">
        <v>3038</v>
      </c>
      <c r="AW22" s="19" t="s">
        <v>1040</v>
      </c>
      <c r="AX22" s="19">
        <v>196028</v>
      </c>
      <c r="AY22" s="15" t="s">
        <v>1125</v>
      </c>
      <c r="AZ22" s="19" t="s">
        <v>1055</v>
      </c>
      <c r="BA22" s="15" t="s">
        <v>61</v>
      </c>
      <c r="BB22" s="15" t="s">
        <v>7</v>
      </c>
      <c r="BC22" s="15" t="s">
        <v>1065</v>
      </c>
    </row>
    <row r="23" spans="1:55" ht="76.5" customHeight="1" x14ac:dyDescent="0.25">
      <c r="A23" s="15">
        <v>714633</v>
      </c>
      <c r="B23" s="15" t="s">
        <v>233</v>
      </c>
      <c r="C23" s="62" t="s">
        <v>1042</v>
      </c>
      <c r="D23" s="15" t="s">
        <v>1029</v>
      </c>
      <c r="E23" s="15" t="s">
        <v>4</v>
      </c>
      <c r="F23" s="15" t="s">
        <v>1076</v>
      </c>
      <c r="G23" s="15" t="s">
        <v>1077</v>
      </c>
      <c r="H23" s="57" t="s">
        <v>1126</v>
      </c>
      <c r="I23" s="15" t="s">
        <v>1127</v>
      </c>
      <c r="J23" s="15" t="s">
        <v>1080</v>
      </c>
      <c r="K23" s="15" t="s">
        <v>1081</v>
      </c>
      <c r="L23" s="63">
        <v>9.9999999999999978E-2</v>
      </c>
      <c r="M23" s="15" t="s">
        <v>1062</v>
      </c>
      <c r="N23" s="15" t="s">
        <v>1063</v>
      </c>
      <c r="O23" s="81">
        <v>8</v>
      </c>
      <c r="P23" s="81" t="s">
        <v>1071</v>
      </c>
      <c r="Q23" s="64">
        <v>14612596</v>
      </c>
      <c r="R23" s="87">
        <v>0</v>
      </c>
      <c r="S23" s="65">
        <v>0</v>
      </c>
      <c r="T23" s="65"/>
      <c r="U23" s="88">
        <v>8</v>
      </c>
      <c r="V23" s="65" t="s">
        <v>1071</v>
      </c>
      <c r="W23" s="89">
        <v>14865243</v>
      </c>
      <c r="X23" s="90">
        <v>0</v>
      </c>
      <c r="Y23" s="67">
        <v>8</v>
      </c>
      <c r="Z23" s="15" t="s">
        <v>1071</v>
      </c>
      <c r="AA23" s="85">
        <v>14969746</v>
      </c>
      <c r="AB23" s="85">
        <v>0</v>
      </c>
      <c r="AC23" s="91">
        <v>8</v>
      </c>
      <c r="AD23" s="92" t="s">
        <v>1071</v>
      </c>
      <c r="AE23" s="71">
        <v>15029738</v>
      </c>
      <c r="AF23" s="71">
        <v>0</v>
      </c>
      <c r="AG23" s="72">
        <v>0</v>
      </c>
      <c r="AH23" s="73" t="s">
        <v>1039</v>
      </c>
      <c r="AI23" s="74">
        <v>8</v>
      </c>
      <c r="AJ23" s="75" t="s">
        <v>1071</v>
      </c>
      <c r="AK23" s="76">
        <v>15090320</v>
      </c>
      <c r="AL23" s="76">
        <v>0</v>
      </c>
      <c r="AM23" s="76">
        <f t="shared" si="3"/>
        <v>60582</v>
      </c>
      <c r="AN23" s="77">
        <f t="shared" si="3"/>
        <v>0</v>
      </c>
      <c r="AO23" s="75" t="s">
        <v>3039</v>
      </c>
      <c r="AP23" s="78">
        <v>8</v>
      </c>
      <c r="AQ23" s="79" t="s">
        <v>1071</v>
      </c>
      <c r="AR23" s="76">
        <v>15404949</v>
      </c>
      <c r="AS23" s="76">
        <v>0</v>
      </c>
      <c r="AT23" s="76">
        <f t="shared" si="2"/>
        <v>314629</v>
      </c>
      <c r="AU23" s="77">
        <f t="shared" si="2"/>
        <v>0</v>
      </c>
      <c r="AV23" s="75" t="s">
        <v>3038</v>
      </c>
      <c r="AW23" s="19">
        <v>2120856</v>
      </c>
      <c r="AX23" s="19">
        <v>200925</v>
      </c>
      <c r="AY23" s="15" t="s">
        <v>1082</v>
      </c>
      <c r="AZ23" s="19" t="s">
        <v>1055</v>
      </c>
      <c r="BA23" s="15" t="s">
        <v>61</v>
      </c>
      <c r="BB23" s="15" t="s">
        <v>5</v>
      </c>
      <c r="BC23" s="15" t="s">
        <v>1065</v>
      </c>
    </row>
    <row r="24" spans="1:55" ht="76.5" customHeight="1" x14ac:dyDescent="0.25">
      <c r="A24" s="15">
        <v>768473</v>
      </c>
      <c r="B24" s="15" t="s">
        <v>361</v>
      </c>
      <c r="C24" s="62" t="s">
        <v>1042</v>
      </c>
      <c r="D24" s="15" t="s">
        <v>1029</v>
      </c>
      <c r="E24" s="15" t="s">
        <v>4</v>
      </c>
      <c r="F24" s="15" t="s">
        <v>1128</v>
      </c>
      <c r="G24" s="15" t="s">
        <v>1129</v>
      </c>
      <c r="H24" s="57" t="s">
        <v>1130</v>
      </c>
      <c r="I24" s="15" t="s">
        <v>1131</v>
      </c>
      <c r="J24" s="15" t="s">
        <v>1132</v>
      </c>
      <c r="K24" s="15" t="s">
        <v>1133</v>
      </c>
      <c r="L24" s="63">
        <v>0.25</v>
      </c>
      <c r="M24" s="15" t="s">
        <v>1062</v>
      </c>
      <c r="N24" s="15" t="s">
        <v>1063</v>
      </c>
      <c r="O24" s="81">
        <v>28.25</v>
      </c>
      <c r="P24" s="81" t="s">
        <v>1062</v>
      </c>
      <c r="Q24" s="64">
        <v>99295888</v>
      </c>
      <c r="R24" s="87">
        <v>0</v>
      </c>
      <c r="S24" s="65">
        <v>0</v>
      </c>
      <c r="T24" s="65"/>
      <c r="U24" s="88">
        <v>28.25</v>
      </c>
      <c r="V24" s="65" t="s">
        <v>1062</v>
      </c>
      <c r="W24" s="89">
        <v>101012684</v>
      </c>
      <c r="X24" s="90">
        <v>0</v>
      </c>
      <c r="Y24" s="67">
        <v>28.25</v>
      </c>
      <c r="Z24" s="15" t="s">
        <v>1062</v>
      </c>
      <c r="AA24" s="85">
        <v>101980840</v>
      </c>
      <c r="AB24" s="85">
        <v>0</v>
      </c>
      <c r="AC24" s="91">
        <v>28.25</v>
      </c>
      <c r="AD24" s="92" t="s">
        <v>1062</v>
      </c>
      <c r="AE24" s="71">
        <v>102130459</v>
      </c>
      <c r="AF24" s="71">
        <v>0</v>
      </c>
      <c r="AG24" s="72">
        <v>0</v>
      </c>
      <c r="AH24" s="73" t="s">
        <v>1039</v>
      </c>
      <c r="AI24" s="74">
        <v>28.25</v>
      </c>
      <c r="AJ24" s="75" t="s">
        <v>1062</v>
      </c>
      <c r="AK24" s="76">
        <v>102542129</v>
      </c>
      <c r="AL24" s="76">
        <v>0</v>
      </c>
      <c r="AM24" s="76">
        <f t="shared" si="3"/>
        <v>411670</v>
      </c>
      <c r="AN24" s="77">
        <f t="shared" si="3"/>
        <v>0</v>
      </c>
      <c r="AO24" s="75" t="s">
        <v>3039</v>
      </c>
      <c r="AP24" s="78">
        <v>28.25</v>
      </c>
      <c r="AQ24" s="79" t="s">
        <v>1062</v>
      </c>
      <c r="AR24" s="76">
        <v>104680106</v>
      </c>
      <c r="AS24" s="76">
        <v>0</v>
      </c>
      <c r="AT24" s="76">
        <f t="shared" si="2"/>
        <v>2137977</v>
      </c>
      <c r="AU24" s="77">
        <f t="shared" si="2"/>
        <v>0</v>
      </c>
      <c r="AV24" s="75" t="s">
        <v>3038</v>
      </c>
      <c r="AW24" s="19" t="s">
        <v>1040</v>
      </c>
      <c r="AX24" s="19">
        <v>211034</v>
      </c>
      <c r="AY24" s="15" t="s">
        <v>1051</v>
      </c>
      <c r="AZ24" s="19" t="s">
        <v>1134</v>
      </c>
      <c r="BA24" s="15" t="s">
        <v>142</v>
      </c>
      <c r="BB24" s="15" t="s">
        <v>21</v>
      </c>
      <c r="BC24" s="15" t="s">
        <v>1065</v>
      </c>
    </row>
    <row r="25" spans="1:55" ht="76.5" customHeight="1" x14ac:dyDescent="0.25">
      <c r="A25" s="93">
        <v>1020726</v>
      </c>
      <c r="B25" s="93" t="s">
        <v>786</v>
      </c>
      <c r="C25" s="62" t="s">
        <v>1042</v>
      </c>
      <c r="D25" s="93" t="s">
        <v>1029</v>
      </c>
      <c r="E25" s="15" t="s">
        <v>4</v>
      </c>
      <c r="F25" s="93" t="s">
        <v>141</v>
      </c>
      <c r="G25" s="15" t="s">
        <v>1129</v>
      </c>
      <c r="H25" s="57" t="s">
        <v>1130</v>
      </c>
      <c r="I25" s="93" t="s">
        <v>1135</v>
      </c>
      <c r="J25" s="15" t="s">
        <v>2</v>
      </c>
      <c r="K25" s="15" t="s">
        <v>1136</v>
      </c>
      <c r="L25" s="63"/>
      <c r="M25" s="65"/>
      <c r="N25" s="65"/>
      <c r="O25" s="81">
        <v>28.25</v>
      </c>
      <c r="P25" s="81" t="s">
        <v>1062</v>
      </c>
      <c r="Q25" s="64">
        <v>53441469</v>
      </c>
      <c r="R25" s="87">
        <v>0</v>
      </c>
      <c r="S25" s="65">
        <v>0</v>
      </c>
      <c r="T25" s="65"/>
      <c r="U25" s="88">
        <v>28.25</v>
      </c>
      <c r="V25" s="65" t="s">
        <v>1062</v>
      </c>
      <c r="W25" s="89">
        <v>54365456</v>
      </c>
      <c r="X25" s="90">
        <v>0</v>
      </c>
      <c r="Y25" s="67">
        <v>28.25</v>
      </c>
      <c r="Z25" s="15" t="s">
        <v>1062</v>
      </c>
      <c r="AA25" s="85">
        <v>54495988</v>
      </c>
      <c r="AB25" s="85">
        <v>0</v>
      </c>
      <c r="AC25" s="91">
        <v>28.25</v>
      </c>
      <c r="AD25" s="92" t="s">
        <v>1062</v>
      </c>
      <c r="AE25" s="71">
        <v>54967047</v>
      </c>
      <c r="AF25" s="71">
        <v>0</v>
      </c>
      <c r="AG25" s="72">
        <v>0</v>
      </c>
      <c r="AH25" s="73" t="s">
        <v>1039</v>
      </c>
      <c r="AI25" s="74">
        <v>28.25</v>
      </c>
      <c r="AJ25" s="75" t="s">
        <v>1062</v>
      </c>
      <c r="AK25" s="76">
        <v>55188610</v>
      </c>
      <c r="AL25" s="76">
        <v>0</v>
      </c>
      <c r="AM25" s="76">
        <f t="shared" si="3"/>
        <v>221563</v>
      </c>
      <c r="AN25" s="77">
        <f t="shared" si="3"/>
        <v>0</v>
      </c>
      <c r="AO25" s="75" t="s">
        <v>3039</v>
      </c>
      <c r="AP25" s="78">
        <v>28.25</v>
      </c>
      <c r="AQ25" s="79" t="s">
        <v>1062</v>
      </c>
      <c r="AR25" s="76">
        <v>56339278</v>
      </c>
      <c r="AS25" s="76">
        <v>0</v>
      </c>
      <c r="AT25" s="76">
        <f t="shared" si="2"/>
        <v>1150668</v>
      </c>
      <c r="AU25" s="77">
        <f t="shared" si="2"/>
        <v>0</v>
      </c>
      <c r="AV25" s="75" t="s">
        <v>3038</v>
      </c>
      <c r="AW25" s="19" t="s">
        <v>1040</v>
      </c>
      <c r="AX25" s="19">
        <v>211012</v>
      </c>
      <c r="AY25" s="15" t="s">
        <v>1051</v>
      </c>
      <c r="AZ25" s="19" t="s">
        <v>1134</v>
      </c>
      <c r="BA25" s="15" t="s">
        <v>142</v>
      </c>
      <c r="BB25" s="15" t="s">
        <v>21</v>
      </c>
      <c r="BC25" s="15" t="s">
        <v>1065</v>
      </c>
    </row>
    <row r="26" spans="1:55" ht="76.5" customHeight="1" x14ac:dyDescent="0.25">
      <c r="A26" s="15">
        <v>769489</v>
      </c>
      <c r="B26" s="15" t="s">
        <v>387</v>
      </c>
      <c r="C26" s="62" t="s">
        <v>1042</v>
      </c>
      <c r="D26" s="15" t="s">
        <v>1029</v>
      </c>
      <c r="E26" s="15" t="s">
        <v>4</v>
      </c>
      <c r="F26" s="15" t="s">
        <v>1128</v>
      </c>
      <c r="G26" s="15" t="s">
        <v>1129</v>
      </c>
      <c r="H26" s="57" t="s">
        <v>1137</v>
      </c>
      <c r="I26" s="15" t="s">
        <v>1138</v>
      </c>
      <c r="J26" s="15" t="s">
        <v>1132</v>
      </c>
      <c r="K26" s="15" t="s">
        <v>1133</v>
      </c>
      <c r="L26" s="63">
        <v>0.25</v>
      </c>
      <c r="M26" s="15" t="s">
        <v>1062</v>
      </c>
      <c r="N26" s="15" t="s">
        <v>1063</v>
      </c>
      <c r="O26" s="81">
        <v>28.25</v>
      </c>
      <c r="P26" s="81" t="s">
        <v>1062</v>
      </c>
      <c r="Q26" s="64">
        <v>99295888</v>
      </c>
      <c r="R26" s="87">
        <v>0</v>
      </c>
      <c r="S26" s="65">
        <v>0</v>
      </c>
      <c r="T26" s="65"/>
      <c r="U26" s="88">
        <v>28.25</v>
      </c>
      <c r="V26" s="65" t="s">
        <v>1062</v>
      </c>
      <c r="W26" s="89">
        <v>101012684</v>
      </c>
      <c r="X26" s="90">
        <v>0</v>
      </c>
      <c r="Y26" s="67">
        <v>28.25</v>
      </c>
      <c r="Z26" s="15" t="s">
        <v>1062</v>
      </c>
      <c r="AA26" s="85">
        <v>101722801</v>
      </c>
      <c r="AB26" s="85">
        <v>0</v>
      </c>
      <c r="AC26" s="91">
        <v>28.25</v>
      </c>
      <c r="AD26" s="92" t="s">
        <v>1062</v>
      </c>
      <c r="AE26" s="71">
        <v>102130459</v>
      </c>
      <c r="AF26" s="71">
        <v>0</v>
      </c>
      <c r="AG26" s="72">
        <v>0</v>
      </c>
      <c r="AH26" s="73" t="s">
        <v>1039</v>
      </c>
      <c r="AI26" s="74">
        <v>28.25</v>
      </c>
      <c r="AJ26" s="75" t="s">
        <v>1062</v>
      </c>
      <c r="AK26" s="76">
        <v>102542129</v>
      </c>
      <c r="AL26" s="76">
        <v>0</v>
      </c>
      <c r="AM26" s="76">
        <f t="shared" si="3"/>
        <v>411670</v>
      </c>
      <c r="AN26" s="77">
        <f t="shared" si="3"/>
        <v>0</v>
      </c>
      <c r="AO26" s="75" t="s">
        <v>3039</v>
      </c>
      <c r="AP26" s="78">
        <v>28.25</v>
      </c>
      <c r="AQ26" s="79" t="s">
        <v>1062</v>
      </c>
      <c r="AR26" s="76">
        <v>104680106</v>
      </c>
      <c r="AS26" s="76">
        <v>0</v>
      </c>
      <c r="AT26" s="76">
        <f t="shared" si="2"/>
        <v>2137977</v>
      </c>
      <c r="AU26" s="77">
        <f t="shared" si="2"/>
        <v>0</v>
      </c>
      <c r="AV26" s="75" t="s">
        <v>3038</v>
      </c>
      <c r="AW26" s="19" t="s">
        <v>1040</v>
      </c>
      <c r="AX26" s="19">
        <v>211034</v>
      </c>
      <c r="AY26" s="15" t="s">
        <v>1051</v>
      </c>
      <c r="AZ26" s="19" t="s">
        <v>1134</v>
      </c>
      <c r="BA26" s="15" t="s">
        <v>142</v>
      </c>
      <c r="BB26" s="15" t="s">
        <v>21</v>
      </c>
      <c r="BC26" s="15" t="s">
        <v>1065</v>
      </c>
    </row>
    <row r="27" spans="1:55" ht="76.5" customHeight="1" x14ac:dyDescent="0.25">
      <c r="A27" s="93">
        <v>1025740</v>
      </c>
      <c r="B27" s="93" t="s">
        <v>789</v>
      </c>
      <c r="C27" s="62" t="s">
        <v>1042</v>
      </c>
      <c r="D27" s="93" t="s">
        <v>1029</v>
      </c>
      <c r="E27" s="15" t="s">
        <v>4</v>
      </c>
      <c r="F27" s="93" t="s">
        <v>141</v>
      </c>
      <c r="G27" s="15" t="s">
        <v>1129</v>
      </c>
      <c r="H27" s="57" t="s">
        <v>1137</v>
      </c>
      <c r="I27" s="93" t="s">
        <v>1139</v>
      </c>
      <c r="J27" s="15" t="s">
        <v>2</v>
      </c>
      <c r="K27" s="15" t="s">
        <v>1136</v>
      </c>
      <c r="L27" s="63"/>
      <c r="M27" s="65"/>
      <c r="N27" s="65"/>
      <c r="O27" s="81">
        <v>28.25</v>
      </c>
      <c r="P27" s="81" t="s">
        <v>1062</v>
      </c>
      <c r="Q27" s="64">
        <v>96194644</v>
      </c>
      <c r="R27" s="87">
        <v>0</v>
      </c>
      <c r="S27" s="65">
        <v>0</v>
      </c>
      <c r="T27" s="65"/>
      <c r="U27" s="88">
        <v>28.25</v>
      </c>
      <c r="V27" s="65" t="s">
        <v>1062</v>
      </c>
      <c r="W27" s="89">
        <v>97857820</v>
      </c>
      <c r="X27" s="90">
        <v>0</v>
      </c>
      <c r="Y27" s="67">
        <v>28.25</v>
      </c>
      <c r="Z27" s="15" t="s">
        <v>1062</v>
      </c>
      <c r="AA27" s="85">
        <v>98545759</v>
      </c>
      <c r="AB27" s="85">
        <v>0</v>
      </c>
      <c r="AC27" s="91">
        <v>28.25</v>
      </c>
      <c r="AD27" s="92" t="s">
        <v>1062</v>
      </c>
      <c r="AE27" s="71">
        <v>98940684</v>
      </c>
      <c r="AF27" s="71">
        <v>0</v>
      </c>
      <c r="AG27" s="72">
        <v>0</v>
      </c>
      <c r="AH27" s="73" t="s">
        <v>1039</v>
      </c>
      <c r="AI27" s="74">
        <v>28.25</v>
      </c>
      <c r="AJ27" s="75" t="s">
        <v>1062</v>
      </c>
      <c r="AK27" s="76">
        <v>99339497</v>
      </c>
      <c r="AL27" s="76">
        <v>0</v>
      </c>
      <c r="AM27" s="76">
        <f t="shared" si="3"/>
        <v>398813</v>
      </c>
      <c r="AN27" s="77">
        <f t="shared" si="3"/>
        <v>0</v>
      </c>
      <c r="AO27" s="75" t="s">
        <v>3039</v>
      </c>
      <c r="AP27" s="78">
        <v>28.25</v>
      </c>
      <c r="AQ27" s="79" t="s">
        <v>1062</v>
      </c>
      <c r="AR27" s="76">
        <v>101410700</v>
      </c>
      <c r="AS27" s="76">
        <v>0</v>
      </c>
      <c r="AT27" s="76">
        <f t="shared" si="2"/>
        <v>2071203</v>
      </c>
      <c r="AU27" s="77">
        <f t="shared" si="2"/>
        <v>0</v>
      </c>
      <c r="AV27" s="75" t="s">
        <v>3038</v>
      </c>
      <c r="AW27" s="19" t="s">
        <v>1040</v>
      </c>
      <c r="AX27" s="19">
        <v>211012</v>
      </c>
      <c r="AY27" s="15" t="s">
        <v>1051</v>
      </c>
      <c r="AZ27" s="19" t="s">
        <v>1134</v>
      </c>
      <c r="BA27" s="15" t="s">
        <v>142</v>
      </c>
      <c r="BB27" s="15" t="s">
        <v>21</v>
      </c>
      <c r="BC27" s="15" t="s">
        <v>1065</v>
      </c>
    </row>
    <row r="28" spans="1:55" ht="76.5" customHeight="1" x14ac:dyDescent="0.25">
      <c r="A28" s="15">
        <v>768220</v>
      </c>
      <c r="B28" s="15" t="s">
        <v>350</v>
      </c>
      <c r="C28" s="62" t="s">
        <v>1042</v>
      </c>
      <c r="D28" s="15" t="s">
        <v>1029</v>
      </c>
      <c r="E28" s="15" t="s">
        <v>4</v>
      </c>
      <c r="F28" s="15" t="s">
        <v>1128</v>
      </c>
      <c r="G28" s="15" t="s">
        <v>1129</v>
      </c>
      <c r="H28" s="57" t="s">
        <v>1140</v>
      </c>
      <c r="I28" s="15" t="s">
        <v>1141</v>
      </c>
      <c r="J28" s="15" t="s">
        <v>1132</v>
      </c>
      <c r="K28" s="15" t="s">
        <v>1133</v>
      </c>
      <c r="L28" s="63">
        <v>0.25</v>
      </c>
      <c r="M28" s="15" t="s">
        <v>1062</v>
      </c>
      <c r="N28" s="15" t="s">
        <v>1063</v>
      </c>
      <c r="O28" s="81">
        <v>28.25</v>
      </c>
      <c r="P28" s="81" t="s">
        <v>1062</v>
      </c>
      <c r="Q28" s="64">
        <v>99295888</v>
      </c>
      <c r="R28" s="87">
        <v>0</v>
      </c>
      <c r="S28" s="65">
        <v>0</v>
      </c>
      <c r="T28" s="65"/>
      <c r="U28" s="88">
        <v>28.25</v>
      </c>
      <c r="V28" s="65" t="s">
        <v>1062</v>
      </c>
      <c r="W28" s="89">
        <v>101012684</v>
      </c>
      <c r="X28" s="90">
        <v>0</v>
      </c>
      <c r="Y28" s="67">
        <v>28.25</v>
      </c>
      <c r="Z28" s="15" t="s">
        <v>1062</v>
      </c>
      <c r="AA28" s="85">
        <v>101722801</v>
      </c>
      <c r="AB28" s="85">
        <v>0</v>
      </c>
      <c r="AC28" s="91">
        <v>28.25</v>
      </c>
      <c r="AD28" s="92" t="s">
        <v>1062</v>
      </c>
      <c r="AE28" s="71">
        <v>102130459</v>
      </c>
      <c r="AF28" s="71">
        <v>0</v>
      </c>
      <c r="AG28" s="72">
        <v>0</v>
      </c>
      <c r="AH28" s="73" t="s">
        <v>1039</v>
      </c>
      <c r="AI28" s="74">
        <v>28.25</v>
      </c>
      <c r="AJ28" s="75" t="s">
        <v>1062</v>
      </c>
      <c r="AK28" s="76">
        <v>102542129</v>
      </c>
      <c r="AL28" s="76">
        <v>0</v>
      </c>
      <c r="AM28" s="76">
        <f t="shared" si="3"/>
        <v>411670</v>
      </c>
      <c r="AN28" s="77">
        <f t="shared" si="3"/>
        <v>0</v>
      </c>
      <c r="AO28" s="75" t="s">
        <v>3039</v>
      </c>
      <c r="AP28" s="78">
        <v>28.25</v>
      </c>
      <c r="AQ28" s="79" t="s">
        <v>1062</v>
      </c>
      <c r="AR28" s="76">
        <v>104680106</v>
      </c>
      <c r="AS28" s="76">
        <v>0</v>
      </c>
      <c r="AT28" s="76">
        <f t="shared" si="2"/>
        <v>2137977</v>
      </c>
      <c r="AU28" s="77">
        <f t="shared" si="2"/>
        <v>0</v>
      </c>
      <c r="AV28" s="75" t="s">
        <v>3038</v>
      </c>
      <c r="AW28" s="19" t="s">
        <v>1040</v>
      </c>
      <c r="AX28" s="19">
        <v>211034</v>
      </c>
      <c r="AY28" s="15" t="s">
        <v>1051</v>
      </c>
      <c r="AZ28" s="19" t="s">
        <v>1134</v>
      </c>
      <c r="BA28" s="15" t="s">
        <v>142</v>
      </c>
      <c r="BB28" s="15" t="s">
        <v>21</v>
      </c>
      <c r="BC28" s="15" t="s">
        <v>1065</v>
      </c>
    </row>
    <row r="29" spans="1:55" ht="76.5" customHeight="1" x14ac:dyDescent="0.25">
      <c r="A29" s="15">
        <v>821327</v>
      </c>
      <c r="B29" s="15" t="s">
        <v>513</v>
      </c>
      <c r="C29" s="62" t="s">
        <v>1042</v>
      </c>
      <c r="D29" s="15" t="s">
        <v>1029</v>
      </c>
      <c r="E29" s="15" t="s">
        <v>4</v>
      </c>
      <c r="F29" s="15" t="s">
        <v>141</v>
      </c>
      <c r="G29" s="15" t="s">
        <v>1129</v>
      </c>
      <c r="H29" s="57" t="s">
        <v>1140</v>
      </c>
      <c r="I29" s="15" t="s">
        <v>1142</v>
      </c>
      <c r="J29" s="15" t="s">
        <v>2</v>
      </c>
      <c r="K29" s="15" t="s">
        <v>514</v>
      </c>
      <c r="L29" s="63"/>
      <c r="M29" s="15"/>
      <c r="N29" s="15"/>
      <c r="O29" s="15"/>
      <c r="P29" s="15"/>
      <c r="Q29" s="64"/>
      <c r="R29" s="65"/>
      <c r="S29" s="65"/>
      <c r="T29" s="65"/>
      <c r="U29" s="15"/>
      <c r="V29" s="65"/>
      <c r="W29" s="66"/>
      <c r="X29" s="65"/>
      <c r="Y29" s="67"/>
      <c r="Z29" s="15"/>
      <c r="AA29" s="68">
        <v>0</v>
      </c>
      <c r="AB29" s="68">
        <v>0</v>
      </c>
      <c r="AC29" s="86">
        <v>28.25</v>
      </c>
      <c r="AD29" s="92" t="s">
        <v>1062</v>
      </c>
      <c r="AE29" s="71">
        <v>55670418</v>
      </c>
      <c r="AF29" s="71">
        <v>0</v>
      </c>
      <c r="AG29" s="72">
        <v>0</v>
      </c>
      <c r="AH29" s="73" t="s">
        <v>1039</v>
      </c>
      <c r="AI29" s="74">
        <v>28.25</v>
      </c>
      <c r="AJ29" s="75" t="s">
        <v>1062</v>
      </c>
      <c r="AK29" s="76">
        <v>55894815</v>
      </c>
      <c r="AL29" s="76">
        <v>0</v>
      </c>
      <c r="AM29" s="76">
        <f t="shared" si="3"/>
        <v>224397</v>
      </c>
      <c r="AN29" s="77">
        <f t="shared" si="3"/>
        <v>0</v>
      </c>
      <c r="AO29" s="75" t="s">
        <v>1039</v>
      </c>
      <c r="AP29" s="78">
        <v>28.25</v>
      </c>
      <c r="AQ29" s="79" t="s">
        <v>1062</v>
      </c>
      <c r="AR29" s="76">
        <v>57060208</v>
      </c>
      <c r="AS29" s="76">
        <v>0</v>
      </c>
      <c r="AT29" s="76">
        <f t="shared" si="2"/>
        <v>1165393</v>
      </c>
      <c r="AU29" s="77">
        <f t="shared" si="2"/>
        <v>0</v>
      </c>
      <c r="AV29" s="75" t="s">
        <v>3038</v>
      </c>
      <c r="AW29" s="19" t="s">
        <v>1040</v>
      </c>
      <c r="AX29" s="15">
        <v>212019</v>
      </c>
      <c r="AY29" s="15" t="s">
        <v>1051</v>
      </c>
      <c r="AZ29" s="19" t="s">
        <v>1134</v>
      </c>
      <c r="BA29" s="15" t="s">
        <v>142</v>
      </c>
      <c r="BB29" s="15" t="s">
        <v>21</v>
      </c>
      <c r="BC29" s="15" t="s">
        <v>1065</v>
      </c>
    </row>
    <row r="30" spans="1:55" ht="76.5" customHeight="1" x14ac:dyDescent="0.25">
      <c r="A30" s="15">
        <v>769454</v>
      </c>
      <c r="B30" s="15" t="s">
        <v>385</v>
      </c>
      <c r="C30" s="62" t="s">
        <v>1042</v>
      </c>
      <c r="D30" s="15" t="s">
        <v>1029</v>
      </c>
      <c r="E30" s="15" t="s">
        <v>4</v>
      </c>
      <c r="F30" s="15" t="s">
        <v>1128</v>
      </c>
      <c r="G30" s="15" t="s">
        <v>1129</v>
      </c>
      <c r="H30" s="57" t="s">
        <v>1143</v>
      </c>
      <c r="I30" s="15" t="s">
        <v>1144</v>
      </c>
      <c r="J30" s="15" t="s">
        <v>1132</v>
      </c>
      <c r="K30" s="15" t="s">
        <v>1133</v>
      </c>
      <c r="L30" s="63">
        <v>0.25</v>
      </c>
      <c r="M30" s="15" t="s">
        <v>1062</v>
      </c>
      <c r="N30" s="15" t="s">
        <v>1063</v>
      </c>
      <c r="O30" s="81">
        <v>28.25</v>
      </c>
      <c r="P30" s="81" t="s">
        <v>1062</v>
      </c>
      <c r="Q30" s="64">
        <v>99295888</v>
      </c>
      <c r="R30" s="87">
        <v>0</v>
      </c>
      <c r="S30" s="65">
        <v>0</v>
      </c>
      <c r="T30" s="65"/>
      <c r="U30" s="88">
        <v>28.25</v>
      </c>
      <c r="V30" s="65" t="s">
        <v>1062</v>
      </c>
      <c r="W30" s="89">
        <v>101012684</v>
      </c>
      <c r="X30" s="90">
        <v>0</v>
      </c>
      <c r="Y30" s="67">
        <v>28.25</v>
      </c>
      <c r="Z30" s="15" t="s">
        <v>1062</v>
      </c>
      <c r="AA30" s="85">
        <v>101722801</v>
      </c>
      <c r="AB30" s="85">
        <v>0</v>
      </c>
      <c r="AC30" s="91">
        <v>28.25</v>
      </c>
      <c r="AD30" s="92" t="s">
        <v>1062</v>
      </c>
      <c r="AE30" s="71">
        <v>102130459</v>
      </c>
      <c r="AF30" s="71">
        <v>0</v>
      </c>
      <c r="AG30" s="72">
        <v>0</v>
      </c>
      <c r="AH30" s="73" t="s">
        <v>1039</v>
      </c>
      <c r="AI30" s="74">
        <v>28.25</v>
      </c>
      <c r="AJ30" s="75" t="s">
        <v>1062</v>
      </c>
      <c r="AK30" s="76">
        <v>102542129</v>
      </c>
      <c r="AL30" s="76">
        <v>0</v>
      </c>
      <c r="AM30" s="76">
        <f t="shared" si="3"/>
        <v>411670</v>
      </c>
      <c r="AN30" s="77">
        <f t="shared" si="3"/>
        <v>0</v>
      </c>
      <c r="AO30" s="75" t="s">
        <v>1039</v>
      </c>
      <c r="AP30" s="78">
        <v>28.25</v>
      </c>
      <c r="AQ30" s="79" t="s">
        <v>1062</v>
      </c>
      <c r="AR30" s="76">
        <v>104680106</v>
      </c>
      <c r="AS30" s="76">
        <v>0</v>
      </c>
      <c r="AT30" s="76">
        <f t="shared" si="2"/>
        <v>2137977</v>
      </c>
      <c r="AU30" s="77">
        <f t="shared" si="2"/>
        <v>0</v>
      </c>
      <c r="AV30" s="75" t="s">
        <v>3038</v>
      </c>
      <c r="AW30" s="19" t="s">
        <v>1040</v>
      </c>
      <c r="AX30" s="19">
        <v>211034</v>
      </c>
      <c r="AY30" s="15" t="s">
        <v>1051</v>
      </c>
      <c r="AZ30" s="19" t="s">
        <v>1134</v>
      </c>
      <c r="BA30" s="15" t="s">
        <v>142</v>
      </c>
      <c r="BB30" s="15" t="s">
        <v>21</v>
      </c>
      <c r="BC30" s="15" t="s">
        <v>1065</v>
      </c>
    </row>
    <row r="31" spans="1:55" ht="76.5" customHeight="1" x14ac:dyDescent="0.25">
      <c r="A31" s="15">
        <v>763591</v>
      </c>
      <c r="B31" s="15" t="s">
        <v>316</v>
      </c>
      <c r="C31" s="62" t="s">
        <v>1042</v>
      </c>
      <c r="D31" s="15" t="s">
        <v>1029</v>
      </c>
      <c r="E31" s="15" t="s">
        <v>4</v>
      </c>
      <c r="F31" s="15" t="s">
        <v>1128</v>
      </c>
      <c r="G31" s="15" t="s">
        <v>1129</v>
      </c>
      <c r="H31" s="57" t="s">
        <v>1145</v>
      </c>
      <c r="I31" s="15" t="s">
        <v>1146</v>
      </c>
      <c r="J31" s="15" t="s">
        <v>1132</v>
      </c>
      <c r="K31" s="15" t="s">
        <v>1147</v>
      </c>
      <c r="L31" s="63">
        <v>0.25</v>
      </c>
      <c r="M31" s="15" t="s">
        <v>1062</v>
      </c>
      <c r="N31" s="15" t="s">
        <v>1063</v>
      </c>
      <c r="O31" s="81">
        <v>28.25</v>
      </c>
      <c r="P31" s="81" t="s">
        <v>1062</v>
      </c>
      <c r="Q31" s="64">
        <v>100576037</v>
      </c>
      <c r="R31" s="87">
        <v>0</v>
      </c>
      <c r="S31" s="65">
        <v>0</v>
      </c>
      <c r="T31" s="65"/>
      <c r="U31" s="88">
        <v>28.25</v>
      </c>
      <c r="V31" s="65" t="s">
        <v>1062</v>
      </c>
      <c r="W31" s="89">
        <v>102314966</v>
      </c>
      <c r="X31" s="90">
        <v>0</v>
      </c>
      <c r="Y31" s="67">
        <v>28.25</v>
      </c>
      <c r="Z31" s="15" t="s">
        <v>1062</v>
      </c>
      <c r="AA31" s="85">
        <v>103034238</v>
      </c>
      <c r="AB31" s="85">
        <v>0</v>
      </c>
      <c r="AC31" s="91">
        <v>28.25</v>
      </c>
      <c r="AD31" s="92" t="s">
        <v>1062</v>
      </c>
      <c r="AE31" s="71">
        <v>103447151</v>
      </c>
      <c r="AF31" s="71">
        <v>0</v>
      </c>
      <c r="AG31" s="72">
        <v>0</v>
      </c>
      <c r="AH31" s="73" t="s">
        <v>1039</v>
      </c>
      <c r="AI31" s="74">
        <v>28.25</v>
      </c>
      <c r="AJ31" s="75" t="s">
        <v>1062</v>
      </c>
      <c r="AK31" s="76">
        <v>103864129</v>
      </c>
      <c r="AL31" s="76">
        <v>0</v>
      </c>
      <c r="AM31" s="76">
        <f t="shared" si="3"/>
        <v>416978</v>
      </c>
      <c r="AN31" s="77">
        <f t="shared" si="3"/>
        <v>0</v>
      </c>
      <c r="AO31" s="75" t="s">
        <v>1039</v>
      </c>
      <c r="AP31" s="78">
        <v>28.25</v>
      </c>
      <c r="AQ31" s="79" t="s">
        <v>1062</v>
      </c>
      <c r="AR31" s="76">
        <v>106029669</v>
      </c>
      <c r="AS31" s="76">
        <v>0</v>
      </c>
      <c r="AT31" s="76">
        <f t="shared" si="2"/>
        <v>2165540</v>
      </c>
      <c r="AU31" s="77">
        <f t="shared" si="2"/>
        <v>0</v>
      </c>
      <c r="AV31" s="75" t="s">
        <v>3038</v>
      </c>
      <c r="AW31" s="19" t="s">
        <v>1040</v>
      </c>
      <c r="AX31" s="19">
        <v>211034</v>
      </c>
      <c r="AY31" s="15" t="s">
        <v>1051</v>
      </c>
      <c r="AZ31" s="19" t="s">
        <v>1134</v>
      </c>
      <c r="BA31" s="15" t="s">
        <v>142</v>
      </c>
      <c r="BB31" s="15" t="s">
        <v>21</v>
      </c>
      <c r="BC31" s="15" t="s">
        <v>1065</v>
      </c>
    </row>
    <row r="32" spans="1:55" ht="76.5" customHeight="1" x14ac:dyDescent="0.25">
      <c r="A32" s="15">
        <v>763568</v>
      </c>
      <c r="B32" s="15" t="s">
        <v>311</v>
      </c>
      <c r="C32" s="62" t="s">
        <v>1042</v>
      </c>
      <c r="D32" s="15" t="s">
        <v>1029</v>
      </c>
      <c r="E32" s="15" t="s">
        <v>4</v>
      </c>
      <c r="F32" s="15" t="s">
        <v>1128</v>
      </c>
      <c r="G32" s="15" t="s">
        <v>1129</v>
      </c>
      <c r="H32" s="57" t="s">
        <v>1145</v>
      </c>
      <c r="I32" s="15" t="s">
        <v>1146</v>
      </c>
      <c r="J32" s="15" t="s">
        <v>1132</v>
      </c>
      <c r="K32" s="15" t="s">
        <v>1148</v>
      </c>
      <c r="L32" s="63">
        <v>0.25</v>
      </c>
      <c r="M32" s="15" t="s">
        <v>1062</v>
      </c>
      <c r="N32" s="15" t="s">
        <v>1063</v>
      </c>
      <c r="O32" s="81">
        <v>28.25</v>
      </c>
      <c r="P32" s="81" t="s">
        <v>1062</v>
      </c>
      <c r="Q32" s="64">
        <v>99894647</v>
      </c>
      <c r="R32" s="87">
        <v>0</v>
      </c>
      <c r="S32" s="65">
        <v>0</v>
      </c>
      <c r="T32" s="65"/>
      <c r="U32" s="88">
        <v>28.25</v>
      </c>
      <c r="V32" s="65" t="s">
        <v>1062</v>
      </c>
      <c r="W32" s="89">
        <v>101621795</v>
      </c>
      <c r="X32" s="90">
        <v>0</v>
      </c>
      <c r="Y32" s="67">
        <v>28.25</v>
      </c>
      <c r="Z32" s="15" t="s">
        <v>1062</v>
      </c>
      <c r="AA32" s="85">
        <v>101865790</v>
      </c>
      <c r="AB32" s="85">
        <v>0</v>
      </c>
      <c r="AC32" s="91">
        <v>28.25</v>
      </c>
      <c r="AD32" s="92" t="s">
        <v>1062</v>
      </c>
      <c r="AE32" s="71">
        <v>102746310</v>
      </c>
      <c r="AF32" s="71">
        <v>0</v>
      </c>
      <c r="AG32" s="72">
        <v>0</v>
      </c>
      <c r="AH32" s="73" t="s">
        <v>1039</v>
      </c>
      <c r="AI32" s="74">
        <v>28.25</v>
      </c>
      <c r="AJ32" s="75" t="s">
        <v>1062</v>
      </c>
      <c r="AK32" s="76">
        <v>103160462</v>
      </c>
      <c r="AL32" s="76">
        <v>0</v>
      </c>
      <c r="AM32" s="76">
        <f t="shared" si="3"/>
        <v>414152</v>
      </c>
      <c r="AN32" s="77">
        <f t="shared" si="3"/>
        <v>0</v>
      </c>
      <c r="AO32" s="75" t="s">
        <v>1039</v>
      </c>
      <c r="AP32" s="78">
        <v>28.25</v>
      </c>
      <c r="AQ32" s="79" t="s">
        <v>1062</v>
      </c>
      <c r="AR32" s="76">
        <v>105311332</v>
      </c>
      <c r="AS32" s="76">
        <v>0</v>
      </c>
      <c r="AT32" s="76">
        <f t="shared" si="2"/>
        <v>2150870</v>
      </c>
      <c r="AU32" s="77">
        <f t="shared" si="2"/>
        <v>0</v>
      </c>
      <c r="AV32" s="75" t="s">
        <v>3038</v>
      </c>
      <c r="AW32" s="19" t="s">
        <v>1040</v>
      </c>
      <c r="AX32" s="19">
        <v>211034</v>
      </c>
      <c r="AY32" s="15" t="s">
        <v>1051</v>
      </c>
      <c r="AZ32" s="19" t="s">
        <v>1134</v>
      </c>
      <c r="BA32" s="15" t="s">
        <v>142</v>
      </c>
      <c r="BB32" s="15" t="s">
        <v>21</v>
      </c>
      <c r="BC32" s="15" t="s">
        <v>1065</v>
      </c>
    </row>
    <row r="33" spans="1:55" ht="76.5" customHeight="1" x14ac:dyDescent="0.25">
      <c r="A33" s="15">
        <v>759160</v>
      </c>
      <c r="B33" s="15" t="s">
        <v>284</v>
      </c>
      <c r="C33" s="62" t="s">
        <v>1042</v>
      </c>
      <c r="D33" s="15" t="s">
        <v>1029</v>
      </c>
      <c r="E33" s="15" t="s">
        <v>4</v>
      </c>
      <c r="F33" s="15" t="s">
        <v>1128</v>
      </c>
      <c r="G33" s="15" t="s">
        <v>1129</v>
      </c>
      <c r="H33" s="57" t="s">
        <v>1149</v>
      </c>
      <c r="I33" s="15" t="s">
        <v>1150</v>
      </c>
      <c r="J33" s="15" t="s">
        <v>1132</v>
      </c>
      <c r="K33" s="15" t="s">
        <v>1151</v>
      </c>
      <c r="L33" s="63">
        <v>0.25</v>
      </c>
      <c r="M33" s="15" t="s">
        <v>1062</v>
      </c>
      <c r="N33" s="15" t="s">
        <v>1063</v>
      </c>
      <c r="O33" s="81">
        <v>28.25</v>
      </c>
      <c r="P33" s="81" t="s">
        <v>1062</v>
      </c>
      <c r="Q33" s="64">
        <v>104688398</v>
      </c>
      <c r="R33" s="87">
        <v>0</v>
      </c>
      <c r="S33" s="65">
        <v>0</v>
      </c>
      <c r="T33" s="65"/>
      <c r="U33" s="88">
        <v>28.25</v>
      </c>
      <c r="V33" s="65" t="s">
        <v>1062</v>
      </c>
      <c r="W33" s="89">
        <v>106498428</v>
      </c>
      <c r="X33" s="90">
        <v>0</v>
      </c>
      <c r="Y33" s="67">
        <v>28.25</v>
      </c>
      <c r="Z33" s="15" t="s">
        <v>1062</v>
      </c>
      <c r="AA33" s="85">
        <v>107247111</v>
      </c>
      <c r="AB33" s="85">
        <v>0</v>
      </c>
      <c r="AC33" s="91">
        <v>28.25</v>
      </c>
      <c r="AD33" s="92" t="s">
        <v>1062</v>
      </c>
      <c r="AE33" s="71">
        <v>107676907</v>
      </c>
      <c r="AF33" s="71">
        <v>0</v>
      </c>
      <c r="AG33" s="72">
        <v>0</v>
      </c>
      <c r="AH33" s="73" t="s">
        <v>1039</v>
      </c>
      <c r="AI33" s="74">
        <v>28.25</v>
      </c>
      <c r="AJ33" s="75" t="s">
        <v>1062</v>
      </c>
      <c r="AK33" s="76">
        <v>108110934</v>
      </c>
      <c r="AL33" s="76">
        <v>0</v>
      </c>
      <c r="AM33" s="76">
        <f t="shared" ref="AM33:AN52" si="4">AK33-AE33</f>
        <v>434027</v>
      </c>
      <c r="AN33" s="77">
        <f t="shared" si="4"/>
        <v>0</v>
      </c>
      <c r="AO33" s="75" t="s">
        <v>1039</v>
      </c>
      <c r="AP33" s="78">
        <v>28.25</v>
      </c>
      <c r="AQ33" s="79" t="s">
        <v>1062</v>
      </c>
      <c r="AR33" s="76">
        <v>110365019</v>
      </c>
      <c r="AS33" s="76">
        <v>0</v>
      </c>
      <c r="AT33" s="76">
        <f t="shared" si="2"/>
        <v>2254085</v>
      </c>
      <c r="AU33" s="77">
        <f t="shared" si="2"/>
        <v>0</v>
      </c>
      <c r="AV33" s="75" t="s">
        <v>3038</v>
      </c>
      <c r="AW33" s="19" t="s">
        <v>1040</v>
      </c>
      <c r="AX33" s="19">
        <v>211012</v>
      </c>
      <c r="AY33" s="19" t="s">
        <v>1051</v>
      </c>
      <c r="AZ33" s="19" t="s">
        <v>1134</v>
      </c>
      <c r="BA33" s="15" t="s">
        <v>142</v>
      </c>
      <c r="BB33" s="15" t="s">
        <v>21</v>
      </c>
      <c r="BC33" s="15" t="s">
        <v>1065</v>
      </c>
    </row>
    <row r="34" spans="1:55" ht="76.5" customHeight="1" x14ac:dyDescent="0.25">
      <c r="A34" s="15">
        <v>772155</v>
      </c>
      <c r="B34" s="15" t="s">
        <v>399</v>
      </c>
      <c r="C34" s="62" t="s">
        <v>1042</v>
      </c>
      <c r="D34" s="15" t="s">
        <v>1029</v>
      </c>
      <c r="E34" s="15" t="s">
        <v>4</v>
      </c>
      <c r="F34" s="15" t="s">
        <v>1128</v>
      </c>
      <c r="G34" s="15" t="s">
        <v>1129</v>
      </c>
      <c r="H34" s="57" t="s">
        <v>1149</v>
      </c>
      <c r="I34" s="15" t="s">
        <v>1152</v>
      </c>
      <c r="J34" s="15" t="s">
        <v>1132</v>
      </c>
      <c r="K34" s="15" t="s">
        <v>1133</v>
      </c>
      <c r="L34" s="63">
        <v>0.25</v>
      </c>
      <c r="M34" s="15" t="s">
        <v>1062</v>
      </c>
      <c r="N34" s="15" t="s">
        <v>1063</v>
      </c>
      <c r="O34" s="81">
        <v>28.25</v>
      </c>
      <c r="P34" s="81" t="s">
        <v>1062</v>
      </c>
      <c r="Q34" s="64">
        <v>101295726</v>
      </c>
      <c r="R34" s="87">
        <v>0</v>
      </c>
      <c r="S34" s="65">
        <v>0</v>
      </c>
      <c r="T34" s="65"/>
      <c r="U34" s="88">
        <v>28.25</v>
      </c>
      <c r="V34" s="65" t="s">
        <v>1062</v>
      </c>
      <c r="W34" s="89">
        <v>103047097</v>
      </c>
      <c r="X34" s="90">
        <v>0</v>
      </c>
      <c r="Y34" s="67">
        <v>28.25</v>
      </c>
      <c r="Z34" s="15" t="s">
        <v>1062</v>
      </c>
      <c r="AA34" s="85">
        <v>103294515</v>
      </c>
      <c r="AB34" s="85">
        <v>0</v>
      </c>
      <c r="AC34" s="91">
        <v>28.25</v>
      </c>
      <c r="AD34" s="92" t="s">
        <v>1062</v>
      </c>
      <c r="AE34" s="71">
        <v>104187385</v>
      </c>
      <c r="AF34" s="71">
        <v>0</v>
      </c>
      <c r="AG34" s="72">
        <v>0</v>
      </c>
      <c r="AH34" s="73" t="s">
        <v>1039</v>
      </c>
      <c r="AI34" s="74">
        <v>28.25</v>
      </c>
      <c r="AJ34" s="75" t="s">
        <v>1062</v>
      </c>
      <c r="AK34" s="76">
        <v>104607346</v>
      </c>
      <c r="AL34" s="76">
        <v>0</v>
      </c>
      <c r="AM34" s="76">
        <f t="shared" si="4"/>
        <v>419961</v>
      </c>
      <c r="AN34" s="77">
        <f t="shared" si="4"/>
        <v>0</v>
      </c>
      <c r="AO34" s="75" t="s">
        <v>1039</v>
      </c>
      <c r="AP34" s="78">
        <v>28.25</v>
      </c>
      <c r="AQ34" s="79" t="s">
        <v>1062</v>
      </c>
      <c r="AR34" s="76">
        <v>106788382</v>
      </c>
      <c r="AS34" s="76">
        <v>0</v>
      </c>
      <c r="AT34" s="76">
        <f t="shared" si="2"/>
        <v>2181036</v>
      </c>
      <c r="AU34" s="77">
        <f t="shared" si="2"/>
        <v>0</v>
      </c>
      <c r="AV34" s="75" t="s">
        <v>3038</v>
      </c>
      <c r="AW34" s="19" t="s">
        <v>1040</v>
      </c>
      <c r="AX34" s="19">
        <v>211034</v>
      </c>
      <c r="AY34" s="15" t="s">
        <v>1051</v>
      </c>
      <c r="AZ34" s="19" t="s">
        <v>1134</v>
      </c>
      <c r="BA34" s="15" t="s">
        <v>142</v>
      </c>
      <c r="BB34" s="15" t="s">
        <v>5</v>
      </c>
      <c r="BC34" s="15" t="s">
        <v>1065</v>
      </c>
    </row>
    <row r="35" spans="1:55" ht="76.5" customHeight="1" x14ac:dyDescent="0.25">
      <c r="A35" s="15">
        <v>860513</v>
      </c>
      <c r="B35" s="15" t="s">
        <v>602</v>
      </c>
      <c r="C35" s="62" t="s">
        <v>1042</v>
      </c>
      <c r="D35" s="15" t="s">
        <v>1029</v>
      </c>
      <c r="E35" s="15" t="s">
        <v>4</v>
      </c>
      <c r="F35" s="15" t="s">
        <v>1128</v>
      </c>
      <c r="G35" s="15" t="s">
        <v>1129</v>
      </c>
      <c r="H35" s="57" t="s">
        <v>1149</v>
      </c>
      <c r="I35" s="15" t="s">
        <v>1152</v>
      </c>
      <c r="J35" s="15" t="s">
        <v>1132</v>
      </c>
      <c r="K35" s="15" t="s">
        <v>1153</v>
      </c>
      <c r="L35" s="63">
        <v>0.25</v>
      </c>
      <c r="M35" s="15" t="s">
        <v>1062</v>
      </c>
      <c r="N35" s="15" t="s">
        <v>1063</v>
      </c>
      <c r="O35" s="81">
        <v>28.25</v>
      </c>
      <c r="P35" s="81" t="s">
        <v>1062</v>
      </c>
      <c r="Q35" s="64">
        <v>55164382</v>
      </c>
      <c r="R35" s="87">
        <v>0</v>
      </c>
      <c r="S35" s="65">
        <v>0</v>
      </c>
      <c r="T35" s="65"/>
      <c r="U35" s="88">
        <v>28.25</v>
      </c>
      <c r="V35" s="65" t="s">
        <v>1062</v>
      </c>
      <c r="W35" s="89">
        <v>56118158</v>
      </c>
      <c r="X35" s="90">
        <v>0</v>
      </c>
      <c r="Y35" s="67">
        <v>28.25</v>
      </c>
      <c r="Z35" s="15" t="s">
        <v>1062</v>
      </c>
      <c r="AA35" s="85">
        <v>56512667</v>
      </c>
      <c r="AB35" s="85">
        <v>0</v>
      </c>
      <c r="AC35" s="91">
        <v>28.25</v>
      </c>
      <c r="AD35" s="92" t="s">
        <v>1062</v>
      </c>
      <c r="AE35" s="71">
        <v>56739144</v>
      </c>
      <c r="AF35" s="71">
        <v>0</v>
      </c>
      <c r="AG35" s="72">
        <v>0</v>
      </c>
      <c r="AH35" s="73" t="s">
        <v>1039</v>
      </c>
      <c r="AI35" s="74">
        <v>28.25</v>
      </c>
      <c r="AJ35" s="75" t="s">
        <v>1062</v>
      </c>
      <c r="AK35" s="76">
        <v>56967849</v>
      </c>
      <c r="AL35" s="76">
        <v>0</v>
      </c>
      <c r="AM35" s="76">
        <f t="shared" si="4"/>
        <v>228705</v>
      </c>
      <c r="AN35" s="77">
        <f t="shared" si="4"/>
        <v>0</v>
      </c>
      <c r="AO35" s="75" t="s">
        <v>1039</v>
      </c>
      <c r="AP35" s="78">
        <v>28.25</v>
      </c>
      <c r="AQ35" s="79" t="s">
        <v>1062</v>
      </c>
      <c r="AR35" s="76">
        <v>58155614</v>
      </c>
      <c r="AS35" s="76">
        <v>0</v>
      </c>
      <c r="AT35" s="76">
        <f t="shared" si="2"/>
        <v>1187765</v>
      </c>
      <c r="AU35" s="77">
        <f t="shared" si="2"/>
        <v>0</v>
      </c>
      <c r="AV35" s="75" t="s">
        <v>3038</v>
      </c>
      <c r="AW35" s="19" t="s">
        <v>1040</v>
      </c>
      <c r="AX35" s="19">
        <v>211034</v>
      </c>
      <c r="AY35" s="15" t="s">
        <v>1051</v>
      </c>
      <c r="AZ35" s="19" t="s">
        <v>1134</v>
      </c>
      <c r="BA35" s="15" t="s">
        <v>142</v>
      </c>
      <c r="BB35" s="15" t="s">
        <v>21</v>
      </c>
      <c r="BC35" s="15" t="s">
        <v>1065</v>
      </c>
    </row>
    <row r="36" spans="1:55" ht="76.5" customHeight="1" x14ac:dyDescent="0.25">
      <c r="A36" s="15">
        <v>775562</v>
      </c>
      <c r="B36" s="15" t="s">
        <v>417</v>
      </c>
      <c r="C36" s="62" t="s">
        <v>1042</v>
      </c>
      <c r="D36" s="15" t="s">
        <v>1029</v>
      </c>
      <c r="E36" s="15" t="s">
        <v>4</v>
      </c>
      <c r="F36" s="15" t="s">
        <v>1128</v>
      </c>
      <c r="G36" s="15" t="s">
        <v>1129</v>
      </c>
      <c r="H36" s="57" t="s">
        <v>1154</v>
      </c>
      <c r="I36" s="15" t="s">
        <v>1155</v>
      </c>
      <c r="J36" s="15" t="s">
        <v>1132</v>
      </c>
      <c r="K36" s="15" t="s">
        <v>1133</v>
      </c>
      <c r="L36" s="63">
        <v>0.25</v>
      </c>
      <c r="M36" s="15" t="s">
        <v>1062</v>
      </c>
      <c r="N36" s="15" t="s">
        <v>1063</v>
      </c>
      <c r="O36" s="81">
        <v>28.25</v>
      </c>
      <c r="P36" s="81" t="s">
        <v>1062</v>
      </c>
      <c r="Q36" s="64">
        <v>101295726</v>
      </c>
      <c r="R36" s="87">
        <v>0</v>
      </c>
      <c r="S36" s="65">
        <v>0</v>
      </c>
      <c r="T36" s="65"/>
      <c r="U36" s="88">
        <v>28.25</v>
      </c>
      <c r="V36" s="65" t="s">
        <v>1062</v>
      </c>
      <c r="W36" s="89">
        <v>103047097</v>
      </c>
      <c r="X36" s="90">
        <v>0</v>
      </c>
      <c r="Y36" s="67">
        <v>28.25</v>
      </c>
      <c r="Z36" s="15" t="s">
        <v>1062</v>
      </c>
      <c r="AA36" s="85">
        <v>103771517</v>
      </c>
      <c r="AB36" s="85">
        <v>0</v>
      </c>
      <c r="AC36" s="91">
        <v>28.25</v>
      </c>
      <c r="AD36" s="92" t="s">
        <v>1062</v>
      </c>
      <c r="AE36" s="71">
        <v>104187385</v>
      </c>
      <c r="AF36" s="71">
        <v>0</v>
      </c>
      <c r="AG36" s="72">
        <v>0</v>
      </c>
      <c r="AH36" s="73" t="s">
        <v>1039</v>
      </c>
      <c r="AI36" s="74">
        <v>28.25</v>
      </c>
      <c r="AJ36" s="75" t="s">
        <v>1062</v>
      </c>
      <c r="AK36" s="76">
        <v>104607346</v>
      </c>
      <c r="AL36" s="76">
        <v>0</v>
      </c>
      <c r="AM36" s="76">
        <f t="shared" si="4"/>
        <v>419961</v>
      </c>
      <c r="AN36" s="77">
        <f t="shared" si="4"/>
        <v>0</v>
      </c>
      <c r="AO36" s="75" t="s">
        <v>1039</v>
      </c>
      <c r="AP36" s="78">
        <v>28.25</v>
      </c>
      <c r="AQ36" s="79" t="s">
        <v>1062</v>
      </c>
      <c r="AR36" s="76">
        <v>106788382</v>
      </c>
      <c r="AS36" s="76">
        <v>0</v>
      </c>
      <c r="AT36" s="76">
        <f t="shared" si="2"/>
        <v>2181036</v>
      </c>
      <c r="AU36" s="77">
        <f t="shared" si="2"/>
        <v>0</v>
      </c>
      <c r="AV36" s="75" t="s">
        <v>3038</v>
      </c>
      <c r="AW36" s="19" t="s">
        <v>1040</v>
      </c>
      <c r="AX36" s="19">
        <v>211034</v>
      </c>
      <c r="AY36" s="15" t="s">
        <v>1051</v>
      </c>
      <c r="AZ36" s="19" t="s">
        <v>1134</v>
      </c>
      <c r="BA36" s="15" t="s">
        <v>142</v>
      </c>
      <c r="BB36" s="15" t="s">
        <v>21</v>
      </c>
      <c r="BC36" s="15" t="s">
        <v>1065</v>
      </c>
    </row>
    <row r="37" spans="1:55" ht="76.5" customHeight="1" x14ac:dyDescent="0.25">
      <c r="A37" s="95">
        <v>779988</v>
      </c>
      <c r="B37" s="15" t="s">
        <v>477</v>
      </c>
      <c r="C37" s="62" t="s">
        <v>1042</v>
      </c>
      <c r="D37" s="93" t="s">
        <v>1029</v>
      </c>
      <c r="E37" s="15" t="s">
        <v>4</v>
      </c>
      <c r="F37" s="15" t="s">
        <v>141</v>
      </c>
      <c r="G37" s="15" t="s">
        <v>1129</v>
      </c>
      <c r="H37" s="57" t="s">
        <v>1154</v>
      </c>
      <c r="I37" s="93" t="s">
        <v>1156</v>
      </c>
      <c r="J37" s="15" t="s">
        <v>1045</v>
      </c>
      <c r="K37" s="15" t="s">
        <v>1133</v>
      </c>
      <c r="L37" s="63"/>
      <c r="M37" s="15"/>
      <c r="N37" s="15"/>
      <c r="O37" s="94">
        <v>25</v>
      </c>
      <c r="P37" s="81" t="s">
        <v>1062</v>
      </c>
      <c r="Q37" s="64">
        <v>100576037</v>
      </c>
      <c r="R37" s="65">
        <v>0</v>
      </c>
      <c r="S37" s="65">
        <v>0</v>
      </c>
      <c r="T37" s="65"/>
      <c r="U37" s="88">
        <v>28.25</v>
      </c>
      <c r="V37" s="65" t="s">
        <v>1062</v>
      </c>
      <c r="W37" s="89">
        <v>102314966</v>
      </c>
      <c r="X37" s="90">
        <v>0</v>
      </c>
      <c r="Y37" s="67">
        <v>28.25</v>
      </c>
      <c r="Z37" s="15" t="s">
        <v>1062</v>
      </c>
      <c r="AA37" s="85">
        <v>103034238</v>
      </c>
      <c r="AB37" s="85">
        <v>0</v>
      </c>
      <c r="AC37" s="91">
        <v>28.25</v>
      </c>
      <c r="AD37" s="92" t="s">
        <v>1062</v>
      </c>
      <c r="AE37" s="71">
        <v>103447151</v>
      </c>
      <c r="AF37" s="71">
        <v>0</v>
      </c>
      <c r="AG37" s="72">
        <v>0</v>
      </c>
      <c r="AH37" s="73" t="s">
        <v>1039</v>
      </c>
      <c r="AI37" s="74">
        <v>28.25</v>
      </c>
      <c r="AJ37" s="75" t="s">
        <v>1062</v>
      </c>
      <c r="AK37" s="76">
        <v>103864129</v>
      </c>
      <c r="AL37" s="76">
        <v>0</v>
      </c>
      <c r="AM37" s="76">
        <f t="shared" si="4"/>
        <v>416978</v>
      </c>
      <c r="AN37" s="77">
        <f t="shared" si="4"/>
        <v>0</v>
      </c>
      <c r="AO37" s="75" t="s">
        <v>1039</v>
      </c>
      <c r="AP37" s="78">
        <v>28.25</v>
      </c>
      <c r="AQ37" s="79" t="s">
        <v>1062</v>
      </c>
      <c r="AR37" s="76">
        <v>106029669</v>
      </c>
      <c r="AS37" s="76">
        <v>0</v>
      </c>
      <c r="AT37" s="76">
        <f t="shared" si="2"/>
        <v>2165540</v>
      </c>
      <c r="AU37" s="77">
        <f t="shared" si="2"/>
        <v>0</v>
      </c>
      <c r="AV37" s="75" t="s">
        <v>3038</v>
      </c>
      <c r="AW37" s="19" t="s">
        <v>1040</v>
      </c>
      <c r="AX37" s="19">
        <v>211012</v>
      </c>
      <c r="AY37" s="15" t="s">
        <v>1051</v>
      </c>
      <c r="AZ37" s="19" t="s">
        <v>1134</v>
      </c>
      <c r="BA37" s="15" t="s">
        <v>142</v>
      </c>
      <c r="BB37" s="15" t="s">
        <v>21</v>
      </c>
      <c r="BC37" s="15" t="s">
        <v>1065</v>
      </c>
    </row>
    <row r="38" spans="1:55" ht="76.5" hidden="1" customHeight="1" x14ac:dyDescent="0.25">
      <c r="A38" s="15">
        <v>845436</v>
      </c>
      <c r="B38" s="15" t="s">
        <v>545</v>
      </c>
      <c r="C38" s="62" t="s">
        <v>1042</v>
      </c>
      <c r="D38" s="15" t="s">
        <v>1029</v>
      </c>
      <c r="E38" s="15" t="s">
        <v>4</v>
      </c>
      <c r="F38" s="15" t="s">
        <v>141</v>
      </c>
      <c r="G38" s="15" t="s">
        <v>1129</v>
      </c>
      <c r="H38" s="57" t="s">
        <v>1157</v>
      </c>
      <c r="I38" s="93" t="s">
        <v>1158</v>
      </c>
      <c r="J38" s="15" t="s">
        <v>2</v>
      </c>
      <c r="K38" s="15" t="s">
        <v>1159</v>
      </c>
      <c r="L38" s="63"/>
      <c r="M38" s="15"/>
      <c r="N38" s="15"/>
      <c r="O38" s="81">
        <v>28.25</v>
      </c>
      <c r="P38" s="81" t="s">
        <v>1062</v>
      </c>
      <c r="Q38" s="64">
        <v>58160221</v>
      </c>
      <c r="R38" s="87">
        <v>0</v>
      </c>
      <c r="S38" s="65">
        <v>0</v>
      </c>
      <c r="T38" s="65"/>
      <c r="U38" s="88">
        <v>28.25</v>
      </c>
      <c r="V38" s="65" t="s">
        <v>1062</v>
      </c>
      <c r="W38" s="89">
        <v>59165794</v>
      </c>
      <c r="X38" s="90">
        <v>0</v>
      </c>
      <c r="Y38" s="67">
        <v>28.25</v>
      </c>
      <c r="Z38" s="15" t="s">
        <v>1062</v>
      </c>
      <c r="AA38" s="85">
        <v>59581728</v>
      </c>
      <c r="AB38" s="85">
        <v>0</v>
      </c>
      <c r="AC38" s="91">
        <v>28.25</v>
      </c>
      <c r="AD38" s="92" t="s">
        <v>1062</v>
      </c>
      <c r="AE38" s="71">
        <v>59820504</v>
      </c>
      <c r="AF38" s="71">
        <v>0</v>
      </c>
      <c r="AG38" s="72">
        <v>0</v>
      </c>
      <c r="AH38" s="73" t="s">
        <v>1039</v>
      </c>
      <c r="AI38" s="74">
        <v>28.25</v>
      </c>
      <c r="AJ38" s="75" t="s">
        <v>1062</v>
      </c>
      <c r="AK38" s="76">
        <v>60061630</v>
      </c>
      <c r="AL38" s="76">
        <v>0</v>
      </c>
      <c r="AM38" s="76">
        <f t="shared" si="4"/>
        <v>241126</v>
      </c>
      <c r="AN38" s="77">
        <f t="shared" si="4"/>
        <v>0</v>
      </c>
      <c r="AO38" s="75" t="s">
        <v>1039</v>
      </c>
      <c r="AP38" s="78">
        <v>28.25</v>
      </c>
      <c r="AQ38" s="79" t="s">
        <v>1062</v>
      </c>
      <c r="AR38" s="76">
        <v>61313900</v>
      </c>
      <c r="AS38" s="76">
        <v>0</v>
      </c>
      <c r="AT38" s="76">
        <f t="shared" si="2"/>
        <v>1252270</v>
      </c>
      <c r="AU38" s="77">
        <f t="shared" si="2"/>
        <v>0</v>
      </c>
      <c r="AV38" s="75" t="s">
        <v>3038</v>
      </c>
      <c r="AW38" s="19" t="s">
        <v>1040</v>
      </c>
      <c r="AX38" s="19">
        <v>211034</v>
      </c>
      <c r="AY38" s="15" t="s">
        <v>1051</v>
      </c>
      <c r="AZ38" s="19" t="s">
        <v>1134</v>
      </c>
      <c r="BA38" s="15" t="s">
        <v>142</v>
      </c>
      <c r="BB38" s="15" t="s">
        <v>21</v>
      </c>
      <c r="BC38" s="15" t="s">
        <v>1065</v>
      </c>
    </row>
    <row r="39" spans="1:55" ht="76.5" hidden="1" customHeight="1" x14ac:dyDescent="0.25">
      <c r="A39" s="15">
        <v>779768</v>
      </c>
      <c r="B39" s="15" t="s">
        <v>447</v>
      </c>
      <c r="C39" s="62" t="s">
        <v>1042</v>
      </c>
      <c r="D39" s="15" t="s">
        <v>1029</v>
      </c>
      <c r="E39" s="15" t="s">
        <v>4</v>
      </c>
      <c r="F39" s="15" t="s">
        <v>1128</v>
      </c>
      <c r="G39" s="15" t="s">
        <v>1129</v>
      </c>
      <c r="H39" s="57" t="s">
        <v>1157</v>
      </c>
      <c r="I39" s="15" t="s">
        <v>1160</v>
      </c>
      <c r="J39" s="15" t="s">
        <v>1132</v>
      </c>
      <c r="K39" s="15" t="s">
        <v>1133</v>
      </c>
      <c r="L39" s="63">
        <v>0.25</v>
      </c>
      <c r="M39" s="15" t="s">
        <v>1062</v>
      </c>
      <c r="N39" s="15" t="s">
        <v>1063</v>
      </c>
      <c r="O39" s="94">
        <v>25</v>
      </c>
      <c r="P39" s="81" t="s">
        <v>1062</v>
      </c>
      <c r="Q39" s="64">
        <v>100576037</v>
      </c>
      <c r="R39" s="65">
        <v>0</v>
      </c>
      <c r="S39" s="65">
        <v>0</v>
      </c>
      <c r="T39" s="65"/>
      <c r="U39" s="88">
        <v>28.25</v>
      </c>
      <c r="V39" s="65" t="s">
        <v>1062</v>
      </c>
      <c r="W39" s="89">
        <v>102314966</v>
      </c>
      <c r="X39" s="90">
        <v>0</v>
      </c>
      <c r="Y39" s="67">
        <v>28.25</v>
      </c>
      <c r="Z39" s="15" t="s">
        <v>1062</v>
      </c>
      <c r="AA39" s="85">
        <v>103034238</v>
      </c>
      <c r="AB39" s="85">
        <v>0</v>
      </c>
      <c r="AC39" s="91">
        <v>28.25</v>
      </c>
      <c r="AD39" s="92" t="s">
        <v>1062</v>
      </c>
      <c r="AE39" s="71">
        <v>103447151</v>
      </c>
      <c r="AF39" s="71">
        <v>0</v>
      </c>
      <c r="AG39" s="72">
        <v>0</v>
      </c>
      <c r="AH39" s="73" t="s">
        <v>1039</v>
      </c>
      <c r="AI39" s="74">
        <v>28.25</v>
      </c>
      <c r="AJ39" s="75" t="s">
        <v>1062</v>
      </c>
      <c r="AK39" s="76">
        <v>103864129</v>
      </c>
      <c r="AL39" s="76">
        <v>0</v>
      </c>
      <c r="AM39" s="76">
        <f t="shared" si="4"/>
        <v>416978</v>
      </c>
      <c r="AN39" s="77">
        <f t="shared" si="4"/>
        <v>0</v>
      </c>
      <c r="AO39" s="75" t="s">
        <v>1039</v>
      </c>
      <c r="AP39" s="78">
        <v>28.25</v>
      </c>
      <c r="AQ39" s="79" t="s">
        <v>1062</v>
      </c>
      <c r="AR39" s="76">
        <v>106029669</v>
      </c>
      <c r="AS39" s="76">
        <v>0</v>
      </c>
      <c r="AT39" s="76">
        <f t="shared" si="2"/>
        <v>2165540</v>
      </c>
      <c r="AU39" s="77">
        <f t="shared" si="2"/>
        <v>0</v>
      </c>
      <c r="AV39" s="75" t="s">
        <v>3038</v>
      </c>
      <c r="AW39" s="19" t="s">
        <v>1040</v>
      </c>
      <c r="AX39" s="19">
        <v>211012</v>
      </c>
      <c r="AY39" s="15" t="s">
        <v>1051</v>
      </c>
      <c r="AZ39" s="19" t="s">
        <v>1134</v>
      </c>
      <c r="BA39" s="15" t="s">
        <v>142</v>
      </c>
      <c r="BB39" s="15" t="s">
        <v>21</v>
      </c>
      <c r="BC39" s="15" t="s">
        <v>1065</v>
      </c>
    </row>
    <row r="40" spans="1:55" ht="76.5" hidden="1" customHeight="1" x14ac:dyDescent="0.25">
      <c r="A40" s="15">
        <v>855972</v>
      </c>
      <c r="B40" s="15" t="s">
        <v>570</v>
      </c>
      <c r="C40" s="62" t="s">
        <v>1042</v>
      </c>
      <c r="D40" s="15" t="s">
        <v>1029</v>
      </c>
      <c r="E40" s="15" t="s">
        <v>4</v>
      </c>
      <c r="F40" s="15" t="s">
        <v>1128</v>
      </c>
      <c r="G40" s="15" t="s">
        <v>1129</v>
      </c>
      <c r="H40" s="57" t="s">
        <v>1157</v>
      </c>
      <c r="I40" s="15" t="s">
        <v>1161</v>
      </c>
      <c r="J40" s="15" t="s">
        <v>1132</v>
      </c>
      <c r="K40" s="15" t="s">
        <v>1162</v>
      </c>
      <c r="L40" s="63">
        <v>0.25</v>
      </c>
      <c r="M40" s="15" t="s">
        <v>1062</v>
      </c>
      <c r="N40" s="15" t="s">
        <v>1063</v>
      </c>
      <c r="O40" s="81">
        <v>28.25</v>
      </c>
      <c r="P40" s="81" t="s">
        <v>1062</v>
      </c>
      <c r="Q40" s="64">
        <v>55164382</v>
      </c>
      <c r="R40" s="87">
        <v>0</v>
      </c>
      <c r="S40" s="65">
        <v>0</v>
      </c>
      <c r="T40" s="65"/>
      <c r="U40" s="88">
        <v>28.25</v>
      </c>
      <c r="V40" s="65" t="s">
        <v>1062</v>
      </c>
      <c r="W40" s="89">
        <v>56118158</v>
      </c>
      <c r="X40" s="90">
        <v>0</v>
      </c>
      <c r="Y40" s="67">
        <v>28.25</v>
      </c>
      <c r="Z40" s="15" t="s">
        <v>1062</v>
      </c>
      <c r="AA40" s="85">
        <v>56512667</v>
      </c>
      <c r="AB40" s="85">
        <v>0</v>
      </c>
      <c r="AC40" s="91">
        <v>28.25</v>
      </c>
      <c r="AD40" s="92" t="s">
        <v>1062</v>
      </c>
      <c r="AE40" s="71">
        <v>56739144</v>
      </c>
      <c r="AF40" s="71">
        <v>0</v>
      </c>
      <c r="AG40" s="72">
        <v>0</v>
      </c>
      <c r="AH40" s="73" t="s">
        <v>1039</v>
      </c>
      <c r="AI40" s="74">
        <v>28.25</v>
      </c>
      <c r="AJ40" s="75" t="s">
        <v>1062</v>
      </c>
      <c r="AK40" s="76">
        <v>56967849</v>
      </c>
      <c r="AL40" s="76">
        <v>0</v>
      </c>
      <c r="AM40" s="76">
        <f t="shared" si="4"/>
        <v>228705</v>
      </c>
      <c r="AN40" s="77">
        <f t="shared" si="4"/>
        <v>0</v>
      </c>
      <c r="AO40" s="75" t="s">
        <v>1039</v>
      </c>
      <c r="AP40" s="78">
        <v>28.25</v>
      </c>
      <c r="AQ40" s="79" t="s">
        <v>1062</v>
      </c>
      <c r="AR40" s="76">
        <v>58155614</v>
      </c>
      <c r="AS40" s="76">
        <v>0</v>
      </c>
      <c r="AT40" s="76">
        <f t="shared" si="2"/>
        <v>1187765</v>
      </c>
      <c r="AU40" s="77">
        <f t="shared" si="2"/>
        <v>0</v>
      </c>
      <c r="AV40" s="75" t="s">
        <v>3038</v>
      </c>
      <c r="AW40" s="19" t="s">
        <v>1040</v>
      </c>
      <c r="AX40" s="19">
        <v>211034</v>
      </c>
      <c r="AY40" s="15" t="s">
        <v>1051</v>
      </c>
      <c r="AZ40" s="19" t="s">
        <v>1134</v>
      </c>
      <c r="BA40" s="15" t="s">
        <v>142</v>
      </c>
      <c r="BB40" s="15" t="s">
        <v>21</v>
      </c>
      <c r="BC40" s="15" t="s">
        <v>1065</v>
      </c>
    </row>
    <row r="41" spans="1:55" ht="96.75" hidden="1" customHeight="1" x14ac:dyDescent="0.25">
      <c r="A41" s="15">
        <v>763714</v>
      </c>
      <c r="B41" s="15" t="s">
        <v>323</v>
      </c>
      <c r="C41" s="62" t="s">
        <v>1042</v>
      </c>
      <c r="D41" s="15" t="s">
        <v>1029</v>
      </c>
      <c r="E41" s="15" t="s">
        <v>4</v>
      </c>
      <c r="F41" s="15" t="s">
        <v>1128</v>
      </c>
      <c r="G41" s="15" t="s">
        <v>1129</v>
      </c>
      <c r="H41" s="57" t="s">
        <v>1163</v>
      </c>
      <c r="I41" s="15" t="s">
        <v>1164</v>
      </c>
      <c r="J41" s="15" t="s">
        <v>1132</v>
      </c>
      <c r="K41" s="15" t="s">
        <v>1147</v>
      </c>
      <c r="L41" s="63">
        <v>0.25</v>
      </c>
      <c r="M41" s="15" t="s">
        <v>1062</v>
      </c>
      <c r="N41" s="15" t="s">
        <v>1063</v>
      </c>
      <c r="O41" s="81">
        <v>28.25</v>
      </c>
      <c r="P41" s="81" t="s">
        <v>1062</v>
      </c>
      <c r="Q41" s="64">
        <v>100576037</v>
      </c>
      <c r="R41" s="87">
        <v>0</v>
      </c>
      <c r="S41" s="65">
        <v>0</v>
      </c>
      <c r="T41" s="65"/>
      <c r="U41" s="88">
        <v>28.25</v>
      </c>
      <c r="V41" s="65" t="s">
        <v>1062</v>
      </c>
      <c r="W41" s="89">
        <v>102314966</v>
      </c>
      <c r="X41" s="90">
        <v>0</v>
      </c>
      <c r="Y41" s="67">
        <v>28.25</v>
      </c>
      <c r="Z41" s="15" t="s">
        <v>1062</v>
      </c>
      <c r="AA41" s="85">
        <v>103034238</v>
      </c>
      <c r="AB41" s="85">
        <v>0</v>
      </c>
      <c r="AC41" s="91">
        <v>28.25</v>
      </c>
      <c r="AD41" s="92" t="s">
        <v>1062</v>
      </c>
      <c r="AE41" s="71">
        <v>103447151</v>
      </c>
      <c r="AF41" s="71">
        <v>0</v>
      </c>
      <c r="AG41" s="72">
        <v>0</v>
      </c>
      <c r="AH41" s="73" t="s">
        <v>1039</v>
      </c>
      <c r="AI41" s="74">
        <v>28.25</v>
      </c>
      <c r="AJ41" s="75" t="s">
        <v>1062</v>
      </c>
      <c r="AK41" s="76">
        <v>103864129</v>
      </c>
      <c r="AL41" s="76">
        <v>0</v>
      </c>
      <c r="AM41" s="76">
        <f t="shared" si="4"/>
        <v>416978</v>
      </c>
      <c r="AN41" s="77">
        <f t="shared" si="4"/>
        <v>0</v>
      </c>
      <c r="AO41" s="75" t="s">
        <v>1039</v>
      </c>
      <c r="AP41" s="78">
        <v>28.25</v>
      </c>
      <c r="AQ41" s="79" t="s">
        <v>1062</v>
      </c>
      <c r="AR41" s="76">
        <v>106029669</v>
      </c>
      <c r="AS41" s="76">
        <v>0</v>
      </c>
      <c r="AT41" s="76">
        <f t="shared" si="2"/>
        <v>2165540</v>
      </c>
      <c r="AU41" s="77">
        <f t="shared" si="2"/>
        <v>0</v>
      </c>
      <c r="AV41" s="75" t="s">
        <v>3038</v>
      </c>
      <c r="AW41" s="19" t="s">
        <v>1040</v>
      </c>
      <c r="AX41" s="19">
        <v>211034</v>
      </c>
      <c r="AY41" s="15" t="s">
        <v>1051</v>
      </c>
      <c r="AZ41" s="19" t="s">
        <v>1134</v>
      </c>
      <c r="BA41" s="15" t="s">
        <v>142</v>
      </c>
      <c r="BB41" s="15" t="s">
        <v>21</v>
      </c>
      <c r="BC41" s="15" t="s">
        <v>1065</v>
      </c>
    </row>
    <row r="42" spans="1:55" ht="76.5" hidden="1" customHeight="1" x14ac:dyDescent="0.25">
      <c r="A42" s="15">
        <v>763565</v>
      </c>
      <c r="B42" s="15" t="s">
        <v>310</v>
      </c>
      <c r="C42" s="62" t="s">
        <v>1042</v>
      </c>
      <c r="D42" s="15" t="s">
        <v>1029</v>
      </c>
      <c r="E42" s="15" t="s">
        <v>4</v>
      </c>
      <c r="F42" s="15" t="s">
        <v>1128</v>
      </c>
      <c r="G42" s="15" t="s">
        <v>1129</v>
      </c>
      <c r="H42" s="57" t="s">
        <v>1163</v>
      </c>
      <c r="I42" s="15" t="s">
        <v>1164</v>
      </c>
      <c r="J42" s="15" t="s">
        <v>1132</v>
      </c>
      <c r="K42" s="15" t="s">
        <v>1148</v>
      </c>
      <c r="L42" s="63">
        <v>0.25</v>
      </c>
      <c r="M42" s="15" t="s">
        <v>1062</v>
      </c>
      <c r="N42" s="15" t="s">
        <v>1063</v>
      </c>
      <c r="O42" s="81">
        <v>28.25</v>
      </c>
      <c r="P42" s="81" t="s">
        <v>1062</v>
      </c>
      <c r="Q42" s="64">
        <v>99894647</v>
      </c>
      <c r="R42" s="87">
        <v>0</v>
      </c>
      <c r="S42" s="65">
        <v>0</v>
      </c>
      <c r="T42" s="65"/>
      <c r="U42" s="88">
        <v>28.25</v>
      </c>
      <c r="V42" s="65" t="s">
        <v>1062</v>
      </c>
      <c r="W42" s="89">
        <v>101621795</v>
      </c>
      <c r="X42" s="90">
        <v>0</v>
      </c>
      <c r="Y42" s="67">
        <v>28.25</v>
      </c>
      <c r="Z42" s="15" t="s">
        <v>1062</v>
      </c>
      <c r="AA42" s="85">
        <v>101865790</v>
      </c>
      <c r="AB42" s="85">
        <v>0</v>
      </c>
      <c r="AC42" s="91">
        <v>28.25</v>
      </c>
      <c r="AD42" s="92" t="s">
        <v>1062</v>
      </c>
      <c r="AE42" s="71">
        <v>102746310</v>
      </c>
      <c r="AF42" s="71">
        <v>0</v>
      </c>
      <c r="AG42" s="72">
        <v>0</v>
      </c>
      <c r="AH42" s="73" t="s">
        <v>1039</v>
      </c>
      <c r="AI42" s="74">
        <v>28.25</v>
      </c>
      <c r="AJ42" s="75" t="s">
        <v>1062</v>
      </c>
      <c r="AK42" s="76">
        <v>103160462</v>
      </c>
      <c r="AL42" s="76">
        <v>0</v>
      </c>
      <c r="AM42" s="76">
        <f t="shared" si="4"/>
        <v>414152</v>
      </c>
      <c r="AN42" s="77">
        <f t="shared" si="4"/>
        <v>0</v>
      </c>
      <c r="AO42" s="75" t="s">
        <v>1039</v>
      </c>
      <c r="AP42" s="78">
        <v>28.25</v>
      </c>
      <c r="AQ42" s="79" t="s">
        <v>1062</v>
      </c>
      <c r="AR42" s="76">
        <v>105311332</v>
      </c>
      <c r="AS42" s="76">
        <v>0</v>
      </c>
      <c r="AT42" s="76">
        <f t="shared" si="2"/>
        <v>2150870</v>
      </c>
      <c r="AU42" s="77">
        <f t="shared" si="2"/>
        <v>0</v>
      </c>
      <c r="AV42" s="75" t="s">
        <v>3038</v>
      </c>
      <c r="AW42" s="19" t="s">
        <v>1040</v>
      </c>
      <c r="AX42" s="19">
        <v>211034</v>
      </c>
      <c r="AY42" s="15" t="s">
        <v>1051</v>
      </c>
      <c r="AZ42" s="19" t="s">
        <v>1134</v>
      </c>
      <c r="BA42" s="15" t="s">
        <v>142</v>
      </c>
      <c r="BB42" s="15" t="s">
        <v>21</v>
      </c>
      <c r="BC42" s="15" t="s">
        <v>1065</v>
      </c>
    </row>
    <row r="43" spans="1:55" ht="76.5" hidden="1" customHeight="1" x14ac:dyDescent="0.25">
      <c r="A43" s="95">
        <v>772223</v>
      </c>
      <c r="B43" s="15" t="s">
        <v>410</v>
      </c>
      <c r="C43" s="62" t="s">
        <v>1042</v>
      </c>
      <c r="D43" s="93" t="s">
        <v>1029</v>
      </c>
      <c r="E43" s="15" t="s">
        <v>4</v>
      </c>
      <c r="F43" s="15" t="s">
        <v>141</v>
      </c>
      <c r="G43" s="15" t="s">
        <v>1129</v>
      </c>
      <c r="H43" s="57" t="s">
        <v>1165</v>
      </c>
      <c r="I43" s="93" t="s">
        <v>1166</v>
      </c>
      <c r="J43" s="15" t="s">
        <v>1045</v>
      </c>
      <c r="K43" s="15" t="s">
        <v>1133</v>
      </c>
      <c r="L43" s="63"/>
      <c r="M43" s="15"/>
      <c r="N43" s="15"/>
      <c r="O43" s="94">
        <v>25</v>
      </c>
      <c r="P43" s="81" t="s">
        <v>1062</v>
      </c>
      <c r="Q43" s="64">
        <v>100576037</v>
      </c>
      <c r="R43" s="65">
        <v>0</v>
      </c>
      <c r="S43" s="65">
        <v>0</v>
      </c>
      <c r="T43" s="65"/>
      <c r="U43" s="88">
        <v>8</v>
      </c>
      <c r="V43" s="65" t="s">
        <v>1071</v>
      </c>
      <c r="W43" s="89">
        <v>102314966</v>
      </c>
      <c r="X43" s="90">
        <v>0</v>
      </c>
      <c r="Y43" s="67">
        <v>8</v>
      </c>
      <c r="Z43" s="15" t="s">
        <v>1071</v>
      </c>
      <c r="AA43" s="85">
        <v>103034238</v>
      </c>
      <c r="AB43" s="85">
        <v>0</v>
      </c>
      <c r="AC43" s="91">
        <v>8</v>
      </c>
      <c r="AD43" s="92" t="s">
        <v>1071</v>
      </c>
      <c r="AE43" s="71">
        <v>103447151</v>
      </c>
      <c r="AF43" s="71">
        <v>0</v>
      </c>
      <c r="AG43" s="72">
        <v>0</v>
      </c>
      <c r="AH43" s="73" t="s">
        <v>1039</v>
      </c>
      <c r="AI43" s="74">
        <v>28.25</v>
      </c>
      <c r="AJ43" s="75" t="s">
        <v>1062</v>
      </c>
      <c r="AK43" s="76">
        <v>103864129</v>
      </c>
      <c r="AL43" s="76">
        <v>0</v>
      </c>
      <c r="AM43" s="76">
        <f t="shared" si="4"/>
        <v>416978</v>
      </c>
      <c r="AN43" s="77">
        <f t="shared" si="4"/>
        <v>0</v>
      </c>
      <c r="AO43" s="75" t="s">
        <v>1039</v>
      </c>
      <c r="AP43" s="78">
        <v>28.25</v>
      </c>
      <c r="AQ43" s="79" t="s">
        <v>1062</v>
      </c>
      <c r="AR43" s="76">
        <v>106029669</v>
      </c>
      <c r="AS43" s="76">
        <v>0</v>
      </c>
      <c r="AT43" s="76">
        <f t="shared" si="2"/>
        <v>2165540</v>
      </c>
      <c r="AU43" s="77">
        <f t="shared" si="2"/>
        <v>0</v>
      </c>
      <c r="AV43" s="75" t="s">
        <v>3038</v>
      </c>
      <c r="AW43" s="19" t="s">
        <v>1040</v>
      </c>
      <c r="AX43" s="19">
        <v>211012</v>
      </c>
      <c r="AY43" s="15" t="s">
        <v>1051</v>
      </c>
      <c r="AZ43" s="19" t="s">
        <v>1134</v>
      </c>
      <c r="BA43" s="15" t="s">
        <v>142</v>
      </c>
      <c r="BB43" s="15" t="s">
        <v>21</v>
      </c>
      <c r="BC43" s="15" t="s">
        <v>1065</v>
      </c>
    </row>
    <row r="44" spans="1:55" ht="76.5" hidden="1" customHeight="1" x14ac:dyDescent="0.25">
      <c r="A44" s="15">
        <v>768421</v>
      </c>
      <c r="B44" s="15" t="s">
        <v>357</v>
      </c>
      <c r="C44" s="62" t="s">
        <v>1042</v>
      </c>
      <c r="D44" s="15" t="s">
        <v>1029</v>
      </c>
      <c r="E44" s="15" t="s">
        <v>4</v>
      </c>
      <c r="F44" s="15" t="s">
        <v>1128</v>
      </c>
      <c r="G44" s="15" t="s">
        <v>1129</v>
      </c>
      <c r="H44" s="57" t="s">
        <v>1165</v>
      </c>
      <c r="I44" s="15" t="s">
        <v>1167</v>
      </c>
      <c r="J44" s="15" t="s">
        <v>1132</v>
      </c>
      <c r="K44" s="15" t="s">
        <v>1133</v>
      </c>
      <c r="L44" s="63">
        <v>0.25</v>
      </c>
      <c r="M44" s="15" t="s">
        <v>1062</v>
      </c>
      <c r="N44" s="15" t="s">
        <v>1063</v>
      </c>
      <c r="O44" s="81">
        <v>28.25</v>
      </c>
      <c r="P44" s="81" t="s">
        <v>1062</v>
      </c>
      <c r="Q44" s="64">
        <v>99295888</v>
      </c>
      <c r="R44" s="87">
        <v>0</v>
      </c>
      <c r="S44" s="65">
        <v>0</v>
      </c>
      <c r="T44" s="65"/>
      <c r="U44" s="88">
        <v>28.25</v>
      </c>
      <c r="V44" s="65" t="s">
        <v>1062</v>
      </c>
      <c r="W44" s="89">
        <v>101012684</v>
      </c>
      <c r="X44" s="90">
        <v>0</v>
      </c>
      <c r="Y44" s="67">
        <v>28.25</v>
      </c>
      <c r="Z44" s="15" t="s">
        <v>1062</v>
      </c>
      <c r="AA44" s="85">
        <v>101722801</v>
      </c>
      <c r="AB44" s="85">
        <v>0</v>
      </c>
      <c r="AC44" s="91">
        <v>28.25</v>
      </c>
      <c r="AD44" s="92" t="s">
        <v>1062</v>
      </c>
      <c r="AE44" s="71">
        <v>102130459</v>
      </c>
      <c r="AF44" s="71">
        <v>0</v>
      </c>
      <c r="AG44" s="72">
        <v>0</v>
      </c>
      <c r="AH44" s="73" t="s">
        <v>1039</v>
      </c>
      <c r="AI44" s="74">
        <v>28.25</v>
      </c>
      <c r="AJ44" s="75" t="s">
        <v>1062</v>
      </c>
      <c r="AK44" s="76">
        <v>102542129</v>
      </c>
      <c r="AL44" s="76">
        <v>0</v>
      </c>
      <c r="AM44" s="76">
        <f t="shared" si="4"/>
        <v>411670</v>
      </c>
      <c r="AN44" s="77">
        <f t="shared" si="4"/>
        <v>0</v>
      </c>
      <c r="AO44" s="75" t="s">
        <v>1039</v>
      </c>
      <c r="AP44" s="78">
        <v>28.25</v>
      </c>
      <c r="AQ44" s="79" t="s">
        <v>1062</v>
      </c>
      <c r="AR44" s="76">
        <v>104680106</v>
      </c>
      <c r="AS44" s="76">
        <v>0</v>
      </c>
      <c r="AT44" s="76">
        <f t="shared" si="2"/>
        <v>2137977</v>
      </c>
      <c r="AU44" s="77">
        <f t="shared" si="2"/>
        <v>0</v>
      </c>
      <c r="AV44" s="75" t="s">
        <v>3038</v>
      </c>
      <c r="AW44" s="19" t="s">
        <v>1040</v>
      </c>
      <c r="AX44" s="19">
        <v>211034</v>
      </c>
      <c r="AY44" s="15" t="s">
        <v>1051</v>
      </c>
      <c r="AZ44" s="19" t="s">
        <v>1134</v>
      </c>
      <c r="BA44" s="15" t="s">
        <v>142</v>
      </c>
      <c r="BB44" s="15" t="s">
        <v>21</v>
      </c>
      <c r="BC44" s="15" t="s">
        <v>1065</v>
      </c>
    </row>
    <row r="45" spans="1:55" ht="76.5" hidden="1" customHeight="1" x14ac:dyDescent="0.25">
      <c r="A45" s="96">
        <v>775578</v>
      </c>
      <c r="B45" s="96" t="s">
        <v>418</v>
      </c>
      <c r="C45" s="62" t="s">
        <v>1042</v>
      </c>
      <c r="D45" s="15" t="s">
        <v>1029</v>
      </c>
      <c r="E45" s="15" t="s">
        <v>4</v>
      </c>
      <c r="F45" s="15" t="s">
        <v>1128</v>
      </c>
      <c r="G45" s="15" t="s">
        <v>1129</v>
      </c>
      <c r="H45" s="57" t="s">
        <v>1168</v>
      </c>
      <c r="I45" s="96" t="s">
        <v>1169</v>
      </c>
      <c r="J45" s="15" t="s">
        <v>1132</v>
      </c>
      <c r="K45" s="15" t="s">
        <v>1133</v>
      </c>
      <c r="L45" s="63">
        <v>0.25</v>
      </c>
      <c r="M45" s="15" t="s">
        <v>1062</v>
      </c>
      <c r="N45" s="15" t="s">
        <v>1063</v>
      </c>
      <c r="O45" s="81">
        <v>28.25</v>
      </c>
      <c r="P45" s="81" t="s">
        <v>1062</v>
      </c>
      <c r="Q45" s="64">
        <v>100576037</v>
      </c>
      <c r="R45" s="87">
        <v>0</v>
      </c>
      <c r="S45" s="65">
        <v>0</v>
      </c>
      <c r="T45" s="65"/>
      <c r="U45" s="88">
        <v>28.25</v>
      </c>
      <c r="V45" s="65" t="s">
        <v>1062</v>
      </c>
      <c r="W45" s="89">
        <v>102314966</v>
      </c>
      <c r="X45" s="90">
        <v>0</v>
      </c>
      <c r="Y45" s="67">
        <v>28.25</v>
      </c>
      <c r="Z45" s="15" t="s">
        <v>1062</v>
      </c>
      <c r="AA45" s="85">
        <v>103034238</v>
      </c>
      <c r="AB45" s="85">
        <v>0</v>
      </c>
      <c r="AC45" s="91">
        <v>28.25</v>
      </c>
      <c r="AD45" s="92" t="s">
        <v>1062</v>
      </c>
      <c r="AE45" s="71">
        <v>103447151</v>
      </c>
      <c r="AF45" s="71">
        <v>0</v>
      </c>
      <c r="AG45" s="72">
        <v>0</v>
      </c>
      <c r="AH45" s="73" t="s">
        <v>1039</v>
      </c>
      <c r="AI45" s="74">
        <v>28.25</v>
      </c>
      <c r="AJ45" s="75" t="s">
        <v>1062</v>
      </c>
      <c r="AK45" s="76">
        <v>103864129</v>
      </c>
      <c r="AL45" s="76">
        <v>0</v>
      </c>
      <c r="AM45" s="76">
        <f t="shared" si="4"/>
        <v>416978</v>
      </c>
      <c r="AN45" s="77">
        <f t="shared" si="4"/>
        <v>0</v>
      </c>
      <c r="AO45" s="75" t="s">
        <v>1039</v>
      </c>
      <c r="AP45" s="78">
        <v>28.25</v>
      </c>
      <c r="AQ45" s="79" t="s">
        <v>1062</v>
      </c>
      <c r="AR45" s="76">
        <v>106029669</v>
      </c>
      <c r="AS45" s="76">
        <v>0</v>
      </c>
      <c r="AT45" s="76">
        <f t="shared" si="2"/>
        <v>2165540</v>
      </c>
      <c r="AU45" s="77">
        <f t="shared" si="2"/>
        <v>0</v>
      </c>
      <c r="AV45" s="75" t="s">
        <v>3038</v>
      </c>
      <c r="AW45" s="19" t="s">
        <v>1040</v>
      </c>
      <c r="AX45" s="19">
        <v>211034</v>
      </c>
      <c r="AY45" s="15" t="s">
        <v>1051</v>
      </c>
      <c r="AZ45" s="19" t="s">
        <v>1134</v>
      </c>
      <c r="BA45" s="15" t="s">
        <v>142</v>
      </c>
      <c r="BB45" s="15" t="s">
        <v>21</v>
      </c>
      <c r="BC45" s="15" t="s">
        <v>1065</v>
      </c>
    </row>
    <row r="46" spans="1:55" ht="76.5" hidden="1" customHeight="1" x14ac:dyDescent="0.25">
      <c r="A46" s="15">
        <v>763454</v>
      </c>
      <c r="B46" s="15" t="s">
        <v>306</v>
      </c>
      <c r="C46" s="62" t="s">
        <v>1042</v>
      </c>
      <c r="D46" s="15" t="s">
        <v>1029</v>
      </c>
      <c r="E46" s="15" t="s">
        <v>4</v>
      </c>
      <c r="F46" s="15" t="s">
        <v>1128</v>
      </c>
      <c r="G46" s="15" t="s">
        <v>1129</v>
      </c>
      <c r="H46" s="57" t="s">
        <v>1168</v>
      </c>
      <c r="I46" s="15" t="s">
        <v>1170</v>
      </c>
      <c r="J46" s="15" t="s">
        <v>1132</v>
      </c>
      <c r="K46" s="15" t="s">
        <v>1148</v>
      </c>
      <c r="L46" s="63">
        <v>0.25</v>
      </c>
      <c r="M46" s="15" t="s">
        <v>1062</v>
      </c>
      <c r="N46" s="15" t="s">
        <v>1063</v>
      </c>
      <c r="O46" s="81">
        <v>28.25</v>
      </c>
      <c r="P46" s="81" t="s">
        <v>1062</v>
      </c>
      <c r="Q46" s="64">
        <v>100576037</v>
      </c>
      <c r="R46" s="87">
        <v>0</v>
      </c>
      <c r="S46" s="65">
        <v>0</v>
      </c>
      <c r="T46" s="65"/>
      <c r="U46" s="88">
        <v>28.25</v>
      </c>
      <c r="V46" s="65" t="s">
        <v>1062</v>
      </c>
      <c r="W46" s="89">
        <v>102314966</v>
      </c>
      <c r="X46" s="90">
        <v>0</v>
      </c>
      <c r="Y46" s="67">
        <v>28.25</v>
      </c>
      <c r="Z46" s="15" t="s">
        <v>1062</v>
      </c>
      <c r="AA46" s="85">
        <v>102560625</v>
      </c>
      <c r="AB46" s="85">
        <v>0</v>
      </c>
      <c r="AC46" s="91">
        <v>28.25</v>
      </c>
      <c r="AD46" s="92" t="s">
        <v>1062</v>
      </c>
      <c r="AE46" s="71">
        <v>103447151</v>
      </c>
      <c r="AF46" s="71">
        <v>0</v>
      </c>
      <c r="AG46" s="72">
        <v>0</v>
      </c>
      <c r="AH46" s="73" t="s">
        <v>1039</v>
      </c>
      <c r="AI46" s="74">
        <v>28.25</v>
      </c>
      <c r="AJ46" s="75" t="s">
        <v>1062</v>
      </c>
      <c r="AK46" s="76">
        <v>103864129</v>
      </c>
      <c r="AL46" s="76">
        <v>0</v>
      </c>
      <c r="AM46" s="76">
        <f t="shared" si="4"/>
        <v>416978</v>
      </c>
      <c r="AN46" s="77">
        <f t="shared" si="4"/>
        <v>0</v>
      </c>
      <c r="AO46" s="75" t="s">
        <v>1039</v>
      </c>
      <c r="AP46" s="78">
        <v>28.25</v>
      </c>
      <c r="AQ46" s="79" t="s">
        <v>1062</v>
      </c>
      <c r="AR46" s="76">
        <v>106029669</v>
      </c>
      <c r="AS46" s="76">
        <v>0</v>
      </c>
      <c r="AT46" s="76">
        <f t="shared" si="2"/>
        <v>2165540</v>
      </c>
      <c r="AU46" s="77">
        <f t="shared" si="2"/>
        <v>0</v>
      </c>
      <c r="AV46" s="75" t="s">
        <v>3038</v>
      </c>
      <c r="AW46" s="19" t="s">
        <v>1040</v>
      </c>
      <c r="AX46" s="19">
        <v>211034</v>
      </c>
      <c r="AY46" s="15" t="s">
        <v>1051</v>
      </c>
      <c r="AZ46" s="19" t="s">
        <v>1134</v>
      </c>
      <c r="BA46" s="15" t="s">
        <v>142</v>
      </c>
      <c r="BB46" s="15" t="s">
        <v>21</v>
      </c>
      <c r="BC46" s="15" t="s">
        <v>1065</v>
      </c>
    </row>
    <row r="47" spans="1:55" ht="76.5" hidden="1" customHeight="1" x14ac:dyDescent="0.25">
      <c r="A47" s="95">
        <v>780083</v>
      </c>
      <c r="B47" s="15" t="s">
        <v>480</v>
      </c>
      <c r="C47" s="62" t="s">
        <v>1042</v>
      </c>
      <c r="D47" s="93" t="s">
        <v>1029</v>
      </c>
      <c r="E47" s="15" t="s">
        <v>4</v>
      </c>
      <c r="F47" s="15" t="s">
        <v>141</v>
      </c>
      <c r="G47" s="15" t="s">
        <v>1129</v>
      </c>
      <c r="H47" s="57" t="s">
        <v>1168</v>
      </c>
      <c r="I47" s="93" t="s">
        <v>1169</v>
      </c>
      <c r="J47" s="15" t="s">
        <v>1045</v>
      </c>
      <c r="K47" s="15" t="s">
        <v>1133</v>
      </c>
      <c r="L47" s="63"/>
      <c r="M47" s="15"/>
      <c r="N47" s="15"/>
      <c r="O47" s="94">
        <v>25</v>
      </c>
      <c r="P47" s="81" t="s">
        <v>1062</v>
      </c>
      <c r="Q47" s="64">
        <v>100576037</v>
      </c>
      <c r="R47" s="65">
        <v>0</v>
      </c>
      <c r="S47" s="65">
        <v>0</v>
      </c>
      <c r="T47" s="65"/>
      <c r="U47" s="88">
        <v>28.25</v>
      </c>
      <c r="V47" s="65" t="s">
        <v>1062</v>
      </c>
      <c r="W47" s="89">
        <v>102314966</v>
      </c>
      <c r="X47" s="90">
        <v>0</v>
      </c>
      <c r="Y47" s="67">
        <v>28.25</v>
      </c>
      <c r="Z47" s="15" t="s">
        <v>1062</v>
      </c>
      <c r="AA47" s="85">
        <v>102560625</v>
      </c>
      <c r="AB47" s="85">
        <v>0</v>
      </c>
      <c r="AC47" s="91">
        <v>28.25</v>
      </c>
      <c r="AD47" s="92" t="s">
        <v>1062</v>
      </c>
      <c r="AE47" s="71">
        <v>103447151</v>
      </c>
      <c r="AF47" s="71">
        <v>0</v>
      </c>
      <c r="AG47" s="72">
        <v>0</v>
      </c>
      <c r="AH47" s="73" t="s">
        <v>1039</v>
      </c>
      <c r="AI47" s="74">
        <v>28.25</v>
      </c>
      <c r="AJ47" s="75" t="s">
        <v>1062</v>
      </c>
      <c r="AK47" s="76">
        <v>103864129</v>
      </c>
      <c r="AL47" s="76">
        <v>0</v>
      </c>
      <c r="AM47" s="76">
        <f t="shared" si="4"/>
        <v>416978</v>
      </c>
      <c r="AN47" s="77">
        <f t="shared" si="4"/>
        <v>0</v>
      </c>
      <c r="AO47" s="75" t="s">
        <v>1039</v>
      </c>
      <c r="AP47" s="78">
        <v>28.25</v>
      </c>
      <c r="AQ47" s="79" t="s">
        <v>1062</v>
      </c>
      <c r="AR47" s="76">
        <v>106029669</v>
      </c>
      <c r="AS47" s="76">
        <v>0</v>
      </c>
      <c r="AT47" s="76">
        <f t="shared" si="2"/>
        <v>2165540</v>
      </c>
      <c r="AU47" s="77">
        <f t="shared" si="2"/>
        <v>0</v>
      </c>
      <c r="AV47" s="75" t="s">
        <v>3038</v>
      </c>
      <c r="AW47" s="19" t="s">
        <v>1040</v>
      </c>
      <c r="AX47" s="19">
        <v>211012</v>
      </c>
      <c r="AY47" s="15" t="s">
        <v>1051</v>
      </c>
      <c r="AZ47" s="19" t="s">
        <v>1134</v>
      </c>
      <c r="BA47" s="15" t="s">
        <v>142</v>
      </c>
      <c r="BB47" s="15" t="s">
        <v>21</v>
      </c>
      <c r="BC47" s="15" t="s">
        <v>1065</v>
      </c>
    </row>
    <row r="48" spans="1:55" ht="76.5" hidden="1" customHeight="1" x14ac:dyDescent="0.25">
      <c r="A48" s="15">
        <v>779903</v>
      </c>
      <c r="B48" s="15" t="s">
        <v>463</v>
      </c>
      <c r="C48" s="62" t="s">
        <v>1042</v>
      </c>
      <c r="D48" s="15" t="s">
        <v>1029</v>
      </c>
      <c r="E48" s="15" t="s">
        <v>4</v>
      </c>
      <c r="F48" s="15" t="s">
        <v>1128</v>
      </c>
      <c r="G48" s="15" t="s">
        <v>1129</v>
      </c>
      <c r="H48" s="57" t="s">
        <v>1171</v>
      </c>
      <c r="I48" s="15" t="s">
        <v>1172</v>
      </c>
      <c r="J48" s="15" t="s">
        <v>1132</v>
      </c>
      <c r="K48" s="15" t="s">
        <v>1133</v>
      </c>
      <c r="L48" s="63">
        <v>0.25</v>
      </c>
      <c r="M48" s="15" t="s">
        <v>1062</v>
      </c>
      <c r="N48" s="15" t="s">
        <v>1063</v>
      </c>
      <c r="O48" s="81">
        <v>28.25</v>
      </c>
      <c r="P48" s="81" t="s">
        <v>1062</v>
      </c>
      <c r="Q48" s="64">
        <v>101295726</v>
      </c>
      <c r="R48" s="87">
        <v>0</v>
      </c>
      <c r="S48" s="65">
        <v>0</v>
      </c>
      <c r="T48" s="65"/>
      <c r="U48" s="88">
        <v>28.25</v>
      </c>
      <c r="V48" s="65" t="s">
        <v>1062</v>
      </c>
      <c r="W48" s="89">
        <v>103047097</v>
      </c>
      <c r="X48" s="90">
        <v>0</v>
      </c>
      <c r="Y48" s="67">
        <v>28.25</v>
      </c>
      <c r="Z48" s="15" t="s">
        <v>1062</v>
      </c>
      <c r="AA48" s="85">
        <v>104034753</v>
      </c>
      <c r="AB48" s="85">
        <v>0</v>
      </c>
      <c r="AC48" s="91">
        <v>28.25</v>
      </c>
      <c r="AD48" s="92" t="s">
        <v>1062</v>
      </c>
      <c r="AE48" s="71">
        <v>104187385</v>
      </c>
      <c r="AF48" s="71">
        <v>0</v>
      </c>
      <c r="AG48" s="72">
        <v>0</v>
      </c>
      <c r="AH48" s="73" t="s">
        <v>1039</v>
      </c>
      <c r="AI48" s="74">
        <v>28.25</v>
      </c>
      <c r="AJ48" s="75" t="s">
        <v>1062</v>
      </c>
      <c r="AK48" s="76">
        <v>104607346</v>
      </c>
      <c r="AL48" s="76">
        <v>0</v>
      </c>
      <c r="AM48" s="76">
        <f t="shared" si="4"/>
        <v>419961</v>
      </c>
      <c r="AN48" s="77">
        <f t="shared" si="4"/>
        <v>0</v>
      </c>
      <c r="AO48" s="75" t="s">
        <v>1039</v>
      </c>
      <c r="AP48" s="78">
        <v>28.25</v>
      </c>
      <c r="AQ48" s="79" t="s">
        <v>1062</v>
      </c>
      <c r="AR48" s="76">
        <v>106788382</v>
      </c>
      <c r="AS48" s="76">
        <v>0</v>
      </c>
      <c r="AT48" s="76">
        <f t="shared" si="2"/>
        <v>2181036</v>
      </c>
      <c r="AU48" s="77">
        <f t="shared" si="2"/>
        <v>0</v>
      </c>
      <c r="AV48" s="75" t="s">
        <v>3038</v>
      </c>
      <c r="AW48" s="19" t="s">
        <v>1040</v>
      </c>
      <c r="AX48" s="19">
        <v>211034</v>
      </c>
      <c r="AY48" s="15" t="s">
        <v>1051</v>
      </c>
      <c r="AZ48" s="19" t="s">
        <v>1134</v>
      </c>
      <c r="BA48" s="15" t="s">
        <v>142</v>
      </c>
      <c r="BB48" s="15" t="s">
        <v>5</v>
      </c>
      <c r="BC48" s="15" t="s">
        <v>1065</v>
      </c>
    </row>
    <row r="49" spans="1:55" ht="76.5" hidden="1" customHeight="1" x14ac:dyDescent="0.25">
      <c r="A49" s="96">
        <v>779921</v>
      </c>
      <c r="B49" s="96" t="s">
        <v>465</v>
      </c>
      <c r="C49" s="62" t="s">
        <v>1042</v>
      </c>
      <c r="D49" s="15" t="s">
        <v>1029</v>
      </c>
      <c r="E49" s="15" t="s">
        <v>4</v>
      </c>
      <c r="F49" s="15" t="s">
        <v>1128</v>
      </c>
      <c r="G49" s="15" t="s">
        <v>1129</v>
      </c>
      <c r="H49" s="57" t="s">
        <v>1171</v>
      </c>
      <c r="I49" s="96" t="s">
        <v>1173</v>
      </c>
      <c r="J49" s="15" t="s">
        <v>1132</v>
      </c>
      <c r="K49" s="15" t="s">
        <v>1133</v>
      </c>
      <c r="L49" s="63">
        <v>0.25</v>
      </c>
      <c r="M49" s="15" t="s">
        <v>1062</v>
      </c>
      <c r="N49" s="15" t="s">
        <v>1063</v>
      </c>
      <c r="O49" s="94">
        <v>25</v>
      </c>
      <c r="P49" s="81" t="s">
        <v>1062</v>
      </c>
      <c r="Q49" s="64">
        <v>100576037</v>
      </c>
      <c r="R49" s="65">
        <v>0</v>
      </c>
      <c r="S49" s="65">
        <v>0</v>
      </c>
      <c r="T49" s="65"/>
      <c r="U49" s="88">
        <v>28.25</v>
      </c>
      <c r="V49" s="65" t="s">
        <v>1062</v>
      </c>
      <c r="W49" s="89">
        <v>102314966</v>
      </c>
      <c r="X49" s="90">
        <v>0</v>
      </c>
      <c r="Y49" s="67">
        <v>28.25</v>
      </c>
      <c r="Z49" s="15" t="s">
        <v>1062</v>
      </c>
      <c r="AA49" s="85">
        <v>103295604</v>
      </c>
      <c r="AB49" s="85">
        <v>0</v>
      </c>
      <c r="AC49" s="91">
        <v>28.25</v>
      </c>
      <c r="AD49" s="92" t="s">
        <v>1062</v>
      </c>
      <c r="AE49" s="71">
        <v>103447151</v>
      </c>
      <c r="AF49" s="71">
        <v>0</v>
      </c>
      <c r="AG49" s="72">
        <v>0</v>
      </c>
      <c r="AH49" s="73" t="s">
        <v>1039</v>
      </c>
      <c r="AI49" s="74">
        <v>28.25</v>
      </c>
      <c r="AJ49" s="75" t="s">
        <v>1062</v>
      </c>
      <c r="AK49" s="76">
        <v>103864129</v>
      </c>
      <c r="AL49" s="76">
        <v>0</v>
      </c>
      <c r="AM49" s="76">
        <f t="shared" si="4"/>
        <v>416978</v>
      </c>
      <c r="AN49" s="77">
        <f t="shared" si="4"/>
        <v>0</v>
      </c>
      <c r="AO49" s="75" t="s">
        <v>1039</v>
      </c>
      <c r="AP49" s="78">
        <v>28.25</v>
      </c>
      <c r="AQ49" s="79" t="s">
        <v>1062</v>
      </c>
      <c r="AR49" s="76">
        <v>106029669</v>
      </c>
      <c r="AS49" s="76">
        <v>0</v>
      </c>
      <c r="AT49" s="76">
        <f t="shared" si="2"/>
        <v>2165540</v>
      </c>
      <c r="AU49" s="77">
        <f t="shared" si="2"/>
        <v>0</v>
      </c>
      <c r="AV49" s="75" t="s">
        <v>3038</v>
      </c>
      <c r="AW49" s="19" t="s">
        <v>1040</v>
      </c>
      <c r="AX49" s="19" t="s">
        <v>1174</v>
      </c>
      <c r="AY49" s="19" t="s">
        <v>1051</v>
      </c>
      <c r="AZ49" s="19" t="s">
        <v>1134</v>
      </c>
      <c r="BA49" s="15" t="s">
        <v>142</v>
      </c>
      <c r="BB49" s="15" t="s">
        <v>21</v>
      </c>
      <c r="BC49" s="15" t="s">
        <v>1065</v>
      </c>
    </row>
    <row r="50" spans="1:55" ht="76.5" hidden="1" customHeight="1" x14ac:dyDescent="0.25">
      <c r="A50" s="15">
        <v>715721</v>
      </c>
      <c r="B50" s="15" t="s">
        <v>260</v>
      </c>
      <c r="C50" s="62" t="s">
        <v>1042</v>
      </c>
      <c r="D50" s="15" t="s">
        <v>1029</v>
      </c>
      <c r="E50" s="15" t="s">
        <v>4</v>
      </c>
      <c r="F50" s="15" t="s">
        <v>1128</v>
      </c>
      <c r="G50" s="15" t="s">
        <v>1129</v>
      </c>
      <c r="H50" s="57" t="s">
        <v>1175</v>
      </c>
      <c r="I50" s="15" t="s">
        <v>1176</v>
      </c>
      <c r="J50" s="15" t="s">
        <v>1132</v>
      </c>
      <c r="K50" s="15" t="s">
        <v>1177</v>
      </c>
      <c r="L50" s="63">
        <v>0.25</v>
      </c>
      <c r="M50" s="15" t="s">
        <v>1062</v>
      </c>
      <c r="N50" s="15" t="s">
        <v>1063</v>
      </c>
      <c r="O50" s="81">
        <v>28.25</v>
      </c>
      <c r="P50" s="81" t="s">
        <v>1062</v>
      </c>
      <c r="Q50" s="64">
        <v>58160221</v>
      </c>
      <c r="R50" s="87">
        <v>0</v>
      </c>
      <c r="S50" s="65">
        <v>0</v>
      </c>
      <c r="T50" s="65"/>
      <c r="U50" s="88">
        <v>28.25</v>
      </c>
      <c r="V50" s="65" t="s">
        <v>1062</v>
      </c>
      <c r="W50" s="89">
        <v>59165794</v>
      </c>
      <c r="X50" s="90">
        <v>0</v>
      </c>
      <c r="Y50" s="67">
        <v>28.25</v>
      </c>
      <c r="Z50" s="15" t="s">
        <v>1062</v>
      </c>
      <c r="AA50" s="85">
        <v>59581728</v>
      </c>
      <c r="AB50" s="85">
        <v>0</v>
      </c>
      <c r="AC50" s="91">
        <v>28.25</v>
      </c>
      <c r="AD50" s="92" t="s">
        <v>1062</v>
      </c>
      <c r="AE50" s="71">
        <v>59820504</v>
      </c>
      <c r="AF50" s="71">
        <v>0</v>
      </c>
      <c r="AG50" s="72">
        <v>0</v>
      </c>
      <c r="AH50" s="73" t="s">
        <v>1039</v>
      </c>
      <c r="AI50" s="74">
        <v>28.25</v>
      </c>
      <c r="AJ50" s="75" t="s">
        <v>1062</v>
      </c>
      <c r="AK50" s="76">
        <v>60061630</v>
      </c>
      <c r="AL50" s="76">
        <v>0</v>
      </c>
      <c r="AM50" s="76">
        <f t="shared" si="4"/>
        <v>241126</v>
      </c>
      <c r="AN50" s="77">
        <f t="shared" si="4"/>
        <v>0</v>
      </c>
      <c r="AO50" s="75" t="s">
        <v>1039</v>
      </c>
      <c r="AP50" s="78">
        <v>28.25</v>
      </c>
      <c r="AQ50" s="79" t="s">
        <v>1062</v>
      </c>
      <c r="AR50" s="76">
        <v>61313900</v>
      </c>
      <c r="AS50" s="76">
        <v>0</v>
      </c>
      <c r="AT50" s="76">
        <f t="shared" si="2"/>
        <v>1252270</v>
      </c>
      <c r="AU50" s="77">
        <f t="shared" si="2"/>
        <v>0</v>
      </c>
      <c r="AV50" s="75" t="s">
        <v>3038</v>
      </c>
      <c r="AW50" s="19" t="s">
        <v>1040</v>
      </c>
      <c r="AX50" s="19">
        <v>195073</v>
      </c>
      <c r="AY50" s="15" t="s">
        <v>1072</v>
      </c>
      <c r="AZ50" s="19" t="s">
        <v>1134</v>
      </c>
      <c r="BA50" s="15" t="s">
        <v>142</v>
      </c>
      <c r="BB50" s="15" t="s">
        <v>21</v>
      </c>
      <c r="BC50" s="15" t="s">
        <v>1065</v>
      </c>
    </row>
    <row r="51" spans="1:55" ht="76.5" hidden="1" customHeight="1" x14ac:dyDescent="0.25">
      <c r="A51" s="15">
        <v>759148</v>
      </c>
      <c r="B51" s="15" t="s">
        <v>282</v>
      </c>
      <c r="C51" s="62" t="s">
        <v>1042</v>
      </c>
      <c r="D51" s="15" t="s">
        <v>1029</v>
      </c>
      <c r="E51" s="15" t="s">
        <v>4</v>
      </c>
      <c r="F51" s="15" t="s">
        <v>1128</v>
      </c>
      <c r="G51" s="15" t="s">
        <v>1129</v>
      </c>
      <c r="H51" s="57" t="s">
        <v>1178</v>
      </c>
      <c r="I51" s="15" t="s">
        <v>1179</v>
      </c>
      <c r="J51" s="15" t="s">
        <v>1132</v>
      </c>
      <c r="K51" s="15" t="s">
        <v>1151</v>
      </c>
      <c r="L51" s="63">
        <v>0.25</v>
      </c>
      <c r="M51" s="15" t="s">
        <v>1062</v>
      </c>
      <c r="N51" s="15" t="s">
        <v>1063</v>
      </c>
      <c r="O51" s="81">
        <v>28.25</v>
      </c>
      <c r="P51" s="81" t="s">
        <v>1062</v>
      </c>
      <c r="Q51" s="64">
        <v>104688398</v>
      </c>
      <c r="R51" s="87">
        <v>0</v>
      </c>
      <c r="S51" s="65">
        <v>0</v>
      </c>
      <c r="T51" s="65"/>
      <c r="U51" s="88">
        <v>28.25</v>
      </c>
      <c r="V51" s="65" t="s">
        <v>1062</v>
      </c>
      <c r="W51" s="89">
        <v>106498428</v>
      </c>
      <c r="X51" s="90">
        <v>0</v>
      </c>
      <c r="Y51" s="67">
        <v>28.25</v>
      </c>
      <c r="Z51" s="15" t="s">
        <v>1062</v>
      </c>
      <c r="AA51" s="85">
        <v>107519163</v>
      </c>
      <c r="AB51" s="85">
        <v>0</v>
      </c>
      <c r="AC51" s="91">
        <v>28.25</v>
      </c>
      <c r="AD51" s="92" t="s">
        <v>1062</v>
      </c>
      <c r="AE51" s="71">
        <v>107676907</v>
      </c>
      <c r="AF51" s="71">
        <v>0</v>
      </c>
      <c r="AG51" s="72">
        <v>0</v>
      </c>
      <c r="AH51" s="73" t="s">
        <v>1039</v>
      </c>
      <c r="AI51" s="74">
        <v>28.25</v>
      </c>
      <c r="AJ51" s="75" t="s">
        <v>1062</v>
      </c>
      <c r="AK51" s="76">
        <v>108110934</v>
      </c>
      <c r="AL51" s="76">
        <v>0</v>
      </c>
      <c r="AM51" s="76">
        <f t="shared" si="4"/>
        <v>434027</v>
      </c>
      <c r="AN51" s="77">
        <f t="shared" si="4"/>
        <v>0</v>
      </c>
      <c r="AO51" s="75" t="s">
        <v>1039</v>
      </c>
      <c r="AP51" s="78">
        <v>28.25</v>
      </c>
      <c r="AQ51" s="79" t="s">
        <v>1062</v>
      </c>
      <c r="AR51" s="76">
        <v>110365019</v>
      </c>
      <c r="AS51" s="76">
        <v>0</v>
      </c>
      <c r="AT51" s="76">
        <f t="shared" si="2"/>
        <v>2254085</v>
      </c>
      <c r="AU51" s="77">
        <f t="shared" si="2"/>
        <v>0</v>
      </c>
      <c r="AV51" s="75" t="s">
        <v>3038</v>
      </c>
      <c r="AW51" s="19" t="s">
        <v>1040</v>
      </c>
      <c r="AX51" s="19">
        <v>211012</v>
      </c>
      <c r="AY51" s="19" t="s">
        <v>1051</v>
      </c>
      <c r="AZ51" s="19" t="s">
        <v>1134</v>
      </c>
      <c r="BA51" s="15" t="s">
        <v>142</v>
      </c>
      <c r="BB51" s="15" t="s">
        <v>21</v>
      </c>
      <c r="BC51" s="15" t="s">
        <v>1065</v>
      </c>
    </row>
    <row r="52" spans="1:55" ht="76.5" hidden="1" customHeight="1" x14ac:dyDescent="0.25">
      <c r="A52" s="95">
        <v>971563</v>
      </c>
      <c r="B52" s="15" t="s">
        <v>722</v>
      </c>
      <c r="C52" s="62" t="s">
        <v>1042</v>
      </c>
      <c r="D52" s="15" t="s">
        <v>1029</v>
      </c>
      <c r="E52" s="15" t="s">
        <v>4</v>
      </c>
      <c r="F52" s="15" t="s">
        <v>141</v>
      </c>
      <c r="G52" s="15" t="s">
        <v>1129</v>
      </c>
      <c r="H52" s="57" t="s">
        <v>1180</v>
      </c>
      <c r="I52" s="93" t="s">
        <v>1181</v>
      </c>
      <c r="J52" s="15" t="s">
        <v>1045</v>
      </c>
      <c r="K52" s="15" t="s">
        <v>1182</v>
      </c>
      <c r="L52" s="63"/>
      <c r="M52" s="15"/>
      <c r="N52" s="15"/>
      <c r="O52" s="81">
        <v>28.25</v>
      </c>
      <c r="P52" s="81" t="s">
        <v>1062</v>
      </c>
      <c r="Q52" s="64">
        <v>53441469</v>
      </c>
      <c r="R52" s="87">
        <v>0</v>
      </c>
      <c r="S52" s="65">
        <v>0</v>
      </c>
      <c r="T52" s="65"/>
      <c r="U52" s="88">
        <v>28.25</v>
      </c>
      <c r="V52" s="65" t="s">
        <v>1062</v>
      </c>
      <c r="W52" s="89">
        <v>54365456</v>
      </c>
      <c r="X52" s="90">
        <v>0</v>
      </c>
      <c r="Y52" s="67">
        <v>28.25</v>
      </c>
      <c r="Z52" s="15" t="s">
        <v>1062</v>
      </c>
      <c r="AA52" s="85">
        <v>54495988</v>
      </c>
      <c r="AB52" s="85">
        <v>0</v>
      </c>
      <c r="AC52" s="91">
        <v>28.25</v>
      </c>
      <c r="AD52" s="92" t="s">
        <v>1062</v>
      </c>
      <c r="AE52" s="71">
        <v>54967047</v>
      </c>
      <c r="AF52" s="71">
        <v>0</v>
      </c>
      <c r="AG52" s="72">
        <v>0</v>
      </c>
      <c r="AH52" s="73" t="s">
        <v>1039</v>
      </c>
      <c r="AI52" s="74">
        <v>28.25</v>
      </c>
      <c r="AJ52" s="75" t="s">
        <v>1062</v>
      </c>
      <c r="AK52" s="76">
        <v>55188610</v>
      </c>
      <c r="AL52" s="76">
        <v>0</v>
      </c>
      <c r="AM52" s="76">
        <f t="shared" si="4"/>
        <v>221563</v>
      </c>
      <c r="AN52" s="77">
        <f t="shared" si="4"/>
        <v>0</v>
      </c>
      <c r="AO52" s="75" t="s">
        <v>1039</v>
      </c>
      <c r="AP52" s="78">
        <v>28.25</v>
      </c>
      <c r="AQ52" s="79" t="s">
        <v>1062</v>
      </c>
      <c r="AR52" s="76">
        <v>56339278</v>
      </c>
      <c r="AS52" s="76">
        <v>0</v>
      </c>
      <c r="AT52" s="76">
        <f t="shared" si="2"/>
        <v>1150668</v>
      </c>
      <c r="AU52" s="77">
        <f t="shared" si="2"/>
        <v>0</v>
      </c>
      <c r="AV52" s="75" t="s">
        <v>3038</v>
      </c>
      <c r="AW52" s="19" t="s">
        <v>1040</v>
      </c>
      <c r="AX52" s="19">
        <v>211034</v>
      </c>
      <c r="AY52" s="15" t="s">
        <v>1051</v>
      </c>
      <c r="AZ52" s="19" t="s">
        <v>1134</v>
      </c>
      <c r="BA52" s="15" t="s">
        <v>142</v>
      </c>
      <c r="BB52" s="15" t="s">
        <v>21</v>
      </c>
      <c r="BC52" s="15" t="s">
        <v>1065</v>
      </c>
    </row>
    <row r="53" spans="1:55" ht="76.5" hidden="1" customHeight="1" x14ac:dyDescent="0.25">
      <c r="A53" s="15">
        <v>713764</v>
      </c>
      <c r="B53" s="15" t="s">
        <v>182</v>
      </c>
      <c r="C53" s="23" t="s">
        <v>1042</v>
      </c>
      <c r="D53" s="15" t="s">
        <v>1029</v>
      </c>
      <c r="E53" s="15" t="s">
        <v>4</v>
      </c>
      <c r="F53" s="15" t="s">
        <v>1128</v>
      </c>
      <c r="G53" s="15" t="s">
        <v>1129</v>
      </c>
      <c r="H53" s="57" t="s">
        <v>1183</v>
      </c>
      <c r="I53" s="15" t="s">
        <v>1184</v>
      </c>
      <c r="J53" s="15" t="s">
        <v>1132</v>
      </c>
      <c r="K53" s="15" t="s">
        <v>1185</v>
      </c>
      <c r="L53" s="63">
        <v>0.25</v>
      </c>
      <c r="M53" s="15" t="s">
        <v>1062</v>
      </c>
      <c r="N53" s="15" t="s">
        <v>1063</v>
      </c>
      <c r="O53" s="81">
        <v>28.25</v>
      </c>
      <c r="P53" s="81" t="s">
        <v>1062</v>
      </c>
      <c r="Q53" s="64">
        <v>22999681</v>
      </c>
      <c r="R53" s="87">
        <v>0</v>
      </c>
      <c r="S53" s="65">
        <v>0</v>
      </c>
      <c r="T53" s="65"/>
      <c r="U53" s="88">
        <v>28.25</v>
      </c>
      <c r="V53" s="65" t="s">
        <v>1062</v>
      </c>
      <c r="W53" s="89">
        <v>23397338</v>
      </c>
      <c r="X53" s="90">
        <v>0</v>
      </c>
      <c r="Y53" s="67">
        <v>28.25</v>
      </c>
      <c r="Z53" s="15" t="s">
        <v>1062</v>
      </c>
      <c r="AA53" s="85">
        <v>23561821</v>
      </c>
      <c r="AB53" s="85">
        <v>0</v>
      </c>
      <c r="AC53" s="91">
        <v>28.25</v>
      </c>
      <c r="AD53" s="92" t="s">
        <v>1062</v>
      </c>
      <c r="AE53" s="71">
        <v>23656246</v>
      </c>
      <c r="AF53" s="71">
        <v>0</v>
      </c>
      <c r="AG53" s="72">
        <v>0</v>
      </c>
      <c r="AH53" s="73" t="s">
        <v>1039</v>
      </c>
      <c r="AI53" s="74"/>
      <c r="AJ53" s="75"/>
      <c r="AK53" s="76">
        <v>0</v>
      </c>
      <c r="AL53" s="76">
        <v>0</v>
      </c>
      <c r="AM53" s="76"/>
      <c r="AN53" s="77"/>
      <c r="AO53" s="75"/>
      <c r="AP53" s="78"/>
      <c r="AQ53" s="79"/>
      <c r="AR53" s="76">
        <v>0</v>
      </c>
      <c r="AS53" s="76">
        <v>0</v>
      </c>
      <c r="AT53" s="76">
        <f t="shared" si="2"/>
        <v>0</v>
      </c>
      <c r="AU53" s="77">
        <f t="shared" si="2"/>
        <v>0</v>
      </c>
      <c r="AV53" s="75" t="s">
        <v>3186</v>
      </c>
      <c r="AW53" s="19" t="s">
        <v>1040</v>
      </c>
      <c r="AX53" s="19">
        <v>211012</v>
      </c>
      <c r="AY53" s="15" t="s">
        <v>1051</v>
      </c>
      <c r="AZ53" s="19" t="s">
        <v>1134</v>
      </c>
      <c r="BA53" s="15" t="s">
        <v>142</v>
      </c>
      <c r="BB53" s="15" t="s">
        <v>21</v>
      </c>
      <c r="BC53" s="15" t="s">
        <v>3017</v>
      </c>
    </row>
    <row r="54" spans="1:55" ht="76.5" hidden="1" customHeight="1" x14ac:dyDescent="0.25">
      <c r="A54" s="15">
        <v>858544</v>
      </c>
      <c r="B54" s="15" t="s">
        <v>593</v>
      </c>
      <c r="C54" s="62" t="s">
        <v>1042</v>
      </c>
      <c r="D54" s="15" t="s">
        <v>1029</v>
      </c>
      <c r="E54" s="15" t="s">
        <v>4</v>
      </c>
      <c r="F54" s="15" t="s">
        <v>141</v>
      </c>
      <c r="G54" s="15" t="s">
        <v>1129</v>
      </c>
      <c r="H54" s="57" t="s">
        <v>1183</v>
      </c>
      <c r="I54" s="93" t="s">
        <v>1186</v>
      </c>
      <c r="J54" s="15" t="s">
        <v>2</v>
      </c>
      <c r="K54" s="15" t="s">
        <v>1187</v>
      </c>
      <c r="L54" s="63"/>
      <c r="M54" s="15"/>
      <c r="N54" s="15"/>
      <c r="O54" s="81">
        <v>28.25</v>
      </c>
      <c r="P54" s="81" t="s">
        <v>1062</v>
      </c>
      <c r="Q54" s="64">
        <v>57499202</v>
      </c>
      <c r="R54" s="87">
        <v>0</v>
      </c>
      <c r="S54" s="65">
        <v>0</v>
      </c>
      <c r="T54" s="65"/>
      <c r="U54" s="88">
        <v>28.25</v>
      </c>
      <c r="V54" s="65" t="s">
        <v>1062</v>
      </c>
      <c r="W54" s="89">
        <v>58493345</v>
      </c>
      <c r="X54" s="90">
        <v>0</v>
      </c>
      <c r="Y54" s="67">
        <v>28.25</v>
      </c>
      <c r="Z54" s="15" t="s">
        <v>1062</v>
      </c>
      <c r="AA54" s="85">
        <v>58904553</v>
      </c>
      <c r="AB54" s="85">
        <v>0</v>
      </c>
      <c r="AC54" s="91">
        <v>28.25</v>
      </c>
      <c r="AD54" s="92" t="s">
        <v>1062</v>
      </c>
      <c r="AE54" s="71">
        <v>59140615</v>
      </c>
      <c r="AF54" s="71">
        <v>0</v>
      </c>
      <c r="AG54" s="72">
        <v>0</v>
      </c>
      <c r="AH54" s="73" t="s">
        <v>1039</v>
      </c>
      <c r="AI54" s="74">
        <v>28.25</v>
      </c>
      <c r="AJ54" s="75" t="s">
        <v>1062</v>
      </c>
      <c r="AK54" s="76">
        <v>59379000</v>
      </c>
      <c r="AL54" s="76">
        <v>0</v>
      </c>
      <c r="AM54" s="76">
        <f t="shared" ref="AM54:AN83" si="5">AK54-AE54</f>
        <v>238385</v>
      </c>
      <c r="AN54" s="77">
        <f t="shared" si="5"/>
        <v>0</v>
      </c>
      <c r="AO54" s="75" t="s">
        <v>3039</v>
      </c>
      <c r="AP54" s="78">
        <v>28.25</v>
      </c>
      <c r="AQ54" s="79" t="s">
        <v>1062</v>
      </c>
      <c r="AR54" s="76">
        <v>60617037</v>
      </c>
      <c r="AS54" s="76">
        <v>0</v>
      </c>
      <c r="AT54" s="76">
        <f t="shared" si="2"/>
        <v>1238037</v>
      </c>
      <c r="AU54" s="77">
        <f t="shared" si="2"/>
        <v>0</v>
      </c>
      <c r="AV54" s="75" t="s">
        <v>3038</v>
      </c>
      <c r="AW54" s="19" t="s">
        <v>1040</v>
      </c>
      <c r="AX54" s="19">
        <v>211034</v>
      </c>
      <c r="AY54" s="15" t="s">
        <v>1051</v>
      </c>
      <c r="AZ54" s="19" t="s">
        <v>1134</v>
      </c>
      <c r="BA54" s="15" t="s">
        <v>142</v>
      </c>
      <c r="BB54" s="15" t="s">
        <v>21</v>
      </c>
      <c r="BC54" s="15" t="s">
        <v>1065</v>
      </c>
    </row>
    <row r="55" spans="1:55" ht="76.5" hidden="1" customHeight="1" x14ac:dyDescent="0.25">
      <c r="A55" s="15">
        <v>934315</v>
      </c>
      <c r="B55" s="15" t="s">
        <v>673</v>
      </c>
      <c r="C55" s="62" t="s">
        <v>1042</v>
      </c>
      <c r="D55" s="15" t="s">
        <v>1029</v>
      </c>
      <c r="E55" s="15" t="s">
        <v>4</v>
      </c>
      <c r="F55" s="15" t="s">
        <v>1128</v>
      </c>
      <c r="G55" s="15" t="s">
        <v>1129</v>
      </c>
      <c r="H55" s="57" t="s">
        <v>1183</v>
      </c>
      <c r="I55" s="15" t="s">
        <v>1188</v>
      </c>
      <c r="J55" s="15" t="s">
        <v>1132</v>
      </c>
      <c r="K55" s="15" t="s">
        <v>1133</v>
      </c>
      <c r="L55" s="63">
        <v>0.25</v>
      </c>
      <c r="M55" s="15" t="s">
        <v>1062</v>
      </c>
      <c r="N55" s="15" t="s">
        <v>1063</v>
      </c>
      <c r="O55" s="81">
        <v>28.25</v>
      </c>
      <c r="P55" s="81" t="s">
        <v>1062</v>
      </c>
      <c r="Q55" s="64" t="s">
        <v>3</v>
      </c>
      <c r="R55" s="87">
        <v>0</v>
      </c>
      <c r="S55" s="65">
        <v>0</v>
      </c>
      <c r="T55" s="65"/>
      <c r="U55" s="88">
        <v>28.25</v>
      </c>
      <c r="V55" s="65" t="s">
        <v>1062</v>
      </c>
      <c r="W55" s="83">
        <v>0</v>
      </c>
      <c r="X55" s="90">
        <v>0</v>
      </c>
      <c r="Y55" s="67">
        <v>28.25</v>
      </c>
      <c r="Z55" s="15" t="s">
        <v>1062</v>
      </c>
      <c r="AA55" s="85">
        <v>0</v>
      </c>
      <c r="AB55" s="85">
        <v>0</v>
      </c>
      <c r="AC55" s="91">
        <v>28.25</v>
      </c>
      <c r="AD55" s="92" t="s">
        <v>1062</v>
      </c>
      <c r="AE55" s="71">
        <v>0</v>
      </c>
      <c r="AF55" s="71">
        <v>0</v>
      </c>
      <c r="AG55" s="72">
        <v>0</v>
      </c>
      <c r="AH55" s="73" t="s">
        <v>1039</v>
      </c>
      <c r="AI55" s="74">
        <v>28.25</v>
      </c>
      <c r="AJ55" s="75" t="s">
        <v>1062</v>
      </c>
      <c r="AK55" s="76">
        <v>56967849</v>
      </c>
      <c r="AL55" s="76">
        <v>0</v>
      </c>
      <c r="AM55" s="76">
        <f t="shared" si="5"/>
        <v>56967849</v>
      </c>
      <c r="AN55" s="77">
        <f t="shared" si="5"/>
        <v>0</v>
      </c>
      <c r="AO55" s="75" t="s">
        <v>3039</v>
      </c>
      <c r="AP55" s="78">
        <v>28.25</v>
      </c>
      <c r="AQ55" s="79" t="s">
        <v>1062</v>
      </c>
      <c r="AR55" s="76">
        <v>58155614</v>
      </c>
      <c r="AS55" s="76">
        <v>0</v>
      </c>
      <c r="AT55" s="76">
        <f t="shared" si="2"/>
        <v>1187765</v>
      </c>
      <c r="AU55" s="77">
        <f t="shared" si="2"/>
        <v>0</v>
      </c>
      <c r="AV55" s="75" t="s">
        <v>3038</v>
      </c>
      <c r="AW55" s="19" t="s">
        <v>1040</v>
      </c>
      <c r="AX55" s="19">
        <v>211034</v>
      </c>
      <c r="AY55" s="15" t="s">
        <v>1051</v>
      </c>
      <c r="AZ55" s="19" t="s">
        <v>1134</v>
      </c>
      <c r="BA55" s="15" t="s">
        <v>142</v>
      </c>
      <c r="BB55" s="15" t="s">
        <v>21</v>
      </c>
      <c r="BC55" s="15" t="s">
        <v>1065</v>
      </c>
    </row>
    <row r="56" spans="1:55" ht="76.5" hidden="1" customHeight="1" x14ac:dyDescent="0.25">
      <c r="A56" s="93">
        <v>821340</v>
      </c>
      <c r="B56" s="93" t="s">
        <v>517</v>
      </c>
      <c r="C56" s="62" t="s">
        <v>1042</v>
      </c>
      <c r="D56" s="93" t="s">
        <v>1029</v>
      </c>
      <c r="E56" s="15" t="s">
        <v>4</v>
      </c>
      <c r="F56" s="93" t="s">
        <v>141</v>
      </c>
      <c r="G56" s="15" t="s">
        <v>1129</v>
      </c>
      <c r="H56" s="57" t="s">
        <v>1183</v>
      </c>
      <c r="I56" s="93" t="s">
        <v>1186</v>
      </c>
      <c r="J56" s="15" t="s">
        <v>2</v>
      </c>
      <c r="K56" s="15" t="s">
        <v>1189</v>
      </c>
      <c r="L56" s="63"/>
      <c r="M56" s="65"/>
      <c r="N56" s="65"/>
      <c r="O56" s="81">
        <v>28.25</v>
      </c>
      <c r="P56" s="81" t="s">
        <v>1062</v>
      </c>
      <c r="Q56" s="64">
        <v>5412532</v>
      </c>
      <c r="R56" s="87">
        <v>0</v>
      </c>
      <c r="S56" s="65">
        <v>0</v>
      </c>
      <c r="T56" s="65"/>
      <c r="U56" s="88">
        <v>28.25</v>
      </c>
      <c r="V56" s="65" t="s">
        <v>1062</v>
      </c>
      <c r="W56" s="89">
        <v>5506113</v>
      </c>
      <c r="X56" s="90">
        <v>0</v>
      </c>
      <c r="Y56" s="67">
        <v>28.25</v>
      </c>
      <c r="Z56" s="15" t="s">
        <v>1062</v>
      </c>
      <c r="AA56" s="85">
        <v>5544821</v>
      </c>
      <c r="AB56" s="85">
        <v>0</v>
      </c>
      <c r="AC56" s="91">
        <v>28.25</v>
      </c>
      <c r="AD56" s="92" t="s">
        <v>1062</v>
      </c>
      <c r="AE56" s="71">
        <v>5567042</v>
      </c>
      <c r="AF56" s="71">
        <v>0</v>
      </c>
      <c r="AG56" s="72">
        <v>0</v>
      </c>
      <c r="AH56" s="73" t="s">
        <v>1039</v>
      </c>
      <c r="AI56" s="74">
        <v>28.25</v>
      </c>
      <c r="AJ56" s="75" t="s">
        <v>1062</v>
      </c>
      <c r="AK56" s="76">
        <v>55894815</v>
      </c>
      <c r="AL56" s="76">
        <v>0</v>
      </c>
      <c r="AM56" s="76">
        <f t="shared" si="5"/>
        <v>50327773</v>
      </c>
      <c r="AN56" s="77">
        <f t="shared" si="5"/>
        <v>0</v>
      </c>
      <c r="AO56" s="75" t="s">
        <v>3039</v>
      </c>
      <c r="AP56" s="78">
        <v>28.25</v>
      </c>
      <c r="AQ56" s="79" t="s">
        <v>1062</v>
      </c>
      <c r="AR56" s="76">
        <v>57060208</v>
      </c>
      <c r="AS56" s="76">
        <v>0</v>
      </c>
      <c r="AT56" s="76">
        <f t="shared" si="2"/>
        <v>1165393</v>
      </c>
      <c r="AU56" s="77">
        <f t="shared" si="2"/>
        <v>0</v>
      </c>
      <c r="AV56" s="75" t="s">
        <v>3038</v>
      </c>
      <c r="AW56" s="19" t="s">
        <v>1040</v>
      </c>
      <c r="AX56" s="19">
        <v>211012</v>
      </c>
      <c r="AY56" s="15" t="s">
        <v>1051</v>
      </c>
      <c r="AZ56" s="19" t="s">
        <v>1134</v>
      </c>
      <c r="BA56" s="15" t="s">
        <v>142</v>
      </c>
      <c r="BB56" s="15" t="s">
        <v>21</v>
      </c>
      <c r="BC56" s="15" t="s">
        <v>1065</v>
      </c>
    </row>
    <row r="57" spans="1:55" ht="76.5" hidden="1" customHeight="1" x14ac:dyDescent="0.25">
      <c r="A57" s="15">
        <v>845302</v>
      </c>
      <c r="B57" s="15" t="s">
        <v>543</v>
      </c>
      <c r="C57" s="62" t="s">
        <v>1042</v>
      </c>
      <c r="D57" s="15" t="s">
        <v>1029</v>
      </c>
      <c r="E57" s="15" t="s">
        <v>4</v>
      </c>
      <c r="F57" s="15" t="s">
        <v>1128</v>
      </c>
      <c r="G57" s="15" t="s">
        <v>1129</v>
      </c>
      <c r="H57" s="57" t="s">
        <v>1190</v>
      </c>
      <c r="I57" s="15" t="s">
        <v>1191</v>
      </c>
      <c r="J57" s="15" t="s">
        <v>1132</v>
      </c>
      <c r="K57" s="15" t="s">
        <v>1159</v>
      </c>
      <c r="L57" s="63">
        <v>0.25</v>
      </c>
      <c r="M57" s="15" t="s">
        <v>1062</v>
      </c>
      <c r="N57" s="15" t="s">
        <v>1063</v>
      </c>
      <c r="O57" s="81">
        <v>28.25</v>
      </c>
      <c r="P57" s="81" t="s">
        <v>1062</v>
      </c>
      <c r="Q57" s="64">
        <v>58160221</v>
      </c>
      <c r="R57" s="87">
        <v>0</v>
      </c>
      <c r="S57" s="65">
        <v>0</v>
      </c>
      <c r="T57" s="65"/>
      <c r="U57" s="88">
        <v>28.25</v>
      </c>
      <c r="V57" s="65" t="s">
        <v>1062</v>
      </c>
      <c r="W57" s="89">
        <v>59165794</v>
      </c>
      <c r="X57" s="90">
        <v>0</v>
      </c>
      <c r="Y57" s="67">
        <v>28.25</v>
      </c>
      <c r="Z57" s="15" t="s">
        <v>1062</v>
      </c>
      <c r="AA57" s="85">
        <v>59307851</v>
      </c>
      <c r="AB57" s="85">
        <v>0</v>
      </c>
      <c r="AC57" s="91">
        <v>28.25</v>
      </c>
      <c r="AD57" s="92" t="s">
        <v>1062</v>
      </c>
      <c r="AE57" s="71">
        <v>59820504</v>
      </c>
      <c r="AF57" s="71">
        <v>0</v>
      </c>
      <c r="AG57" s="72">
        <v>0</v>
      </c>
      <c r="AH57" s="73" t="s">
        <v>1039</v>
      </c>
      <c r="AI57" s="74">
        <v>28.25</v>
      </c>
      <c r="AJ57" s="75" t="s">
        <v>1062</v>
      </c>
      <c r="AK57" s="76">
        <v>60061630</v>
      </c>
      <c r="AL57" s="76">
        <v>0</v>
      </c>
      <c r="AM57" s="76">
        <f t="shared" si="5"/>
        <v>241126</v>
      </c>
      <c r="AN57" s="77">
        <f t="shared" si="5"/>
        <v>0</v>
      </c>
      <c r="AO57" s="75" t="s">
        <v>3039</v>
      </c>
      <c r="AP57" s="78">
        <v>28.25</v>
      </c>
      <c r="AQ57" s="79" t="s">
        <v>1062</v>
      </c>
      <c r="AR57" s="76">
        <v>61313900</v>
      </c>
      <c r="AS57" s="76">
        <v>0</v>
      </c>
      <c r="AT57" s="76">
        <f t="shared" si="2"/>
        <v>1252270</v>
      </c>
      <c r="AU57" s="77">
        <f t="shared" si="2"/>
        <v>0</v>
      </c>
      <c r="AV57" s="75" t="s">
        <v>3038</v>
      </c>
      <c r="AW57" s="19" t="s">
        <v>1040</v>
      </c>
      <c r="AX57" s="19">
        <v>211034</v>
      </c>
      <c r="AY57" s="15" t="s">
        <v>1051</v>
      </c>
      <c r="AZ57" s="19" t="s">
        <v>1134</v>
      </c>
      <c r="BA57" s="15" t="s">
        <v>142</v>
      </c>
      <c r="BB57" s="15" t="s">
        <v>21</v>
      </c>
      <c r="BC57" s="15" t="s">
        <v>1065</v>
      </c>
    </row>
    <row r="58" spans="1:55" ht="76.5" hidden="1" customHeight="1" x14ac:dyDescent="0.25">
      <c r="A58" s="15">
        <v>769140</v>
      </c>
      <c r="B58" s="15" t="s">
        <v>366</v>
      </c>
      <c r="C58" s="62" t="s">
        <v>1042</v>
      </c>
      <c r="D58" s="15" t="s">
        <v>1029</v>
      </c>
      <c r="E58" s="15" t="s">
        <v>4</v>
      </c>
      <c r="F58" s="15" t="s">
        <v>1128</v>
      </c>
      <c r="G58" s="15" t="s">
        <v>1129</v>
      </c>
      <c r="H58" s="57" t="s">
        <v>1190</v>
      </c>
      <c r="I58" s="15" t="s">
        <v>1192</v>
      </c>
      <c r="J58" s="15" t="s">
        <v>1132</v>
      </c>
      <c r="K58" s="15" t="s">
        <v>1133</v>
      </c>
      <c r="L58" s="63">
        <v>0.25</v>
      </c>
      <c r="M58" s="15" t="s">
        <v>1062</v>
      </c>
      <c r="N58" s="15" t="s">
        <v>1063</v>
      </c>
      <c r="O58" s="81">
        <v>28.25</v>
      </c>
      <c r="P58" s="81" t="s">
        <v>1062</v>
      </c>
      <c r="Q58" s="64">
        <v>99295888</v>
      </c>
      <c r="R58" s="87">
        <v>0</v>
      </c>
      <c r="S58" s="65">
        <v>0</v>
      </c>
      <c r="T58" s="65"/>
      <c r="U58" s="88">
        <v>28.25</v>
      </c>
      <c r="V58" s="65" t="s">
        <v>1062</v>
      </c>
      <c r="W58" s="89">
        <v>101012684</v>
      </c>
      <c r="X58" s="90">
        <v>0</v>
      </c>
      <c r="Y58" s="67">
        <v>28.25</v>
      </c>
      <c r="Z58" s="15" t="s">
        <v>1062</v>
      </c>
      <c r="AA58" s="85">
        <v>101722801</v>
      </c>
      <c r="AB58" s="85">
        <v>0</v>
      </c>
      <c r="AC58" s="91">
        <v>28.25</v>
      </c>
      <c r="AD58" s="92" t="s">
        <v>1062</v>
      </c>
      <c r="AE58" s="71">
        <v>102130459</v>
      </c>
      <c r="AF58" s="71">
        <v>0</v>
      </c>
      <c r="AG58" s="72">
        <v>0</v>
      </c>
      <c r="AH58" s="73" t="s">
        <v>1039</v>
      </c>
      <c r="AI58" s="74">
        <v>28.25</v>
      </c>
      <c r="AJ58" s="75" t="s">
        <v>1062</v>
      </c>
      <c r="AK58" s="76">
        <v>102542129</v>
      </c>
      <c r="AL58" s="76">
        <v>0</v>
      </c>
      <c r="AM58" s="76">
        <f t="shared" si="5"/>
        <v>411670</v>
      </c>
      <c r="AN58" s="77">
        <f t="shared" si="5"/>
        <v>0</v>
      </c>
      <c r="AO58" s="75" t="s">
        <v>3039</v>
      </c>
      <c r="AP58" s="78">
        <v>28.25</v>
      </c>
      <c r="AQ58" s="79" t="s">
        <v>1062</v>
      </c>
      <c r="AR58" s="76">
        <v>104680106</v>
      </c>
      <c r="AS58" s="76">
        <v>0</v>
      </c>
      <c r="AT58" s="76">
        <f t="shared" si="2"/>
        <v>2137977</v>
      </c>
      <c r="AU58" s="77">
        <f t="shared" si="2"/>
        <v>0</v>
      </c>
      <c r="AV58" s="75" t="s">
        <v>3038</v>
      </c>
      <c r="AW58" s="19" t="s">
        <v>1040</v>
      </c>
      <c r="AX58" s="19">
        <v>211034</v>
      </c>
      <c r="AY58" s="15" t="s">
        <v>1051</v>
      </c>
      <c r="AZ58" s="19" t="s">
        <v>1134</v>
      </c>
      <c r="BA58" s="15" t="s">
        <v>142</v>
      </c>
      <c r="BB58" s="15" t="s">
        <v>21</v>
      </c>
      <c r="BC58" s="15" t="s">
        <v>1065</v>
      </c>
    </row>
    <row r="59" spans="1:55" ht="76.5" hidden="1" customHeight="1" x14ac:dyDescent="0.25">
      <c r="A59" s="15">
        <v>759122</v>
      </c>
      <c r="B59" s="15" t="s">
        <v>280</v>
      </c>
      <c r="C59" s="62" t="s">
        <v>1042</v>
      </c>
      <c r="D59" s="15" t="s">
        <v>1029</v>
      </c>
      <c r="E59" s="15" t="s">
        <v>4</v>
      </c>
      <c r="F59" s="15" t="s">
        <v>1128</v>
      </c>
      <c r="G59" s="15" t="s">
        <v>1129</v>
      </c>
      <c r="H59" s="57" t="s">
        <v>1193</v>
      </c>
      <c r="I59" s="15" t="s">
        <v>1194</v>
      </c>
      <c r="J59" s="15" t="s">
        <v>1132</v>
      </c>
      <c r="K59" s="15" t="s">
        <v>1151</v>
      </c>
      <c r="L59" s="63">
        <v>0.25</v>
      </c>
      <c r="M59" s="15" t="s">
        <v>1062</v>
      </c>
      <c r="N59" s="15" t="s">
        <v>1063</v>
      </c>
      <c r="O59" s="81">
        <v>28.25</v>
      </c>
      <c r="P59" s="81" t="s">
        <v>1062</v>
      </c>
      <c r="Q59" s="64">
        <v>104688398</v>
      </c>
      <c r="R59" s="87">
        <v>0</v>
      </c>
      <c r="S59" s="65">
        <v>0</v>
      </c>
      <c r="T59" s="65"/>
      <c r="U59" s="88">
        <v>28.25</v>
      </c>
      <c r="V59" s="65" t="s">
        <v>1062</v>
      </c>
      <c r="W59" s="89">
        <v>106498428</v>
      </c>
      <c r="X59" s="90">
        <v>0</v>
      </c>
      <c r="Y59" s="67">
        <v>28.25</v>
      </c>
      <c r="Z59" s="15" t="s">
        <v>1062</v>
      </c>
      <c r="AA59" s="85">
        <v>106754132</v>
      </c>
      <c r="AB59" s="85">
        <v>0</v>
      </c>
      <c r="AC59" s="91">
        <v>28.25</v>
      </c>
      <c r="AD59" s="92" t="s">
        <v>1062</v>
      </c>
      <c r="AE59" s="71">
        <v>107676907</v>
      </c>
      <c r="AF59" s="71">
        <v>0</v>
      </c>
      <c r="AG59" s="72">
        <v>0</v>
      </c>
      <c r="AH59" s="73" t="s">
        <v>1039</v>
      </c>
      <c r="AI59" s="74">
        <v>28.25</v>
      </c>
      <c r="AJ59" s="75" t="s">
        <v>1062</v>
      </c>
      <c r="AK59" s="76">
        <v>108110934</v>
      </c>
      <c r="AL59" s="76">
        <v>0</v>
      </c>
      <c r="AM59" s="76">
        <f t="shared" si="5"/>
        <v>434027</v>
      </c>
      <c r="AN59" s="77">
        <f t="shared" si="5"/>
        <v>0</v>
      </c>
      <c r="AO59" s="75" t="s">
        <v>3039</v>
      </c>
      <c r="AP59" s="78">
        <v>28.25</v>
      </c>
      <c r="AQ59" s="79" t="s">
        <v>1062</v>
      </c>
      <c r="AR59" s="76">
        <v>110365019</v>
      </c>
      <c r="AS59" s="76">
        <v>0</v>
      </c>
      <c r="AT59" s="76">
        <f t="shared" si="2"/>
        <v>2254085</v>
      </c>
      <c r="AU59" s="77">
        <f t="shared" si="2"/>
        <v>0</v>
      </c>
      <c r="AV59" s="75" t="s">
        <v>3038</v>
      </c>
      <c r="AW59" s="19" t="s">
        <v>1040</v>
      </c>
      <c r="AX59" s="19">
        <v>211012</v>
      </c>
      <c r="AY59" s="19" t="s">
        <v>1051</v>
      </c>
      <c r="AZ59" s="19" t="s">
        <v>1134</v>
      </c>
      <c r="BA59" s="15" t="s">
        <v>142</v>
      </c>
      <c r="BB59" s="15" t="s">
        <v>21</v>
      </c>
      <c r="BC59" s="15" t="s">
        <v>1065</v>
      </c>
    </row>
    <row r="60" spans="1:55" ht="76.5" hidden="1" customHeight="1" x14ac:dyDescent="0.25">
      <c r="A60" s="15">
        <v>779698</v>
      </c>
      <c r="B60" s="15" t="s">
        <v>441</v>
      </c>
      <c r="C60" s="62" t="s">
        <v>1042</v>
      </c>
      <c r="D60" s="15" t="s">
        <v>1029</v>
      </c>
      <c r="E60" s="15" t="s">
        <v>4</v>
      </c>
      <c r="F60" s="15" t="s">
        <v>1128</v>
      </c>
      <c r="G60" s="15" t="s">
        <v>1129</v>
      </c>
      <c r="H60" s="57" t="s">
        <v>1193</v>
      </c>
      <c r="I60" s="15" t="s">
        <v>1195</v>
      </c>
      <c r="J60" s="15" t="s">
        <v>1132</v>
      </c>
      <c r="K60" s="15" t="s">
        <v>1133</v>
      </c>
      <c r="L60" s="63">
        <v>0.25</v>
      </c>
      <c r="M60" s="15" t="s">
        <v>1062</v>
      </c>
      <c r="N60" s="15" t="s">
        <v>1063</v>
      </c>
      <c r="O60" s="81">
        <v>28.25</v>
      </c>
      <c r="P60" s="81" t="s">
        <v>1062</v>
      </c>
      <c r="Q60" s="64">
        <v>100576037</v>
      </c>
      <c r="R60" s="87">
        <v>0</v>
      </c>
      <c r="S60" s="65">
        <v>0</v>
      </c>
      <c r="T60" s="65"/>
      <c r="U60" s="88">
        <v>28.25</v>
      </c>
      <c r="V60" s="65" t="s">
        <v>1062</v>
      </c>
      <c r="W60" s="89">
        <v>102314966</v>
      </c>
      <c r="X60" s="90">
        <v>0</v>
      </c>
      <c r="Y60" s="67">
        <v>28.25</v>
      </c>
      <c r="Z60" s="15" t="s">
        <v>1062</v>
      </c>
      <c r="AA60" s="85">
        <v>103034238</v>
      </c>
      <c r="AB60" s="85">
        <v>0</v>
      </c>
      <c r="AC60" s="91">
        <v>28.25</v>
      </c>
      <c r="AD60" s="92" t="s">
        <v>1062</v>
      </c>
      <c r="AE60" s="71">
        <v>103447151</v>
      </c>
      <c r="AF60" s="71">
        <v>0</v>
      </c>
      <c r="AG60" s="72">
        <v>0</v>
      </c>
      <c r="AH60" s="73" t="s">
        <v>1039</v>
      </c>
      <c r="AI60" s="74">
        <v>28.25</v>
      </c>
      <c r="AJ60" s="75" t="s">
        <v>1062</v>
      </c>
      <c r="AK60" s="76">
        <v>103864129</v>
      </c>
      <c r="AL60" s="76">
        <v>0</v>
      </c>
      <c r="AM60" s="76">
        <f t="shared" si="5"/>
        <v>416978</v>
      </c>
      <c r="AN60" s="77">
        <f t="shared" si="5"/>
        <v>0</v>
      </c>
      <c r="AO60" s="75" t="s">
        <v>3039</v>
      </c>
      <c r="AP60" s="78">
        <v>28.25</v>
      </c>
      <c r="AQ60" s="79" t="s">
        <v>1062</v>
      </c>
      <c r="AR60" s="76">
        <v>106029669</v>
      </c>
      <c r="AS60" s="76">
        <v>0</v>
      </c>
      <c r="AT60" s="76">
        <f t="shared" si="2"/>
        <v>2165540</v>
      </c>
      <c r="AU60" s="77">
        <f t="shared" si="2"/>
        <v>0</v>
      </c>
      <c r="AV60" s="75" t="s">
        <v>3038</v>
      </c>
      <c r="AW60" s="19" t="s">
        <v>1040</v>
      </c>
      <c r="AX60" s="19">
        <v>211034</v>
      </c>
      <c r="AY60" s="15" t="s">
        <v>1051</v>
      </c>
      <c r="AZ60" s="19" t="s">
        <v>1134</v>
      </c>
      <c r="BA60" s="15" t="s">
        <v>142</v>
      </c>
      <c r="BB60" s="15" t="s">
        <v>21</v>
      </c>
      <c r="BC60" s="15" t="s">
        <v>1065</v>
      </c>
    </row>
    <row r="61" spans="1:55" ht="76.5" hidden="1" customHeight="1" x14ac:dyDescent="0.25">
      <c r="A61" s="15">
        <v>763435</v>
      </c>
      <c r="B61" s="15" t="s">
        <v>304</v>
      </c>
      <c r="C61" s="62" t="s">
        <v>1042</v>
      </c>
      <c r="D61" s="15" t="s">
        <v>1029</v>
      </c>
      <c r="E61" s="15" t="s">
        <v>4</v>
      </c>
      <c r="F61" s="15" t="s">
        <v>1128</v>
      </c>
      <c r="G61" s="15" t="s">
        <v>1129</v>
      </c>
      <c r="H61" s="57" t="s">
        <v>1193</v>
      </c>
      <c r="I61" s="15" t="s">
        <v>1194</v>
      </c>
      <c r="J61" s="15" t="s">
        <v>1132</v>
      </c>
      <c r="K61" s="15" t="s">
        <v>1148</v>
      </c>
      <c r="L61" s="63">
        <v>0.25</v>
      </c>
      <c r="M61" s="15" t="s">
        <v>1062</v>
      </c>
      <c r="N61" s="15" t="s">
        <v>1063</v>
      </c>
      <c r="O61" s="81">
        <v>28.25</v>
      </c>
      <c r="P61" s="81" t="s">
        <v>1062</v>
      </c>
      <c r="Q61" s="64">
        <v>99894647</v>
      </c>
      <c r="R61" s="87">
        <v>0</v>
      </c>
      <c r="S61" s="65">
        <v>0</v>
      </c>
      <c r="T61" s="65"/>
      <c r="U61" s="88">
        <v>28.25</v>
      </c>
      <c r="V61" s="65" t="s">
        <v>1062</v>
      </c>
      <c r="W61" s="89">
        <v>101621795</v>
      </c>
      <c r="X61" s="90">
        <v>0</v>
      </c>
      <c r="Y61" s="67">
        <v>28.25</v>
      </c>
      <c r="Z61" s="15" t="s">
        <v>1062</v>
      </c>
      <c r="AA61" s="85">
        <v>101865790</v>
      </c>
      <c r="AB61" s="85">
        <v>0</v>
      </c>
      <c r="AC61" s="91">
        <v>28.25</v>
      </c>
      <c r="AD61" s="92" t="s">
        <v>1062</v>
      </c>
      <c r="AE61" s="71">
        <v>102746310</v>
      </c>
      <c r="AF61" s="71">
        <v>0</v>
      </c>
      <c r="AG61" s="72">
        <v>0</v>
      </c>
      <c r="AH61" s="73" t="s">
        <v>1039</v>
      </c>
      <c r="AI61" s="74">
        <v>28.25</v>
      </c>
      <c r="AJ61" s="75" t="s">
        <v>1062</v>
      </c>
      <c r="AK61" s="76">
        <v>103160462</v>
      </c>
      <c r="AL61" s="76">
        <v>0</v>
      </c>
      <c r="AM61" s="76">
        <f t="shared" si="5"/>
        <v>414152</v>
      </c>
      <c r="AN61" s="77">
        <f t="shared" si="5"/>
        <v>0</v>
      </c>
      <c r="AO61" s="75" t="s">
        <v>3039</v>
      </c>
      <c r="AP61" s="78">
        <v>28.25</v>
      </c>
      <c r="AQ61" s="79" t="s">
        <v>1062</v>
      </c>
      <c r="AR61" s="76">
        <v>105311332</v>
      </c>
      <c r="AS61" s="76">
        <v>0</v>
      </c>
      <c r="AT61" s="76">
        <f t="shared" si="2"/>
        <v>2150870</v>
      </c>
      <c r="AU61" s="77">
        <f t="shared" si="2"/>
        <v>0</v>
      </c>
      <c r="AV61" s="75" t="s">
        <v>3038</v>
      </c>
      <c r="AW61" s="19" t="s">
        <v>1040</v>
      </c>
      <c r="AX61" s="19">
        <v>211034</v>
      </c>
      <c r="AY61" s="15" t="s">
        <v>1051</v>
      </c>
      <c r="AZ61" s="19" t="s">
        <v>1134</v>
      </c>
      <c r="BA61" s="15" t="s">
        <v>142</v>
      </c>
      <c r="BB61" s="15" t="s">
        <v>21</v>
      </c>
      <c r="BC61" s="15" t="s">
        <v>1065</v>
      </c>
    </row>
    <row r="62" spans="1:55" ht="76.5" hidden="1" customHeight="1" x14ac:dyDescent="0.25">
      <c r="A62" s="15">
        <v>769373</v>
      </c>
      <c r="B62" s="15" t="s">
        <v>378</v>
      </c>
      <c r="C62" s="62" t="s">
        <v>1042</v>
      </c>
      <c r="D62" s="15" t="s">
        <v>1029</v>
      </c>
      <c r="E62" s="15" t="s">
        <v>4</v>
      </c>
      <c r="F62" s="15" t="s">
        <v>1128</v>
      </c>
      <c r="G62" s="15" t="s">
        <v>1129</v>
      </c>
      <c r="H62" s="57" t="s">
        <v>1196</v>
      </c>
      <c r="I62" s="15" t="s">
        <v>1197</v>
      </c>
      <c r="J62" s="15" t="s">
        <v>1132</v>
      </c>
      <c r="K62" s="15" t="s">
        <v>1133</v>
      </c>
      <c r="L62" s="63">
        <v>0.25</v>
      </c>
      <c r="M62" s="15" t="s">
        <v>1062</v>
      </c>
      <c r="N62" s="15" t="s">
        <v>1063</v>
      </c>
      <c r="O62" s="81">
        <v>28.25</v>
      </c>
      <c r="P62" s="81" t="s">
        <v>1062</v>
      </c>
      <c r="Q62" s="64">
        <v>99295888</v>
      </c>
      <c r="R62" s="87">
        <v>0</v>
      </c>
      <c r="S62" s="65">
        <v>0</v>
      </c>
      <c r="T62" s="65"/>
      <c r="U62" s="88">
        <v>28.25</v>
      </c>
      <c r="V62" s="65" t="s">
        <v>1062</v>
      </c>
      <c r="W62" s="89">
        <v>101012684</v>
      </c>
      <c r="X62" s="90">
        <v>0</v>
      </c>
      <c r="Y62" s="67">
        <v>28.25</v>
      </c>
      <c r="Z62" s="15" t="s">
        <v>1062</v>
      </c>
      <c r="AA62" s="85">
        <v>101722801</v>
      </c>
      <c r="AB62" s="85">
        <v>0</v>
      </c>
      <c r="AC62" s="91">
        <v>28.25</v>
      </c>
      <c r="AD62" s="92" t="s">
        <v>1062</v>
      </c>
      <c r="AE62" s="71">
        <v>102130459</v>
      </c>
      <c r="AF62" s="71">
        <v>0</v>
      </c>
      <c r="AG62" s="72">
        <v>0</v>
      </c>
      <c r="AH62" s="73" t="s">
        <v>1039</v>
      </c>
      <c r="AI62" s="74">
        <v>28.25</v>
      </c>
      <c r="AJ62" s="75" t="s">
        <v>1062</v>
      </c>
      <c r="AK62" s="76">
        <v>102542129</v>
      </c>
      <c r="AL62" s="76">
        <v>0</v>
      </c>
      <c r="AM62" s="76">
        <f t="shared" si="5"/>
        <v>411670</v>
      </c>
      <c r="AN62" s="77">
        <f t="shared" si="5"/>
        <v>0</v>
      </c>
      <c r="AO62" s="75" t="s">
        <v>3039</v>
      </c>
      <c r="AP62" s="78">
        <v>28.25</v>
      </c>
      <c r="AQ62" s="79" t="s">
        <v>1062</v>
      </c>
      <c r="AR62" s="76">
        <v>104680106</v>
      </c>
      <c r="AS62" s="76">
        <v>0</v>
      </c>
      <c r="AT62" s="76">
        <f t="shared" si="2"/>
        <v>2137977</v>
      </c>
      <c r="AU62" s="77">
        <f t="shared" si="2"/>
        <v>0</v>
      </c>
      <c r="AV62" s="75" t="s">
        <v>3038</v>
      </c>
      <c r="AW62" s="19" t="s">
        <v>1040</v>
      </c>
      <c r="AX62" s="19">
        <v>211034</v>
      </c>
      <c r="AY62" s="15" t="s">
        <v>1051</v>
      </c>
      <c r="AZ62" s="19" t="s">
        <v>1134</v>
      </c>
      <c r="BA62" s="15" t="s">
        <v>142</v>
      </c>
      <c r="BB62" s="15" t="s">
        <v>21</v>
      </c>
      <c r="BC62" s="15" t="s">
        <v>1065</v>
      </c>
    </row>
    <row r="63" spans="1:55" ht="76.5" hidden="1" customHeight="1" x14ac:dyDescent="0.25">
      <c r="A63" s="15">
        <v>769419</v>
      </c>
      <c r="B63" s="15" t="s">
        <v>383</v>
      </c>
      <c r="C63" s="62" t="s">
        <v>1042</v>
      </c>
      <c r="D63" s="15" t="s">
        <v>1029</v>
      </c>
      <c r="E63" s="15" t="s">
        <v>4</v>
      </c>
      <c r="F63" s="15" t="s">
        <v>1128</v>
      </c>
      <c r="G63" s="15" t="s">
        <v>1129</v>
      </c>
      <c r="H63" s="57" t="s">
        <v>1198</v>
      </c>
      <c r="I63" s="15" t="s">
        <v>1199</v>
      </c>
      <c r="J63" s="15" t="s">
        <v>1132</v>
      </c>
      <c r="K63" s="15" t="s">
        <v>1133</v>
      </c>
      <c r="L63" s="63">
        <v>0.25</v>
      </c>
      <c r="M63" s="15" t="s">
        <v>1062</v>
      </c>
      <c r="N63" s="15" t="s">
        <v>1063</v>
      </c>
      <c r="O63" s="81">
        <v>28.25</v>
      </c>
      <c r="P63" s="81" t="s">
        <v>1062</v>
      </c>
      <c r="Q63" s="64">
        <v>99295888</v>
      </c>
      <c r="R63" s="87">
        <v>0</v>
      </c>
      <c r="S63" s="65">
        <v>0</v>
      </c>
      <c r="T63" s="65"/>
      <c r="U63" s="88">
        <v>28.25</v>
      </c>
      <c r="V63" s="65" t="s">
        <v>1062</v>
      </c>
      <c r="W63" s="89">
        <v>101012684</v>
      </c>
      <c r="X63" s="90">
        <v>0</v>
      </c>
      <c r="Y63" s="67">
        <v>28.25</v>
      </c>
      <c r="Z63" s="15" t="s">
        <v>1062</v>
      </c>
      <c r="AA63" s="85">
        <v>101980840</v>
      </c>
      <c r="AB63" s="85">
        <v>0</v>
      </c>
      <c r="AC63" s="91">
        <v>28.25</v>
      </c>
      <c r="AD63" s="92" t="s">
        <v>1062</v>
      </c>
      <c r="AE63" s="71">
        <v>102130459</v>
      </c>
      <c r="AF63" s="71">
        <v>0</v>
      </c>
      <c r="AG63" s="72">
        <v>0</v>
      </c>
      <c r="AH63" s="73" t="s">
        <v>1039</v>
      </c>
      <c r="AI63" s="74">
        <v>28.25</v>
      </c>
      <c r="AJ63" s="75" t="s">
        <v>1062</v>
      </c>
      <c r="AK63" s="76">
        <v>102542129</v>
      </c>
      <c r="AL63" s="76">
        <v>0</v>
      </c>
      <c r="AM63" s="76">
        <f t="shared" si="5"/>
        <v>411670</v>
      </c>
      <c r="AN63" s="77">
        <f t="shared" si="5"/>
        <v>0</v>
      </c>
      <c r="AO63" s="75" t="s">
        <v>3039</v>
      </c>
      <c r="AP63" s="78">
        <v>28.25</v>
      </c>
      <c r="AQ63" s="79" t="s">
        <v>1062</v>
      </c>
      <c r="AR63" s="76">
        <v>104680106</v>
      </c>
      <c r="AS63" s="76">
        <v>0</v>
      </c>
      <c r="AT63" s="76">
        <f t="shared" si="2"/>
        <v>2137977</v>
      </c>
      <c r="AU63" s="77">
        <f t="shared" si="2"/>
        <v>0</v>
      </c>
      <c r="AV63" s="75" t="s">
        <v>3038</v>
      </c>
      <c r="AW63" s="19" t="s">
        <v>1040</v>
      </c>
      <c r="AX63" s="19">
        <v>211034</v>
      </c>
      <c r="AY63" s="15" t="s">
        <v>1051</v>
      </c>
      <c r="AZ63" s="19" t="s">
        <v>1134</v>
      </c>
      <c r="BA63" s="15" t="s">
        <v>142</v>
      </c>
      <c r="BB63" s="15" t="s">
        <v>21</v>
      </c>
      <c r="BC63" s="15" t="s">
        <v>1065</v>
      </c>
    </row>
    <row r="64" spans="1:55" ht="76.5" hidden="1" customHeight="1" x14ac:dyDescent="0.25">
      <c r="A64" s="15">
        <v>973891</v>
      </c>
      <c r="B64" s="15" t="s">
        <v>757</v>
      </c>
      <c r="C64" s="62" t="s">
        <v>1042</v>
      </c>
      <c r="D64" s="15" t="s">
        <v>1029</v>
      </c>
      <c r="E64" s="15" t="s">
        <v>4</v>
      </c>
      <c r="F64" s="15" t="s">
        <v>141</v>
      </c>
      <c r="G64" s="15" t="s">
        <v>1129</v>
      </c>
      <c r="H64" s="57" t="s">
        <v>1198</v>
      </c>
      <c r="I64" s="93" t="s">
        <v>1200</v>
      </c>
      <c r="J64" s="15" t="s">
        <v>2</v>
      </c>
      <c r="K64" s="15" t="s">
        <v>1136</v>
      </c>
      <c r="L64" s="63"/>
      <c r="M64" s="15"/>
      <c r="N64" s="15"/>
      <c r="O64" s="81">
        <v>28.25</v>
      </c>
      <c r="P64" s="81" t="s">
        <v>1062</v>
      </c>
      <c r="Q64" s="64">
        <v>53441469</v>
      </c>
      <c r="R64" s="87">
        <v>0</v>
      </c>
      <c r="S64" s="65">
        <v>0</v>
      </c>
      <c r="T64" s="65"/>
      <c r="U64" s="88">
        <v>28.25</v>
      </c>
      <c r="V64" s="65" t="s">
        <v>1062</v>
      </c>
      <c r="W64" s="89">
        <v>54365456</v>
      </c>
      <c r="X64" s="90">
        <v>0</v>
      </c>
      <c r="Y64" s="67">
        <v>28.25</v>
      </c>
      <c r="Z64" s="15" t="s">
        <v>1062</v>
      </c>
      <c r="AA64" s="85">
        <v>54495988</v>
      </c>
      <c r="AB64" s="85">
        <v>0</v>
      </c>
      <c r="AC64" s="91">
        <v>28.25</v>
      </c>
      <c r="AD64" s="92" t="s">
        <v>1062</v>
      </c>
      <c r="AE64" s="71">
        <v>54967047</v>
      </c>
      <c r="AF64" s="71">
        <v>0</v>
      </c>
      <c r="AG64" s="72">
        <v>0</v>
      </c>
      <c r="AH64" s="73" t="s">
        <v>1039</v>
      </c>
      <c r="AI64" s="74">
        <v>28.25</v>
      </c>
      <c r="AJ64" s="75" t="s">
        <v>1062</v>
      </c>
      <c r="AK64" s="76">
        <v>55188610</v>
      </c>
      <c r="AL64" s="76">
        <v>0</v>
      </c>
      <c r="AM64" s="76">
        <f t="shared" si="5"/>
        <v>221563</v>
      </c>
      <c r="AN64" s="77">
        <f t="shared" si="5"/>
        <v>0</v>
      </c>
      <c r="AO64" s="75" t="s">
        <v>3039</v>
      </c>
      <c r="AP64" s="78">
        <v>28.25</v>
      </c>
      <c r="AQ64" s="79" t="s">
        <v>1062</v>
      </c>
      <c r="AR64" s="76">
        <v>56339278</v>
      </c>
      <c r="AS64" s="76">
        <v>0</v>
      </c>
      <c r="AT64" s="76">
        <f t="shared" si="2"/>
        <v>1150668</v>
      </c>
      <c r="AU64" s="77">
        <f t="shared" si="2"/>
        <v>0</v>
      </c>
      <c r="AV64" s="75" t="s">
        <v>3038</v>
      </c>
      <c r="AW64" s="19" t="s">
        <v>1040</v>
      </c>
      <c r="AX64" s="19">
        <v>211034</v>
      </c>
      <c r="AY64" s="15" t="s">
        <v>1051</v>
      </c>
      <c r="AZ64" s="19" t="s">
        <v>1134</v>
      </c>
      <c r="BA64" s="15" t="s">
        <v>142</v>
      </c>
      <c r="BB64" s="15" t="s">
        <v>21</v>
      </c>
      <c r="BC64" s="15" t="s">
        <v>1065</v>
      </c>
    </row>
    <row r="65" spans="1:55" ht="76.5" hidden="1" customHeight="1" x14ac:dyDescent="0.25">
      <c r="A65" s="15">
        <v>714489</v>
      </c>
      <c r="B65" s="15" t="s">
        <v>217</v>
      </c>
      <c r="C65" s="62" t="s">
        <v>1042</v>
      </c>
      <c r="D65" s="15" t="s">
        <v>1029</v>
      </c>
      <c r="E65" s="15" t="s">
        <v>4</v>
      </c>
      <c r="F65" s="15" t="s">
        <v>1076</v>
      </c>
      <c r="G65" s="15" t="s">
        <v>1077</v>
      </c>
      <c r="H65" s="57" t="s">
        <v>1201</v>
      </c>
      <c r="I65" s="15" t="s">
        <v>1202</v>
      </c>
      <c r="J65" s="15" t="s">
        <v>1080</v>
      </c>
      <c r="K65" s="15" t="s">
        <v>1081</v>
      </c>
      <c r="L65" s="63">
        <v>0.13</v>
      </c>
      <c r="M65" s="15" t="s">
        <v>1062</v>
      </c>
      <c r="N65" s="15" t="s">
        <v>1063</v>
      </c>
      <c r="O65" s="81">
        <v>8</v>
      </c>
      <c r="P65" s="81" t="s">
        <v>1071</v>
      </c>
      <c r="Q65" s="64">
        <v>15187197</v>
      </c>
      <c r="R65" s="87">
        <v>0</v>
      </c>
      <c r="S65" s="65">
        <v>0</v>
      </c>
      <c r="T65" s="65"/>
      <c r="U65" s="88">
        <v>8</v>
      </c>
      <c r="V65" s="65" t="s">
        <v>1071</v>
      </c>
      <c r="W65" s="89">
        <v>15449779</v>
      </c>
      <c r="X65" s="90">
        <v>0</v>
      </c>
      <c r="Y65" s="67">
        <v>8</v>
      </c>
      <c r="Z65" s="15" t="s">
        <v>1071</v>
      </c>
      <c r="AA65" s="85">
        <v>15558391</v>
      </c>
      <c r="AB65" s="85">
        <v>0</v>
      </c>
      <c r="AC65" s="91">
        <v>8</v>
      </c>
      <c r="AD65" s="92" t="s">
        <v>1071</v>
      </c>
      <c r="AE65" s="71">
        <v>15620741</v>
      </c>
      <c r="AF65" s="71">
        <v>0</v>
      </c>
      <c r="AG65" s="72">
        <v>0</v>
      </c>
      <c r="AH65" s="73" t="s">
        <v>1039</v>
      </c>
      <c r="AI65" s="74">
        <v>28.25</v>
      </c>
      <c r="AJ65" s="75" t="s">
        <v>1062</v>
      </c>
      <c r="AK65" s="76">
        <v>15683706</v>
      </c>
      <c r="AL65" s="76">
        <v>0</v>
      </c>
      <c r="AM65" s="76">
        <f t="shared" si="5"/>
        <v>62965</v>
      </c>
      <c r="AN65" s="77">
        <f t="shared" si="5"/>
        <v>0</v>
      </c>
      <c r="AO65" s="75" t="s">
        <v>3039</v>
      </c>
      <c r="AP65" s="78">
        <v>8</v>
      </c>
      <c r="AQ65" s="79" t="s">
        <v>1071</v>
      </c>
      <c r="AR65" s="76">
        <v>16010707</v>
      </c>
      <c r="AS65" s="76">
        <v>0</v>
      </c>
      <c r="AT65" s="76">
        <f t="shared" si="2"/>
        <v>327001</v>
      </c>
      <c r="AU65" s="77">
        <f t="shared" si="2"/>
        <v>0</v>
      </c>
      <c r="AV65" s="75" t="s">
        <v>3038</v>
      </c>
      <c r="AW65" s="19">
        <v>2120856</v>
      </c>
      <c r="AX65" s="19">
        <v>200925</v>
      </c>
      <c r="AY65" s="15" t="s">
        <v>1082</v>
      </c>
      <c r="AZ65" s="19" t="s">
        <v>1055</v>
      </c>
      <c r="BA65" s="15" t="s">
        <v>61</v>
      </c>
      <c r="BB65" s="15" t="s">
        <v>5</v>
      </c>
      <c r="BC65" s="15" t="s">
        <v>1065</v>
      </c>
    </row>
    <row r="66" spans="1:55" ht="76.5" hidden="1" customHeight="1" x14ac:dyDescent="0.25">
      <c r="A66" s="15">
        <v>836737</v>
      </c>
      <c r="B66" s="15" t="s">
        <v>3055</v>
      </c>
      <c r="C66" s="62" t="s">
        <v>1042</v>
      </c>
      <c r="D66" s="15" t="s">
        <v>1047</v>
      </c>
      <c r="E66" s="15" t="s">
        <v>6</v>
      </c>
      <c r="F66" s="15" t="s">
        <v>850</v>
      </c>
      <c r="G66" s="15" t="s">
        <v>1203</v>
      </c>
      <c r="H66" s="57" t="s">
        <v>1204</v>
      </c>
      <c r="I66" s="15" t="s">
        <v>1205</v>
      </c>
      <c r="J66" s="23" t="s">
        <v>1040</v>
      </c>
      <c r="K66" s="15" t="s">
        <v>1206</v>
      </c>
      <c r="L66" s="63">
        <v>0.39999999999999991</v>
      </c>
      <c r="M66" s="15" t="s">
        <v>1062</v>
      </c>
      <c r="N66" s="15" t="s">
        <v>1087</v>
      </c>
      <c r="O66" s="81">
        <v>50</v>
      </c>
      <c r="P66" s="81" t="s">
        <v>1062</v>
      </c>
      <c r="Q66" s="64">
        <v>442630200</v>
      </c>
      <c r="R66" s="87">
        <v>0</v>
      </c>
      <c r="S66" s="65">
        <v>0</v>
      </c>
      <c r="T66" s="65"/>
      <c r="U66" s="88">
        <v>50</v>
      </c>
      <c r="V66" s="65" t="s">
        <v>1062</v>
      </c>
      <c r="W66" s="89">
        <v>468745200</v>
      </c>
      <c r="X66" s="90">
        <v>0</v>
      </c>
      <c r="Y66" s="67">
        <v>50</v>
      </c>
      <c r="Z66" s="15" t="s">
        <v>1062</v>
      </c>
      <c r="AA66" s="85">
        <v>468745200</v>
      </c>
      <c r="AB66" s="85">
        <v>0</v>
      </c>
      <c r="AC66" s="91">
        <v>50</v>
      </c>
      <c r="AD66" s="92" t="s">
        <v>1062</v>
      </c>
      <c r="AE66" s="71">
        <v>468745200</v>
      </c>
      <c r="AF66" s="71">
        <v>0</v>
      </c>
      <c r="AG66" s="72">
        <v>0</v>
      </c>
      <c r="AH66" s="73" t="s">
        <v>1039</v>
      </c>
      <c r="AI66" s="74">
        <v>28.25</v>
      </c>
      <c r="AJ66" s="75" t="s">
        <v>1062</v>
      </c>
      <c r="AK66" s="76">
        <v>1586164942</v>
      </c>
      <c r="AL66" s="76">
        <v>0</v>
      </c>
      <c r="AM66" s="76">
        <f t="shared" si="5"/>
        <v>1117419742</v>
      </c>
      <c r="AN66" s="77">
        <f t="shared" si="5"/>
        <v>0</v>
      </c>
      <c r="AO66" s="75" t="s">
        <v>2983</v>
      </c>
      <c r="AP66" s="78">
        <v>50</v>
      </c>
      <c r="AQ66" s="79" t="s">
        <v>1062</v>
      </c>
      <c r="AR66" s="76">
        <v>1619236075</v>
      </c>
      <c r="AS66" s="76">
        <v>0</v>
      </c>
      <c r="AT66" s="76">
        <f t="shared" si="2"/>
        <v>33071133</v>
      </c>
      <c r="AU66" s="77">
        <f t="shared" si="2"/>
        <v>0</v>
      </c>
      <c r="AV66" s="75" t="s">
        <v>2983</v>
      </c>
      <c r="AW66" s="19" t="s">
        <v>1040</v>
      </c>
      <c r="AX66" s="19" t="s">
        <v>1046</v>
      </c>
      <c r="AY66" s="15"/>
      <c r="AZ66" s="19" t="s">
        <v>1064</v>
      </c>
      <c r="BA66" s="15" t="s">
        <v>9</v>
      </c>
      <c r="BB66" s="15" t="s">
        <v>5</v>
      </c>
      <c r="BC66" s="15" t="s">
        <v>1065</v>
      </c>
    </row>
    <row r="67" spans="1:55" ht="76.5" hidden="1" customHeight="1" x14ac:dyDescent="0.25">
      <c r="A67" s="15">
        <v>559756</v>
      </c>
      <c r="B67" s="23" t="s">
        <v>134</v>
      </c>
      <c r="C67" s="62" t="s">
        <v>1053</v>
      </c>
      <c r="D67" s="15" t="s">
        <v>1047</v>
      </c>
      <c r="E67" s="15" t="s">
        <v>41</v>
      </c>
      <c r="F67" s="15" t="s">
        <v>1207</v>
      </c>
      <c r="G67" s="15" t="s">
        <v>1208</v>
      </c>
      <c r="H67" s="57" t="s">
        <v>1209</v>
      </c>
      <c r="I67" s="15" t="s">
        <v>1210</v>
      </c>
      <c r="J67" s="23" t="s">
        <v>1211</v>
      </c>
      <c r="K67" s="15" t="s">
        <v>1212</v>
      </c>
      <c r="L67" s="63">
        <v>0.37999999999999989</v>
      </c>
      <c r="M67" s="15" t="s">
        <v>1062</v>
      </c>
      <c r="N67" s="15" t="s">
        <v>1087</v>
      </c>
      <c r="O67" s="81">
        <v>50</v>
      </c>
      <c r="P67" s="81" t="s">
        <v>1062</v>
      </c>
      <c r="Q67" s="64">
        <v>66778142840</v>
      </c>
      <c r="R67" s="87">
        <v>0</v>
      </c>
      <c r="S67" s="65">
        <v>0</v>
      </c>
      <c r="T67" s="65"/>
      <c r="U67" s="88">
        <v>50</v>
      </c>
      <c r="V67" s="65" t="s">
        <v>1062</v>
      </c>
      <c r="W67" s="64">
        <v>74095866218.080002</v>
      </c>
      <c r="X67" s="90">
        <v>0</v>
      </c>
      <c r="Y67" s="67">
        <v>50</v>
      </c>
      <c r="Z67" s="15" t="s">
        <v>1062</v>
      </c>
      <c r="AA67" s="85">
        <v>75143748816</v>
      </c>
      <c r="AB67" s="85">
        <v>0</v>
      </c>
      <c r="AC67" s="91">
        <v>50</v>
      </c>
      <c r="AD67" s="92" t="s">
        <v>1062</v>
      </c>
      <c r="AE67" s="71">
        <v>70718025840</v>
      </c>
      <c r="AF67" s="71">
        <v>0</v>
      </c>
      <c r="AG67" s="72">
        <v>0</v>
      </c>
      <c r="AH67" s="92" t="s">
        <v>1213</v>
      </c>
      <c r="AI67" s="74">
        <v>28.25</v>
      </c>
      <c r="AJ67" s="75" t="s">
        <v>1062</v>
      </c>
      <c r="AK67" s="76">
        <v>70718025840</v>
      </c>
      <c r="AL67" s="76">
        <v>0</v>
      </c>
      <c r="AM67" s="76">
        <f t="shared" si="5"/>
        <v>0</v>
      </c>
      <c r="AN67" s="77">
        <f t="shared" si="5"/>
        <v>0</v>
      </c>
      <c r="AO67" s="75" t="s">
        <v>2983</v>
      </c>
      <c r="AP67" s="78">
        <v>50</v>
      </c>
      <c r="AQ67" s="79" t="s">
        <v>1062</v>
      </c>
      <c r="AR67" s="76">
        <v>74961060320</v>
      </c>
      <c r="AS67" s="76">
        <v>0</v>
      </c>
      <c r="AT67" s="76">
        <f t="shared" si="2"/>
        <v>4243034480</v>
      </c>
      <c r="AU67" s="77">
        <f t="shared" si="2"/>
        <v>0</v>
      </c>
      <c r="AV67" s="75" t="s">
        <v>2983</v>
      </c>
      <c r="AW67" s="19" t="s">
        <v>1046</v>
      </c>
      <c r="AX67" s="19">
        <v>200925</v>
      </c>
      <c r="AY67" s="15" t="s">
        <v>1082</v>
      </c>
      <c r="AZ67" s="19" t="s">
        <v>1055</v>
      </c>
      <c r="BA67" s="15" t="s">
        <v>3178</v>
      </c>
      <c r="BB67" s="15" t="s">
        <v>31</v>
      </c>
      <c r="BC67" s="15" t="s">
        <v>1065</v>
      </c>
    </row>
    <row r="68" spans="1:55" ht="76.5" hidden="1" customHeight="1" x14ac:dyDescent="0.25">
      <c r="A68" s="15">
        <v>714507</v>
      </c>
      <c r="B68" s="15" t="s">
        <v>219</v>
      </c>
      <c r="C68" s="62" t="s">
        <v>1042</v>
      </c>
      <c r="D68" s="15" t="s">
        <v>1029</v>
      </c>
      <c r="E68" s="15" t="s">
        <v>4</v>
      </c>
      <c r="F68" s="15" t="s">
        <v>1076</v>
      </c>
      <c r="G68" s="15" t="s">
        <v>1077</v>
      </c>
      <c r="H68" s="57" t="s">
        <v>1214</v>
      </c>
      <c r="I68" s="15" t="s">
        <v>1215</v>
      </c>
      <c r="J68" s="15" t="s">
        <v>1080</v>
      </c>
      <c r="K68" s="15" t="s">
        <v>1081</v>
      </c>
      <c r="L68" s="63">
        <v>0.13</v>
      </c>
      <c r="M68" s="15" t="s">
        <v>1062</v>
      </c>
      <c r="N68" s="15" t="s">
        <v>1063</v>
      </c>
      <c r="O68" s="81">
        <v>8</v>
      </c>
      <c r="P68" s="81" t="s">
        <v>1071</v>
      </c>
      <c r="Q68" s="64">
        <v>15031084</v>
      </c>
      <c r="R68" s="87">
        <v>0</v>
      </c>
      <c r="S68" s="65">
        <v>0</v>
      </c>
      <c r="T68" s="65"/>
      <c r="U68" s="88">
        <v>8</v>
      </c>
      <c r="V68" s="65" t="s">
        <v>1071</v>
      </c>
      <c r="W68" s="89">
        <v>15290967</v>
      </c>
      <c r="X68" s="90">
        <v>0</v>
      </c>
      <c r="Y68" s="67">
        <v>8</v>
      </c>
      <c r="Z68" s="15" t="s">
        <v>1071</v>
      </c>
      <c r="AA68" s="85">
        <v>15398463</v>
      </c>
      <c r="AB68" s="85">
        <v>0</v>
      </c>
      <c r="AC68" s="91">
        <v>8</v>
      </c>
      <c r="AD68" s="92" t="s">
        <v>1071</v>
      </c>
      <c r="AE68" s="71">
        <v>15460172</v>
      </c>
      <c r="AF68" s="71">
        <v>0</v>
      </c>
      <c r="AG68" s="72">
        <v>0</v>
      </c>
      <c r="AH68" s="73" t="s">
        <v>1039</v>
      </c>
      <c r="AI68" s="74">
        <v>28.25</v>
      </c>
      <c r="AJ68" s="75" t="s">
        <v>1062</v>
      </c>
      <c r="AK68" s="76">
        <v>15522490</v>
      </c>
      <c r="AL68" s="76">
        <v>0</v>
      </c>
      <c r="AM68" s="76">
        <f t="shared" si="5"/>
        <v>62318</v>
      </c>
      <c r="AN68" s="77">
        <f t="shared" si="5"/>
        <v>0</v>
      </c>
      <c r="AO68" s="75" t="s">
        <v>3039</v>
      </c>
      <c r="AP68" s="78">
        <v>8</v>
      </c>
      <c r="AQ68" s="79" t="s">
        <v>1071</v>
      </c>
      <c r="AR68" s="76">
        <v>15846130</v>
      </c>
      <c r="AS68" s="76">
        <v>0</v>
      </c>
      <c r="AT68" s="76">
        <f t="shared" ref="AT68:AU131" si="6">AR68-AK68</f>
        <v>323640</v>
      </c>
      <c r="AU68" s="77">
        <f t="shared" si="6"/>
        <v>0</v>
      </c>
      <c r="AV68" s="75" t="s">
        <v>3038</v>
      </c>
      <c r="AW68" s="19">
        <v>2120856</v>
      </c>
      <c r="AX68" s="19">
        <v>200925</v>
      </c>
      <c r="AY68" s="15" t="s">
        <v>1082</v>
      </c>
      <c r="AZ68" s="19" t="s">
        <v>1055</v>
      </c>
      <c r="BA68" s="15" t="s">
        <v>61</v>
      </c>
      <c r="BB68" s="15" t="s">
        <v>5</v>
      </c>
      <c r="BC68" s="15" t="s">
        <v>1065</v>
      </c>
    </row>
    <row r="69" spans="1:55" ht="76.5" hidden="1" customHeight="1" x14ac:dyDescent="0.25">
      <c r="A69" s="15">
        <v>715098</v>
      </c>
      <c r="B69" s="15" t="s">
        <v>246</v>
      </c>
      <c r="C69" s="62" t="s">
        <v>1042</v>
      </c>
      <c r="D69" s="15" t="s">
        <v>1029</v>
      </c>
      <c r="E69" s="15" t="s">
        <v>4</v>
      </c>
      <c r="F69" s="15" t="s">
        <v>1104</v>
      </c>
      <c r="G69" s="15" t="s">
        <v>1077</v>
      </c>
      <c r="H69" s="57" t="s">
        <v>1216</v>
      </c>
      <c r="I69" s="15" t="s">
        <v>1217</v>
      </c>
      <c r="J69" s="15" t="s">
        <v>1107</v>
      </c>
      <c r="K69" s="15" t="s">
        <v>1218</v>
      </c>
      <c r="L69" s="63">
        <v>0.13</v>
      </c>
      <c r="M69" s="15" t="s">
        <v>1062</v>
      </c>
      <c r="N69" s="15" t="s">
        <v>1063</v>
      </c>
      <c r="O69" s="81">
        <v>14.75</v>
      </c>
      <c r="P69" s="81" t="s">
        <v>1062</v>
      </c>
      <c r="Q69" s="64">
        <v>17719506</v>
      </c>
      <c r="R69" s="87">
        <v>0</v>
      </c>
      <c r="S69" s="65">
        <v>0</v>
      </c>
      <c r="T69" s="65"/>
      <c r="U69" s="88">
        <v>14.75</v>
      </c>
      <c r="V69" s="65" t="s">
        <v>1062</v>
      </c>
      <c r="W69" s="89">
        <v>18025871</v>
      </c>
      <c r="X69" s="90">
        <v>0</v>
      </c>
      <c r="Y69" s="67">
        <v>14.75</v>
      </c>
      <c r="Z69" s="15" t="s">
        <v>1062</v>
      </c>
      <c r="AA69" s="85">
        <v>18152592</v>
      </c>
      <c r="AB69" s="85">
        <v>0</v>
      </c>
      <c r="AC69" s="91">
        <v>14.75</v>
      </c>
      <c r="AD69" s="92" t="s">
        <v>1062</v>
      </c>
      <c r="AE69" s="71">
        <v>18225340</v>
      </c>
      <c r="AF69" s="71">
        <v>0</v>
      </c>
      <c r="AG69" s="72">
        <v>0</v>
      </c>
      <c r="AH69" s="73" t="s">
        <v>1039</v>
      </c>
      <c r="AI69" s="74">
        <v>28.25</v>
      </c>
      <c r="AJ69" s="75" t="s">
        <v>1062</v>
      </c>
      <c r="AK69" s="76">
        <v>18298803</v>
      </c>
      <c r="AL69" s="76">
        <v>0</v>
      </c>
      <c r="AM69" s="76">
        <f t="shared" si="5"/>
        <v>73463</v>
      </c>
      <c r="AN69" s="77">
        <f t="shared" si="5"/>
        <v>0</v>
      </c>
      <c r="AO69" s="75" t="s">
        <v>3039</v>
      </c>
      <c r="AP69" s="78">
        <v>14.75</v>
      </c>
      <c r="AQ69" s="79" t="s">
        <v>1062</v>
      </c>
      <c r="AR69" s="76">
        <v>18680328</v>
      </c>
      <c r="AS69" s="76">
        <v>0</v>
      </c>
      <c r="AT69" s="76">
        <f t="shared" si="6"/>
        <v>381525</v>
      </c>
      <c r="AU69" s="77">
        <f t="shared" si="6"/>
        <v>0</v>
      </c>
      <c r="AV69" s="75" t="s">
        <v>3038</v>
      </c>
      <c r="AW69" s="19">
        <v>2120856</v>
      </c>
      <c r="AX69" s="19">
        <v>200925</v>
      </c>
      <c r="AY69" s="15" t="s">
        <v>1082</v>
      </c>
      <c r="AZ69" s="19" t="s">
        <v>1055</v>
      </c>
      <c r="BA69" s="15" t="s">
        <v>61</v>
      </c>
      <c r="BB69" s="15" t="s">
        <v>21</v>
      </c>
      <c r="BC69" s="15" t="s">
        <v>1065</v>
      </c>
    </row>
    <row r="70" spans="1:55" ht="76.5" hidden="1" customHeight="1" x14ac:dyDescent="0.25">
      <c r="A70" s="15">
        <v>714626</v>
      </c>
      <c r="B70" s="15" t="s">
        <v>232</v>
      </c>
      <c r="C70" s="62" t="s">
        <v>1042</v>
      </c>
      <c r="D70" s="15" t="s">
        <v>1029</v>
      </c>
      <c r="E70" s="15" t="s">
        <v>4</v>
      </c>
      <c r="F70" s="15" t="s">
        <v>1076</v>
      </c>
      <c r="G70" s="15" t="s">
        <v>1077</v>
      </c>
      <c r="H70" s="57" t="s">
        <v>1219</v>
      </c>
      <c r="I70" s="15" t="s">
        <v>1220</v>
      </c>
      <c r="J70" s="15" t="s">
        <v>1080</v>
      </c>
      <c r="K70" s="15" t="s">
        <v>1081</v>
      </c>
      <c r="L70" s="63">
        <v>9.9999999999999978E-2</v>
      </c>
      <c r="M70" s="15" t="s">
        <v>1062</v>
      </c>
      <c r="N70" s="15" t="s">
        <v>1063</v>
      </c>
      <c r="O70" s="81">
        <v>14.75</v>
      </c>
      <c r="P70" s="81" t="s">
        <v>1062</v>
      </c>
      <c r="Q70" s="64">
        <v>17137496</v>
      </c>
      <c r="R70" s="87">
        <v>0</v>
      </c>
      <c r="S70" s="65">
        <v>0</v>
      </c>
      <c r="T70" s="65"/>
      <c r="U70" s="88">
        <v>14.75</v>
      </c>
      <c r="V70" s="65" t="s">
        <v>1062</v>
      </c>
      <c r="W70" s="89">
        <v>17433798</v>
      </c>
      <c r="X70" s="90">
        <v>0</v>
      </c>
      <c r="Y70" s="67">
        <v>14.75</v>
      </c>
      <c r="Z70" s="15" t="s">
        <v>1062</v>
      </c>
      <c r="AA70" s="85">
        <v>17556358</v>
      </c>
      <c r="AB70" s="85">
        <v>0</v>
      </c>
      <c r="AC70" s="91">
        <v>14.75</v>
      </c>
      <c r="AD70" s="92" t="s">
        <v>1062</v>
      </c>
      <c r="AE70" s="71">
        <v>17626716</v>
      </c>
      <c r="AF70" s="71">
        <v>0</v>
      </c>
      <c r="AG70" s="72">
        <v>0</v>
      </c>
      <c r="AH70" s="73" t="s">
        <v>1039</v>
      </c>
      <c r="AI70" s="74">
        <v>28.25</v>
      </c>
      <c r="AJ70" s="75" t="s">
        <v>1062</v>
      </c>
      <c r="AK70" s="76">
        <v>17697766</v>
      </c>
      <c r="AL70" s="76">
        <v>0</v>
      </c>
      <c r="AM70" s="76">
        <f t="shared" si="5"/>
        <v>71050</v>
      </c>
      <c r="AN70" s="77">
        <f t="shared" si="5"/>
        <v>0</v>
      </c>
      <c r="AO70" s="75" t="s">
        <v>3039</v>
      </c>
      <c r="AP70" s="78">
        <v>14.75</v>
      </c>
      <c r="AQ70" s="79" t="s">
        <v>1062</v>
      </c>
      <c r="AR70" s="76">
        <v>18066760</v>
      </c>
      <c r="AS70" s="76">
        <v>0</v>
      </c>
      <c r="AT70" s="76">
        <f t="shared" si="6"/>
        <v>368994</v>
      </c>
      <c r="AU70" s="77">
        <f t="shared" si="6"/>
        <v>0</v>
      </c>
      <c r="AV70" s="75" t="s">
        <v>3038</v>
      </c>
      <c r="AW70" s="19">
        <v>2120856</v>
      </c>
      <c r="AX70" s="19">
        <v>200925</v>
      </c>
      <c r="AY70" s="15" t="s">
        <v>1082</v>
      </c>
      <c r="AZ70" s="19" t="s">
        <v>1055</v>
      </c>
      <c r="BA70" s="15" t="s">
        <v>61</v>
      </c>
      <c r="BB70" s="15" t="s">
        <v>21</v>
      </c>
      <c r="BC70" s="15" t="s">
        <v>1065</v>
      </c>
    </row>
    <row r="71" spans="1:55" ht="76.5" hidden="1" customHeight="1" x14ac:dyDescent="0.25">
      <c r="A71" s="15">
        <v>933249</v>
      </c>
      <c r="B71" s="15" t="s">
        <v>670</v>
      </c>
      <c r="C71" s="62" t="s">
        <v>1042</v>
      </c>
      <c r="D71" s="15" t="s">
        <v>1047</v>
      </c>
      <c r="E71" s="15" t="s">
        <v>6</v>
      </c>
      <c r="F71" s="15" t="s">
        <v>616</v>
      </c>
      <c r="G71" s="15" t="s">
        <v>1221</v>
      </c>
      <c r="H71" s="57" t="s">
        <v>1222</v>
      </c>
      <c r="I71" s="15" t="s">
        <v>1223</v>
      </c>
      <c r="J71" s="15" t="s">
        <v>1098</v>
      </c>
      <c r="K71" s="15" t="s">
        <v>1224</v>
      </c>
      <c r="L71" s="63">
        <v>0.32999999999999996</v>
      </c>
      <c r="M71" s="15" t="s">
        <v>1062</v>
      </c>
      <c r="N71" s="15" t="s">
        <v>1087</v>
      </c>
      <c r="O71" s="81">
        <v>8</v>
      </c>
      <c r="P71" s="81" t="s">
        <v>1071</v>
      </c>
      <c r="Q71" s="64">
        <v>504889836</v>
      </c>
      <c r="R71" s="87">
        <v>0</v>
      </c>
      <c r="S71" s="65">
        <v>0</v>
      </c>
      <c r="T71" s="65"/>
      <c r="U71" s="88">
        <v>8</v>
      </c>
      <c r="V71" s="65" t="s">
        <v>1071</v>
      </c>
      <c r="W71" s="89">
        <v>532081286</v>
      </c>
      <c r="X71" s="90">
        <v>0</v>
      </c>
      <c r="Y71" s="67">
        <v>8</v>
      </c>
      <c r="Z71" s="15" t="s">
        <v>1071</v>
      </c>
      <c r="AA71" s="85">
        <v>532526538</v>
      </c>
      <c r="AB71" s="85">
        <v>0</v>
      </c>
      <c r="AC71" s="91">
        <v>8</v>
      </c>
      <c r="AD71" s="92" t="s">
        <v>1071</v>
      </c>
      <c r="AE71" s="71">
        <v>532782144</v>
      </c>
      <c r="AF71" s="71">
        <v>0</v>
      </c>
      <c r="AG71" s="72">
        <v>0</v>
      </c>
      <c r="AH71" s="73" t="s">
        <v>1039</v>
      </c>
      <c r="AI71" s="74">
        <v>28.25</v>
      </c>
      <c r="AJ71" s="75" t="s">
        <v>1062</v>
      </c>
      <c r="AK71" s="76">
        <v>533040266</v>
      </c>
      <c r="AL71" s="76">
        <v>0</v>
      </c>
      <c r="AM71" s="76">
        <f t="shared" si="5"/>
        <v>258122</v>
      </c>
      <c r="AN71" s="77">
        <f t="shared" si="5"/>
        <v>0</v>
      </c>
      <c r="AO71" s="75" t="s">
        <v>3039</v>
      </c>
      <c r="AP71" s="78">
        <v>8</v>
      </c>
      <c r="AQ71" s="79" t="s">
        <v>1071</v>
      </c>
      <c r="AR71" s="76">
        <v>562505201</v>
      </c>
      <c r="AS71" s="76">
        <v>0</v>
      </c>
      <c r="AT71" s="76">
        <f t="shared" si="6"/>
        <v>29464935</v>
      </c>
      <c r="AU71" s="77">
        <f t="shared" si="6"/>
        <v>0</v>
      </c>
      <c r="AV71" s="75" t="s">
        <v>3038</v>
      </c>
      <c r="AW71" s="19" t="s">
        <v>1225</v>
      </c>
      <c r="AX71" s="19" t="s">
        <v>1040</v>
      </c>
      <c r="AY71" s="15"/>
      <c r="AZ71" s="19" t="s">
        <v>1064</v>
      </c>
      <c r="BA71" s="15" t="s">
        <v>9</v>
      </c>
      <c r="BB71" s="15" t="s">
        <v>21</v>
      </c>
      <c r="BC71" s="15" t="s">
        <v>1065</v>
      </c>
    </row>
    <row r="72" spans="1:55" ht="76.5" hidden="1" customHeight="1" x14ac:dyDescent="0.25">
      <c r="A72" s="15">
        <v>763506</v>
      </c>
      <c r="B72" s="15" t="s">
        <v>308</v>
      </c>
      <c r="C72" s="62" t="s">
        <v>1042</v>
      </c>
      <c r="D72" s="15" t="s">
        <v>1029</v>
      </c>
      <c r="E72" s="15" t="s">
        <v>4</v>
      </c>
      <c r="F72" s="15" t="s">
        <v>1128</v>
      </c>
      <c r="G72" s="15" t="s">
        <v>1129</v>
      </c>
      <c r="H72" s="57" t="s">
        <v>1226</v>
      </c>
      <c r="I72" s="15" t="s">
        <v>1227</v>
      </c>
      <c r="J72" s="15" t="s">
        <v>1132</v>
      </c>
      <c r="K72" s="15" t="s">
        <v>1147</v>
      </c>
      <c r="L72" s="63">
        <v>0.25</v>
      </c>
      <c r="M72" s="15" t="s">
        <v>1062</v>
      </c>
      <c r="N72" s="15" t="s">
        <v>1063</v>
      </c>
      <c r="O72" s="81">
        <v>28.25</v>
      </c>
      <c r="P72" s="81" t="s">
        <v>1062</v>
      </c>
      <c r="Q72" s="64">
        <v>99894647</v>
      </c>
      <c r="R72" s="87">
        <v>0</v>
      </c>
      <c r="S72" s="65">
        <v>0</v>
      </c>
      <c r="T72" s="65"/>
      <c r="U72" s="88">
        <v>28.25</v>
      </c>
      <c r="V72" s="65" t="s">
        <v>1062</v>
      </c>
      <c r="W72" s="89">
        <v>101621795</v>
      </c>
      <c r="X72" s="90">
        <v>0</v>
      </c>
      <c r="Y72" s="67">
        <v>28.25</v>
      </c>
      <c r="Z72" s="15" t="s">
        <v>1062</v>
      </c>
      <c r="AA72" s="85">
        <v>101865790</v>
      </c>
      <c r="AB72" s="85">
        <v>0</v>
      </c>
      <c r="AC72" s="91">
        <v>28.25</v>
      </c>
      <c r="AD72" s="92" t="s">
        <v>1062</v>
      </c>
      <c r="AE72" s="71">
        <v>102746310</v>
      </c>
      <c r="AF72" s="71">
        <v>0</v>
      </c>
      <c r="AG72" s="72">
        <v>0</v>
      </c>
      <c r="AH72" s="73" t="s">
        <v>1039</v>
      </c>
      <c r="AI72" s="74">
        <v>28.25</v>
      </c>
      <c r="AJ72" s="75" t="s">
        <v>1062</v>
      </c>
      <c r="AK72" s="76">
        <v>103160462</v>
      </c>
      <c r="AL72" s="76">
        <v>0</v>
      </c>
      <c r="AM72" s="76">
        <f t="shared" si="5"/>
        <v>414152</v>
      </c>
      <c r="AN72" s="77">
        <f t="shared" si="5"/>
        <v>0</v>
      </c>
      <c r="AO72" s="75" t="s">
        <v>3039</v>
      </c>
      <c r="AP72" s="78">
        <v>28.25</v>
      </c>
      <c r="AQ72" s="79" t="s">
        <v>1062</v>
      </c>
      <c r="AR72" s="76">
        <v>105311332</v>
      </c>
      <c r="AS72" s="76">
        <v>0</v>
      </c>
      <c r="AT72" s="76">
        <f t="shared" si="6"/>
        <v>2150870</v>
      </c>
      <c r="AU72" s="77">
        <f t="shared" si="6"/>
        <v>0</v>
      </c>
      <c r="AV72" s="75" t="s">
        <v>3038</v>
      </c>
      <c r="AW72" s="19" t="s">
        <v>1040</v>
      </c>
      <c r="AX72" s="19">
        <v>211034</v>
      </c>
      <c r="AY72" s="15" t="s">
        <v>1051</v>
      </c>
      <c r="AZ72" s="19" t="s">
        <v>1134</v>
      </c>
      <c r="BA72" s="15" t="s">
        <v>142</v>
      </c>
      <c r="BB72" s="15" t="s">
        <v>21</v>
      </c>
      <c r="BC72" s="15" t="s">
        <v>1065</v>
      </c>
    </row>
    <row r="73" spans="1:55" ht="76.5" hidden="1" customHeight="1" x14ac:dyDescent="0.25">
      <c r="A73" s="15">
        <v>1042236</v>
      </c>
      <c r="B73" s="23" t="s">
        <v>806</v>
      </c>
      <c r="C73" s="62" t="s">
        <v>1053</v>
      </c>
      <c r="D73" s="15" t="s">
        <v>1029</v>
      </c>
      <c r="E73" s="15" t="s">
        <v>4</v>
      </c>
      <c r="F73" s="15" t="s">
        <v>1228</v>
      </c>
      <c r="G73" s="15" t="s">
        <v>1077</v>
      </c>
      <c r="H73" s="57" t="s">
        <v>1229</v>
      </c>
      <c r="I73" s="15" t="s">
        <v>1230</v>
      </c>
      <c r="J73" s="15" t="s">
        <v>1231</v>
      </c>
      <c r="K73" s="15" t="s">
        <v>1232</v>
      </c>
      <c r="L73" s="63">
        <v>0.31</v>
      </c>
      <c r="M73" s="15" t="s">
        <v>1062</v>
      </c>
      <c r="N73" s="15" t="s">
        <v>1087</v>
      </c>
      <c r="O73" s="81">
        <v>14.75</v>
      </c>
      <c r="P73" s="81" t="s">
        <v>1062</v>
      </c>
      <c r="Q73" s="64">
        <v>26159916</v>
      </c>
      <c r="R73" s="87">
        <v>0</v>
      </c>
      <c r="S73" s="65">
        <v>0</v>
      </c>
      <c r="T73" s="65"/>
      <c r="U73" s="88">
        <v>14.75</v>
      </c>
      <c r="V73" s="65" t="s">
        <v>1062</v>
      </c>
      <c r="W73" s="89">
        <v>26612213</v>
      </c>
      <c r="X73" s="90">
        <v>0</v>
      </c>
      <c r="Y73" s="67">
        <v>14.75</v>
      </c>
      <c r="Z73" s="15" t="s">
        <v>1062</v>
      </c>
      <c r="AA73" s="85">
        <v>26867278</v>
      </c>
      <c r="AB73" s="85">
        <v>0</v>
      </c>
      <c r="AC73" s="91">
        <v>14.75</v>
      </c>
      <c r="AD73" s="92" t="s">
        <v>1062</v>
      </c>
      <c r="AE73" s="71">
        <v>26906696</v>
      </c>
      <c r="AF73" s="71">
        <v>0</v>
      </c>
      <c r="AG73" s="72">
        <v>0</v>
      </c>
      <c r="AH73" s="73" t="s">
        <v>1039</v>
      </c>
      <c r="AI73" s="74">
        <v>28.25</v>
      </c>
      <c r="AJ73" s="75" t="s">
        <v>1062</v>
      </c>
      <c r="AK73" s="76">
        <v>27015152</v>
      </c>
      <c r="AL73" s="76">
        <v>0</v>
      </c>
      <c r="AM73" s="76">
        <f t="shared" si="5"/>
        <v>108456</v>
      </c>
      <c r="AN73" s="77">
        <f t="shared" si="5"/>
        <v>0</v>
      </c>
      <c r="AO73" s="75" t="s">
        <v>1039</v>
      </c>
      <c r="AP73" s="78">
        <v>14.75</v>
      </c>
      <c r="AQ73" s="79" t="s">
        <v>1062</v>
      </c>
      <c r="AR73" s="76">
        <v>27578411</v>
      </c>
      <c r="AS73" s="76">
        <v>0</v>
      </c>
      <c r="AT73" s="76">
        <f t="shared" si="6"/>
        <v>563259</v>
      </c>
      <c r="AU73" s="77">
        <f t="shared" si="6"/>
        <v>0</v>
      </c>
      <c r="AV73" s="75" t="s">
        <v>3038</v>
      </c>
      <c r="AW73" s="19">
        <v>2120856</v>
      </c>
      <c r="AX73" s="19">
        <v>200925</v>
      </c>
      <c r="AY73" s="15" t="s">
        <v>1082</v>
      </c>
      <c r="AZ73" s="19" t="s">
        <v>1055</v>
      </c>
      <c r="BA73" s="15" t="s">
        <v>61</v>
      </c>
      <c r="BB73" s="15" t="s">
        <v>31</v>
      </c>
      <c r="BC73" s="15" t="s">
        <v>1065</v>
      </c>
    </row>
    <row r="74" spans="1:55" ht="76.5" hidden="1" customHeight="1" x14ac:dyDescent="0.25">
      <c r="A74" s="15">
        <v>714666</v>
      </c>
      <c r="B74" s="15" t="s">
        <v>237</v>
      </c>
      <c r="C74" s="62" t="s">
        <v>1042</v>
      </c>
      <c r="D74" s="15" t="s">
        <v>1029</v>
      </c>
      <c r="E74" s="15" t="s">
        <v>4</v>
      </c>
      <c r="F74" s="15" t="s">
        <v>1076</v>
      </c>
      <c r="G74" s="15" t="s">
        <v>1077</v>
      </c>
      <c r="H74" s="57" t="s">
        <v>1233</v>
      </c>
      <c r="I74" s="15" t="s">
        <v>1234</v>
      </c>
      <c r="J74" s="15" t="s">
        <v>1080</v>
      </c>
      <c r="K74" s="15" t="s">
        <v>1081</v>
      </c>
      <c r="L74" s="63">
        <v>9.9999999999999978E-2</v>
      </c>
      <c r="M74" s="15" t="s">
        <v>1062</v>
      </c>
      <c r="N74" s="15" t="s">
        <v>1063</v>
      </c>
      <c r="O74" s="81">
        <v>14.75</v>
      </c>
      <c r="P74" s="81" t="s">
        <v>1062</v>
      </c>
      <c r="Q74" s="64">
        <v>21922653</v>
      </c>
      <c r="R74" s="87">
        <v>0</v>
      </c>
      <c r="S74" s="65">
        <v>0</v>
      </c>
      <c r="T74" s="65"/>
      <c r="U74" s="88">
        <v>14.75</v>
      </c>
      <c r="V74" s="65" t="s">
        <v>1062</v>
      </c>
      <c r="W74" s="89">
        <v>22301689</v>
      </c>
      <c r="X74" s="90">
        <v>0</v>
      </c>
      <c r="Y74" s="67">
        <v>14.75</v>
      </c>
      <c r="Z74" s="15" t="s">
        <v>1062</v>
      </c>
      <c r="AA74" s="85">
        <v>22458470</v>
      </c>
      <c r="AB74" s="85">
        <v>0</v>
      </c>
      <c r="AC74" s="91">
        <v>14.75</v>
      </c>
      <c r="AD74" s="92" t="s">
        <v>1062</v>
      </c>
      <c r="AE74" s="71">
        <v>22548473</v>
      </c>
      <c r="AF74" s="71">
        <v>0</v>
      </c>
      <c r="AG74" s="72">
        <v>0</v>
      </c>
      <c r="AH74" s="73" t="s">
        <v>1039</v>
      </c>
      <c r="AI74" s="74">
        <v>28.25</v>
      </c>
      <c r="AJ74" s="75" t="s">
        <v>1062</v>
      </c>
      <c r="AK74" s="76">
        <v>22639362</v>
      </c>
      <c r="AL74" s="76">
        <v>0</v>
      </c>
      <c r="AM74" s="76">
        <f t="shared" si="5"/>
        <v>90889</v>
      </c>
      <c r="AN74" s="77">
        <f t="shared" si="5"/>
        <v>0</v>
      </c>
      <c r="AO74" s="75" t="s">
        <v>1039</v>
      </c>
      <c r="AP74" s="78">
        <v>14.75</v>
      </c>
      <c r="AQ74" s="79" t="s">
        <v>1062</v>
      </c>
      <c r="AR74" s="76">
        <v>23111387</v>
      </c>
      <c r="AS74" s="76">
        <v>0</v>
      </c>
      <c r="AT74" s="76">
        <f t="shared" si="6"/>
        <v>472025</v>
      </c>
      <c r="AU74" s="77">
        <f t="shared" si="6"/>
        <v>0</v>
      </c>
      <c r="AV74" s="75" t="s">
        <v>3038</v>
      </c>
      <c r="AW74" s="19">
        <v>2120856</v>
      </c>
      <c r="AX74" s="19">
        <v>200925</v>
      </c>
      <c r="AY74" s="15" t="s">
        <v>1082</v>
      </c>
      <c r="AZ74" s="19" t="s">
        <v>1055</v>
      </c>
      <c r="BA74" s="15" t="s">
        <v>61</v>
      </c>
      <c r="BB74" s="15" t="s">
        <v>21</v>
      </c>
      <c r="BC74" s="15" t="s">
        <v>1065</v>
      </c>
    </row>
    <row r="75" spans="1:55" ht="76.5" hidden="1" customHeight="1" x14ac:dyDescent="0.25">
      <c r="A75" s="15">
        <v>1042247</v>
      </c>
      <c r="B75" s="23" t="s">
        <v>807</v>
      </c>
      <c r="C75" s="62" t="s">
        <v>1042</v>
      </c>
      <c r="D75" s="15" t="s">
        <v>1029</v>
      </c>
      <c r="E75" s="15" t="s">
        <v>4</v>
      </c>
      <c r="F75" s="15" t="s">
        <v>1228</v>
      </c>
      <c r="G75" s="15" t="s">
        <v>1077</v>
      </c>
      <c r="H75" s="57" t="s">
        <v>1235</v>
      </c>
      <c r="I75" s="15" t="s">
        <v>1236</v>
      </c>
      <c r="J75" s="15" t="s">
        <v>1231</v>
      </c>
      <c r="K75" s="15" t="s">
        <v>1232</v>
      </c>
      <c r="L75" s="63">
        <v>0.31</v>
      </c>
      <c r="M75" s="15" t="s">
        <v>1062</v>
      </c>
      <c r="N75" s="15" t="s">
        <v>1087</v>
      </c>
      <c r="O75" s="81">
        <v>14.75</v>
      </c>
      <c r="P75" s="81" t="s">
        <v>1062</v>
      </c>
      <c r="Q75" s="64">
        <v>27438500</v>
      </c>
      <c r="R75" s="87">
        <v>0</v>
      </c>
      <c r="S75" s="65">
        <v>0</v>
      </c>
      <c r="T75" s="65"/>
      <c r="U75" s="88">
        <v>14.75</v>
      </c>
      <c r="V75" s="65" t="s">
        <v>1062</v>
      </c>
      <c r="W75" s="89">
        <v>27912904</v>
      </c>
      <c r="X75" s="90">
        <v>0</v>
      </c>
      <c r="Y75" s="67">
        <v>14.75</v>
      </c>
      <c r="Z75" s="15" t="s">
        <v>1062</v>
      </c>
      <c r="AA75" s="85">
        <v>28180435</v>
      </c>
      <c r="AB75" s="85">
        <v>0</v>
      </c>
      <c r="AC75" s="91">
        <v>14.75</v>
      </c>
      <c r="AD75" s="92" t="s">
        <v>1062</v>
      </c>
      <c r="AE75" s="71">
        <v>28221779</v>
      </c>
      <c r="AF75" s="71">
        <v>0</v>
      </c>
      <c r="AG75" s="72">
        <v>0</v>
      </c>
      <c r="AH75" s="73" t="s">
        <v>1039</v>
      </c>
      <c r="AI75" s="74">
        <v>28.25</v>
      </c>
      <c r="AJ75" s="75" t="s">
        <v>1062</v>
      </c>
      <c r="AK75" s="76">
        <v>28335536</v>
      </c>
      <c r="AL75" s="76">
        <v>0</v>
      </c>
      <c r="AM75" s="76">
        <f t="shared" si="5"/>
        <v>113757</v>
      </c>
      <c r="AN75" s="77">
        <f t="shared" si="5"/>
        <v>0</v>
      </c>
      <c r="AO75" s="75" t="s">
        <v>1039</v>
      </c>
      <c r="AP75" s="78">
        <v>14.75</v>
      </c>
      <c r="AQ75" s="79" t="s">
        <v>1062</v>
      </c>
      <c r="AR75" s="76">
        <v>28926325</v>
      </c>
      <c r="AS75" s="76">
        <v>0</v>
      </c>
      <c r="AT75" s="76">
        <f t="shared" si="6"/>
        <v>590789</v>
      </c>
      <c r="AU75" s="77">
        <f t="shared" si="6"/>
        <v>0</v>
      </c>
      <c r="AV75" s="75" t="s">
        <v>3038</v>
      </c>
      <c r="AW75" s="19">
        <v>2120856</v>
      </c>
      <c r="AX75" s="19">
        <v>200925</v>
      </c>
      <c r="AY75" s="15" t="s">
        <v>1082</v>
      </c>
      <c r="AZ75" s="19" t="s">
        <v>1055</v>
      </c>
      <c r="BA75" s="15" t="s">
        <v>61</v>
      </c>
      <c r="BB75" s="15" t="s">
        <v>21</v>
      </c>
      <c r="BC75" s="15" t="s">
        <v>1065</v>
      </c>
    </row>
    <row r="76" spans="1:55" ht="76.5" hidden="1" customHeight="1" x14ac:dyDescent="0.25">
      <c r="A76" s="15">
        <v>1042189</v>
      </c>
      <c r="B76" s="23" t="s">
        <v>804</v>
      </c>
      <c r="C76" s="62" t="s">
        <v>1042</v>
      </c>
      <c r="D76" s="15" t="s">
        <v>1029</v>
      </c>
      <c r="E76" s="15" t="s">
        <v>4</v>
      </c>
      <c r="F76" s="15" t="s">
        <v>1228</v>
      </c>
      <c r="G76" s="15" t="s">
        <v>1077</v>
      </c>
      <c r="H76" s="57" t="s">
        <v>1237</v>
      </c>
      <c r="I76" s="15" t="s">
        <v>1238</v>
      </c>
      <c r="J76" s="15" t="s">
        <v>1231</v>
      </c>
      <c r="K76" s="15" t="s">
        <v>1239</v>
      </c>
      <c r="L76" s="63">
        <v>0.31</v>
      </c>
      <c r="M76" s="15" t="s">
        <v>1062</v>
      </c>
      <c r="N76" s="15" t="s">
        <v>1087</v>
      </c>
      <c r="O76" s="81">
        <v>14.75</v>
      </c>
      <c r="P76" s="81" t="s">
        <v>1062</v>
      </c>
      <c r="Q76" s="64">
        <v>31916705</v>
      </c>
      <c r="R76" s="87">
        <v>0</v>
      </c>
      <c r="S76" s="65">
        <v>0</v>
      </c>
      <c r="T76" s="65"/>
      <c r="U76" s="88">
        <v>14.75</v>
      </c>
      <c r="V76" s="65" t="s">
        <v>1062</v>
      </c>
      <c r="W76" s="89">
        <v>32468535</v>
      </c>
      <c r="X76" s="90">
        <v>0</v>
      </c>
      <c r="Y76" s="67">
        <v>14.75</v>
      </c>
      <c r="Z76" s="15" t="s">
        <v>1062</v>
      </c>
      <c r="AA76" s="85">
        <v>32696788</v>
      </c>
      <c r="AB76" s="85">
        <v>0</v>
      </c>
      <c r="AC76" s="91">
        <v>14.75</v>
      </c>
      <c r="AD76" s="92" t="s">
        <v>1062</v>
      </c>
      <c r="AE76" s="71">
        <v>32827822</v>
      </c>
      <c r="AF76" s="71">
        <v>0</v>
      </c>
      <c r="AG76" s="72">
        <v>0</v>
      </c>
      <c r="AH76" s="73" t="s">
        <v>1039</v>
      </c>
      <c r="AI76" s="74">
        <v>28.25</v>
      </c>
      <c r="AJ76" s="75" t="s">
        <v>1062</v>
      </c>
      <c r="AK76" s="76">
        <v>32960145</v>
      </c>
      <c r="AL76" s="76">
        <v>0</v>
      </c>
      <c r="AM76" s="76">
        <f t="shared" si="5"/>
        <v>132323</v>
      </c>
      <c r="AN76" s="77">
        <f t="shared" si="5"/>
        <v>0</v>
      </c>
      <c r="AO76" s="75" t="s">
        <v>1039</v>
      </c>
      <c r="AP76" s="78">
        <v>14.75</v>
      </c>
      <c r="AQ76" s="79" t="s">
        <v>1062</v>
      </c>
      <c r="AR76" s="76">
        <v>33647356</v>
      </c>
      <c r="AS76" s="76">
        <v>0</v>
      </c>
      <c r="AT76" s="76">
        <f t="shared" si="6"/>
        <v>687211</v>
      </c>
      <c r="AU76" s="77">
        <f t="shared" si="6"/>
        <v>0</v>
      </c>
      <c r="AV76" s="75" t="s">
        <v>3038</v>
      </c>
      <c r="AW76" s="19">
        <v>2120856</v>
      </c>
      <c r="AX76" s="19">
        <v>200925</v>
      </c>
      <c r="AY76" s="15" t="s">
        <v>1082</v>
      </c>
      <c r="AZ76" s="19" t="s">
        <v>1055</v>
      </c>
      <c r="BA76" s="15" t="s">
        <v>61</v>
      </c>
      <c r="BB76" s="15" t="s">
        <v>21</v>
      </c>
      <c r="BC76" s="15" t="s">
        <v>1065</v>
      </c>
    </row>
    <row r="77" spans="1:55" ht="76.5" hidden="1" customHeight="1" x14ac:dyDescent="0.25">
      <c r="A77" s="15">
        <v>833199</v>
      </c>
      <c r="B77" s="15" t="s">
        <v>531</v>
      </c>
      <c r="C77" s="62" t="s">
        <v>1042</v>
      </c>
      <c r="D77" s="15" t="s">
        <v>1029</v>
      </c>
      <c r="E77" s="15" t="s">
        <v>4</v>
      </c>
      <c r="F77" s="15" t="s">
        <v>1128</v>
      </c>
      <c r="G77" s="15" t="s">
        <v>1129</v>
      </c>
      <c r="H77" s="57" t="s">
        <v>1240</v>
      </c>
      <c r="I77" s="15" t="s">
        <v>1241</v>
      </c>
      <c r="J77" s="15" t="s">
        <v>1132</v>
      </c>
      <c r="K77" s="15" t="s">
        <v>1242</v>
      </c>
      <c r="L77" s="63">
        <v>0.25</v>
      </c>
      <c r="M77" s="15" t="s">
        <v>1062</v>
      </c>
      <c r="N77" s="15" t="s">
        <v>1063</v>
      </c>
      <c r="O77" s="81">
        <v>28.25</v>
      </c>
      <c r="P77" s="81" t="s">
        <v>1062</v>
      </c>
      <c r="Q77" s="64">
        <v>55164382</v>
      </c>
      <c r="R77" s="87">
        <v>0</v>
      </c>
      <c r="S77" s="65">
        <v>0</v>
      </c>
      <c r="T77" s="65"/>
      <c r="U77" s="88">
        <v>28.25</v>
      </c>
      <c r="V77" s="65" t="s">
        <v>1062</v>
      </c>
      <c r="W77" s="89">
        <v>56118158</v>
      </c>
      <c r="X77" s="90">
        <v>0</v>
      </c>
      <c r="Y77" s="67">
        <v>28.25</v>
      </c>
      <c r="Z77" s="15" t="s">
        <v>1062</v>
      </c>
      <c r="AA77" s="85">
        <v>56512667</v>
      </c>
      <c r="AB77" s="85">
        <v>0</v>
      </c>
      <c r="AC77" s="91">
        <v>28.25</v>
      </c>
      <c r="AD77" s="92" t="s">
        <v>1062</v>
      </c>
      <c r="AE77" s="71">
        <v>56739144</v>
      </c>
      <c r="AF77" s="71">
        <v>0</v>
      </c>
      <c r="AG77" s="72">
        <v>0</v>
      </c>
      <c r="AH77" s="73" t="s">
        <v>1039</v>
      </c>
      <c r="AI77" s="74">
        <v>28.25</v>
      </c>
      <c r="AJ77" s="75" t="s">
        <v>1062</v>
      </c>
      <c r="AK77" s="76">
        <v>56967849</v>
      </c>
      <c r="AL77" s="76">
        <v>0</v>
      </c>
      <c r="AM77" s="76">
        <f t="shared" si="5"/>
        <v>228705</v>
      </c>
      <c r="AN77" s="77">
        <f t="shared" si="5"/>
        <v>0</v>
      </c>
      <c r="AO77" s="75" t="s">
        <v>1039</v>
      </c>
      <c r="AP77" s="78">
        <v>28.25</v>
      </c>
      <c r="AQ77" s="79" t="s">
        <v>1062</v>
      </c>
      <c r="AR77" s="76">
        <v>58155614</v>
      </c>
      <c r="AS77" s="76">
        <v>0</v>
      </c>
      <c r="AT77" s="76">
        <f t="shared" si="6"/>
        <v>1187765</v>
      </c>
      <c r="AU77" s="77">
        <f t="shared" si="6"/>
        <v>0</v>
      </c>
      <c r="AV77" s="75" t="s">
        <v>3038</v>
      </c>
      <c r="AW77" s="19" t="s">
        <v>1040</v>
      </c>
      <c r="AX77" s="19">
        <v>211034</v>
      </c>
      <c r="AY77" s="15" t="s">
        <v>1051</v>
      </c>
      <c r="AZ77" s="19" t="s">
        <v>1134</v>
      </c>
      <c r="BA77" s="15" t="s">
        <v>142</v>
      </c>
      <c r="BB77" s="15" t="s">
        <v>21</v>
      </c>
      <c r="BC77" s="15" t="s">
        <v>1065</v>
      </c>
    </row>
    <row r="78" spans="1:55" ht="76.5" hidden="1" customHeight="1" x14ac:dyDescent="0.25">
      <c r="A78" s="15">
        <v>772165</v>
      </c>
      <c r="B78" s="15" t="s">
        <v>403</v>
      </c>
      <c r="C78" s="62" t="s">
        <v>1042</v>
      </c>
      <c r="D78" s="15" t="s">
        <v>1029</v>
      </c>
      <c r="E78" s="15" t="s">
        <v>4</v>
      </c>
      <c r="F78" s="15" t="s">
        <v>1128</v>
      </c>
      <c r="G78" s="15" t="s">
        <v>1129</v>
      </c>
      <c r="H78" s="57" t="s">
        <v>1243</v>
      </c>
      <c r="I78" s="15" t="s">
        <v>1244</v>
      </c>
      <c r="J78" s="15" t="s">
        <v>1132</v>
      </c>
      <c r="K78" s="15" t="s">
        <v>1133</v>
      </c>
      <c r="L78" s="63">
        <v>0.25</v>
      </c>
      <c r="M78" s="15" t="s">
        <v>1062</v>
      </c>
      <c r="N78" s="15" t="s">
        <v>1063</v>
      </c>
      <c r="O78" s="81">
        <v>28.25</v>
      </c>
      <c r="P78" s="81" t="s">
        <v>1062</v>
      </c>
      <c r="Q78" s="64">
        <v>100576037</v>
      </c>
      <c r="R78" s="87">
        <v>0</v>
      </c>
      <c r="S78" s="65">
        <v>0</v>
      </c>
      <c r="T78" s="65"/>
      <c r="U78" s="88">
        <v>28.25</v>
      </c>
      <c r="V78" s="65" t="s">
        <v>1062</v>
      </c>
      <c r="W78" s="89">
        <v>102314966</v>
      </c>
      <c r="X78" s="90">
        <v>0</v>
      </c>
      <c r="Y78" s="67">
        <v>28.25</v>
      </c>
      <c r="Z78" s="15" t="s">
        <v>1062</v>
      </c>
      <c r="AA78" s="85">
        <v>103034238</v>
      </c>
      <c r="AB78" s="85">
        <v>0</v>
      </c>
      <c r="AC78" s="91">
        <v>28.25</v>
      </c>
      <c r="AD78" s="92" t="s">
        <v>1062</v>
      </c>
      <c r="AE78" s="71">
        <v>103447151</v>
      </c>
      <c r="AF78" s="71">
        <v>0</v>
      </c>
      <c r="AG78" s="72">
        <v>0</v>
      </c>
      <c r="AH78" s="73" t="s">
        <v>1039</v>
      </c>
      <c r="AI78" s="74">
        <v>28.25</v>
      </c>
      <c r="AJ78" s="75" t="s">
        <v>1062</v>
      </c>
      <c r="AK78" s="76">
        <v>103864129</v>
      </c>
      <c r="AL78" s="76">
        <v>0</v>
      </c>
      <c r="AM78" s="76">
        <f t="shared" si="5"/>
        <v>416978</v>
      </c>
      <c r="AN78" s="77">
        <f t="shared" si="5"/>
        <v>0</v>
      </c>
      <c r="AO78" s="75" t="s">
        <v>1039</v>
      </c>
      <c r="AP78" s="78">
        <v>28.25</v>
      </c>
      <c r="AQ78" s="79" t="s">
        <v>1062</v>
      </c>
      <c r="AR78" s="76">
        <v>106029669</v>
      </c>
      <c r="AS78" s="76">
        <v>0</v>
      </c>
      <c r="AT78" s="76">
        <f t="shared" si="6"/>
        <v>2165540</v>
      </c>
      <c r="AU78" s="77">
        <f t="shared" si="6"/>
        <v>0</v>
      </c>
      <c r="AV78" s="75" t="s">
        <v>3038</v>
      </c>
      <c r="AW78" s="19" t="s">
        <v>1040</v>
      </c>
      <c r="AX78" s="19">
        <v>211034</v>
      </c>
      <c r="AY78" s="15" t="s">
        <v>1051</v>
      </c>
      <c r="AZ78" s="19" t="s">
        <v>1134</v>
      </c>
      <c r="BA78" s="15" t="s">
        <v>142</v>
      </c>
      <c r="BB78" s="15" t="s">
        <v>21</v>
      </c>
      <c r="BC78" s="15" t="s">
        <v>1065</v>
      </c>
    </row>
    <row r="79" spans="1:55" ht="76.5" hidden="1" customHeight="1" x14ac:dyDescent="0.25">
      <c r="A79" s="15">
        <v>821091</v>
      </c>
      <c r="B79" s="15" t="s">
        <v>505</v>
      </c>
      <c r="C79" s="62" t="s">
        <v>1042</v>
      </c>
      <c r="D79" s="15" t="s">
        <v>1029</v>
      </c>
      <c r="E79" s="15" t="s">
        <v>4</v>
      </c>
      <c r="F79" s="15" t="s">
        <v>1128</v>
      </c>
      <c r="G79" s="15" t="s">
        <v>1129</v>
      </c>
      <c r="H79" s="57" t="s">
        <v>1243</v>
      </c>
      <c r="I79" s="15" t="s">
        <v>1244</v>
      </c>
      <c r="J79" s="15" t="s">
        <v>1132</v>
      </c>
      <c r="K79" s="15" t="s">
        <v>1133</v>
      </c>
      <c r="L79" s="63">
        <v>0.25</v>
      </c>
      <c r="M79" s="15" t="s">
        <v>1062</v>
      </c>
      <c r="N79" s="15" t="s">
        <v>1063</v>
      </c>
      <c r="O79" s="81">
        <v>28.25</v>
      </c>
      <c r="P79" s="81" t="s">
        <v>1062</v>
      </c>
      <c r="Q79" s="64">
        <v>55164382</v>
      </c>
      <c r="R79" s="87">
        <v>0</v>
      </c>
      <c r="S79" s="65">
        <v>0</v>
      </c>
      <c r="T79" s="65"/>
      <c r="U79" s="88">
        <v>28.25</v>
      </c>
      <c r="V79" s="65" t="s">
        <v>1062</v>
      </c>
      <c r="W79" s="89">
        <v>56118158</v>
      </c>
      <c r="X79" s="90">
        <v>0</v>
      </c>
      <c r="Y79" s="67">
        <v>28.25</v>
      </c>
      <c r="Z79" s="15" t="s">
        <v>1062</v>
      </c>
      <c r="AA79" s="85">
        <v>56656022</v>
      </c>
      <c r="AB79" s="85">
        <v>0</v>
      </c>
      <c r="AC79" s="91">
        <v>28.25</v>
      </c>
      <c r="AD79" s="92" t="s">
        <v>1062</v>
      </c>
      <c r="AE79" s="71">
        <v>56739144</v>
      </c>
      <c r="AF79" s="71">
        <v>0</v>
      </c>
      <c r="AG79" s="72">
        <v>0</v>
      </c>
      <c r="AH79" s="73" t="s">
        <v>1039</v>
      </c>
      <c r="AI79" s="74">
        <v>28.25</v>
      </c>
      <c r="AJ79" s="75" t="s">
        <v>1062</v>
      </c>
      <c r="AK79" s="76">
        <v>56967849</v>
      </c>
      <c r="AL79" s="76">
        <v>0</v>
      </c>
      <c r="AM79" s="76">
        <f t="shared" si="5"/>
        <v>228705</v>
      </c>
      <c r="AN79" s="77">
        <f t="shared" si="5"/>
        <v>0</v>
      </c>
      <c r="AO79" s="75" t="s">
        <v>1039</v>
      </c>
      <c r="AP79" s="78">
        <v>28.25</v>
      </c>
      <c r="AQ79" s="79" t="s">
        <v>1062</v>
      </c>
      <c r="AR79" s="76">
        <v>58155614</v>
      </c>
      <c r="AS79" s="76">
        <v>0</v>
      </c>
      <c r="AT79" s="76">
        <f t="shared" si="6"/>
        <v>1187765</v>
      </c>
      <c r="AU79" s="77">
        <f t="shared" si="6"/>
        <v>0</v>
      </c>
      <c r="AV79" s="75" t="s">
        <v>3038</v>
      </c>
      <c r="AW79" s="19" t="s">
        <v>1040</v>
      </c>
      <c r="AX79" s="19">
        <v>211034</v>
      </c>
      <c r="AY79" s="15" t="s">
        <v>1051</v>
      </c>
      <c r="AZ79" s="19" t="s">
        <v>1134</v>
      </c>
      <c r="BA79" s="15" t="s">
        <v>142</v>
      </c>
      <c r="BB79" s="15" t="s">
        <v>21</v>
      </c>
      <c r="BC79" s="15" t="s">
        <v>1065</v>
      </c>
    </row>
    <row r="80" spans="1:55" ht="76.5" hidden="1" customHeight="1" x14ac:dyDescent="0.25">
      <c r="A80" s="15">
        <v>763669</v>
      </c>
      <c r="B80" s="15" t="s">
        <v>319</v>
      </c>
      <c r="C80" s="62" t="s">
        <v>1042</v>
      </c>
      <c r="D80" s="15" t="s">
        <v>1029</v>
      </c>
      <c r="E80" s="15" t="s">
        <v>4</v>
      </c>
      <c r="F80" s="15" t="s">
        <v>1128</v>
      </c>
      <c r="G80" s="15" t="s">
        <v>1129</v>
      </c>
      <c r="H80" s="57" t="s">
        <v>1245</v>
      </c>
      <c r="I80" s="15" t="s">
        <v>1246</v>
      </c>
      <c r="J80" s="15" t="s">
        <v>1132</v>
      </c>
      <c r="K80" s="15" t="s">
        <v>1247</v>
      </c>
      <c r="L80" s="63">
        <v>0.25</v>
      </c>
      <c r="M80" s="15" t="s">
        <v>1062</v>
      </c>
      <c r="N80" s="15" t="s">
        <v>1063</v>
      </c>
      <c r="O80" s="81">
        <v>28.25</v>
      </c>
      <c r="P80" s="81" t="s">
        <v>1062</v>
      </c>
      <c r="Q80" s="64">
        <v>100576037</v>
      </c>
      <c r="R80" s="87">
        <v>0</v>
      </c>
      <c r="S80" s="65">
        <v>0</v>
      </c>
      <c r="T80" s="65"/>
      <c r="U80" s="88">
        <v>28.25</v>
      </c>
      <c r="V80" s="65" t="s">
        <v>1062</v>
      </c>
      <c r="W80" s="89">
        <v>102314966</v>
      </c>
      <c r="X80" s="90">
        <v>0</v>
      </c>
      <c r="Y80" s="67">
        <v>28.25</v>
      </c>
      <c r="Z80" s="15" t="s">
        <v>1062</v>
      </c>
      <c r="AA80" s="85">
        <v>102560625</v>
      </c>
      <c r="AB80" s="85">
        <v>0</v>
      </c>
      <c r="AC80" s="91">
        <v>28.25</v>
      </c>
      <c r="AD80" s="92" t="s">
        <v>1062</v>
      </c>
      <c r="AE80" s="71">
        <v>103447151</v>
      </c>
      <c r="AF80" s="71">
        <v>0</v>
      </c>
      <c r="AG80" s="72">
        <v>0</v>
      </c>
      <c r="AH80" s="73" t="s">
        <v>1039</v>
      </c>
      <c r="AI80" s="74">
        <v>28.25</v>
      </c>
      <c r="AJ80" s="75" t="s">
        <v>1062</v>
      </c>
      <c r="AK80" s="76">
        <v>103864129</v>
      </c>
      <c r="AL80" s="76">
        <v>0</v>
      </c>
      <c r="AM80" s="76">
        <f t="shared" si="5"/>
        <v>416978</v>
      </c>
      <c r="AN80" s="77">
        <f t="shared" si="5"/>
        <v>0</v>
      </c>
      <c r="AO80" s="75" t="s">
        <v>1039</v>
      </c>
      <c r="AP80" s="78">
        <v>28.25</v>
      </c>
      <c r="AQ80" s="79" t="s">
        <v>1062</v>
      </c>
      <c r="AR80" s="76">
        <v>106029669</v>
      </c>
      <c r="AS80" s="76">
        <v>0</v>
      </c>
      <c r="AT80" s="76">
        <f t="shared" si="6"/>
        <v>2165540</v>
      </c>
      <c r="AU80" s="77">
        <f t="shared" si="6"/>
        <v>0</v>
      </c>
      <c r="AV80" s="75" t="s">
        <v>3038</v>
      </c>
      <c r="AW80" s="19" t="s">
        <v>1040</v>
      </c>
      <c r="AX80" s="19" t="s">
        <v>1248</v>
      </c>
      <c r="AY80" s="19" t="s">
        <v>1051</v>
      </c>
      <c r="AZ80" s="19" t="s">
        <v>1134</v>
      </c>
      <c r="BA80" s="15" t="s">
        <v>142</v>
      </c>
      <c r="BB80" s="15" t="s">
        <v>21</v>
      </c>
      <c r="BC80" s="15" t="s">
        <v>1065</v>
      </c>
    </row>
    <row r="81" spans="1:55" ht="76.5" hidden="1" customHeight="1" x14ac:dyDescent="0.25">
      <c r="A81" s="15">
        <v>763703</v>
      </c>
      <c r="B81" s="15" t="s">
        <v>322</v>
      </c>
      <c r="C81" s="62" t="s">
        <v>1042</v>
      </c>
      <c r="D81" s="15" t="s">
        <v>1029</v>
      </c>
      <c r="E81" s="15" t="s">
        <v>4</v>
      </c>
      <c r="F81" s="15" t="s">
        <v>1128</v>
      </c>
      <c r="G81" s="15" t="s">
        <v>1129</v>
      </c>
      <c r="H81" s="57" t="s">
        <v>1249</v>
      </c>
      <c r="I81" s="15" t="s">
        <v>1250</v>
      </c>
      <c r="J81" s="15" t="s">
        <v>1132</v>
      </c>
      <c r="K81" s="15" t="s">
        <v>1247</v>
      </c>
      <c r="L81" s="63">
        <v>0.25</v>
      </c>
      <c r="M81" s="15" t="s">
        <v>1062</v>
      </c>
      <c r="N81" s="15" t="s">
        <v>1063</v>
      </c>
      <c r="O81" s="81">
        <v>28.25</v>
      </c>
      <c r="P81" s="81" t="s">
        <v>1062</v>
      </c>
      <c r="Q81" s="64">
        <v>100576037</v>
      </c>
      <c r="R81" s="87">
        <v>0</v>
      </c>
      <c r="S81" s="65">
        <v>0</v>
      </c>
      <c r="T81" s="65"/>
      <c r="U81" s="88">
        <v>28.25</v>
      </c>
      <c r="V81" s="65" t="s">
        <v>1062</v>
      </c>
      <c r="W81" s="89">
        <v>102314966</v>
      </c>
      <c r="X81" s="90">
        <v>0</v>
      </c>
      <c r="Y81" s="67">
        <v>28.25</v>
      </c>
      <c r="Z81" s="15" t="s">
        <v>1062</v>
      </c>
      <c r="AA81" s="85">
        <v>103034238</v>
      </c>
      <c r="AB81" s="85">
        <v>0</v>
      </c>
      <c r="AC81" s="91">
        <v>28.25</v>
      </c>
      <c r="AD81" s="92" t="s">
        <v>1062</v>
      </c>
      <c r="AE81" s="71">
        <v>103447151</v>
      </c>
      <c r="AF81" s="71">
        <v>0</v>
      </c>
      <c r="AG81" s="72">
        <v>0</v>
      </c>
      <c r="AH81" s="73" t="s">
        <v>1039</v>
      </c>
      <c r="AI81" s="74">
        <v>28.25</v>
      </c>
      <c r="AJ81" s="75" t="s">
        <v>1062</v>
      </c>
      <c r="AK81" s="76">
        <v>103864129</v>
      </c>
      <c r="AL81" s="76">
        <v>0</v>
      </c>
      <c r="AM81" s="76">
        <f t="shared" si="5"/>
        <v>416978</v>
      </c>
      <c r="AN81" s="77">
        <f t="shared" si="5"/>
        <v>0</v>
      </c>
      <c r="AO81" s="75" t="s">
        <v>1039</v>
      </c>
      <c r="AP81" s="78">
        <v>28.25</v>
      </c>
      <c r="AQ81" s="79" t="s">
        <v>1062</v>
      </c>
      <c r="AR81" s="76">
        <v>106029669</v>
      </c>
      <c r="AS81" s="76">
        <v>0</v>
      </c>
      <c r="AT81" s="76">
        <f t="shared" si="6"/>
        <v>2165540</v>
      </c>
      <c r="AU81" s="77">
        <f t="shared" si="6"/>
        <v>0</v>
      </c>
      <c r="AV81" s="75" t="s">
        <v>3038</v>
      </c>
      <c r="AW81" s="19" t="s">
        <v>1040</v>
      </c>
      <c r="AX81" s="19" t="s">
        <v>1248</v>
      </c>
      <c r="AY81" s="19" t="s">
        <v>1051</v>
      </c>
      <c r="AZ81" s="19" t="s">
        <v>1134</v>
      </c>
      <c r="BA81" s="15" t="s">
        <v>142</v>
      </c>
      <c r="BB81" s="15" t="s">
        <v>21</v>
      </c>
      <c r="BC81" s="15" t="s">
        <v>1065</v>
      </c>
    </row>
    <row r="82" spans="1:55" ht="76.5" hidden="1" customHeight="1" x14ac:dyDescent="0.25">
      <c r="A82" s="15">
        <v>759243</v>
      </c>
      <c r="B82" s="15" t="s">
        <v>290</v>
      </c>
      <c r="C82" s="62" t="s">
        <v>1042</v>
      </c>
      <c r="D82" s="15" t="s">
        <v>1029</v>
      </c>
      <c r="E82" s="15" t="s">
        <v>4</v>
      </c>
      <c r="F82" s="15" t="s">
        <v>1128</v>
      </c>
      <c r="G82" s="15" t="s">
        <v>1129</v>
      </c>
      <c r="H82" s="57" t="s">
        <v>1251</v>
      </c>
      <c r="I82" s="15" t="s">
        <v>1252</v>
      </c>
      <c r="J82" s="15" t="s">
        <v>1132</v>
      </c>
      <c r="K82" s="15" t="s">
        <v>1253</v>
      </c>
      <c r="L82" s="63">
        <v>0.25</v>
      </c>
      <c r="M82" s="15" t="s">
        <v>1062</v>
      </c>
      <c r="N82" s="15" t="s">
        <v>1063</v>
      </c>
      <c r="O82" s="81">
        <v>28.25</v>
      </c>
      <c r="P82" s="81" t="s">
        <v>1062</v>
      </c>
      <c r="Q82" s="64">
        <v>56858929</v>
      </c>
      <c r="R82" s="87">
        <v>0</v>
      </c>
      <c r="S82" s="65">
        <v>0</v>
      </c>
      <c r="T82" s="65"/>
      <c r="U82" s="88">
        <v>28.25</v>
      </c>
      <c r="V82" s="65" t="s">
        <v>1062</v>
      </c>
      <c r="W82" s="89">
        <v>57842002</v>
      </c>
      <c r="X82" s="90">
        <v>0</v>
      </c>
      <c r="Y82" s="67">
        <v>28.25</v>
      </c>
      <c r="Z82" s="15" t="s">
        <v>1062</v>
      </c>
      <c r="AA82" s="85">
        <v>57980882</v>
      </c>
      <c r="AB82" s="85">
        <v>0</v>
      </c>
      <c r="AC82" s="91">
        <v>28.25</v>
      </c>
      <c r="AD82" s="92" t="s">
        <v>1062</v>
      </c>
      <c r="AE82" s="71">
        <v>58482064</v>
      </c>
      <c r="AF82" s="71">
        <v>0</v>
      </c>
      <c r="AG82" s="72">
        <v>0</v>
      </c>
      <c r="AH82" s="73" t="s">
        <v>1039</v>
      </c>
      <c r="AI82" s="74">
        <v>28.25</v>
      </c>
      <c r="AJ82" s="75" t="s">
        <v>1062</v>
      </c>
      <c r="AK82" s="76">
        <v>58717795</v>
      </c>
      <c r="AL82" s="76">
        <v>0</v>
      </c>
      <c r="AM82" s="76">
        <f t="shared" si="5"/>
        <v>235731</v>
      </c>
      <c r="AN82" s="77">
        <f t="shared" si="5"/>
        <v>0</v>
      </c>
      <c r="AO82" s="75" t="s">
        <v>1039</v>
      </c>
      <c r="AP82" s="78">
        <v>28.25</v>
      </c>
      <c r="AQ82" s="79" t="s">
        <v>1062</v>
      </c>
      <c r="AR82" s="76">
        <v>59942046</v>
      </c>
      <c r="AS82" s="76">
        <v>0</v>
      </c>
      <c r="AT82" s="76">
        <f t="shared" si="6"/>
        <v>1224251</v>
      </c>
      <c r="AU82" s="77">
        <f t="shared" si="6"/>
        <v>0</v>
      </c>
      <c r="AV82" s="75" t="s">
        <v>3038</v>
      </c>
      <c r="AW82" s="19" t="s">
        <v>1040</v>
      </c>
      <c r="AX82" s="19">
        <v>211034</v>
      </c>
      <c r="AY82" s="15" t="s">
        <v>1051</v>
      </c>
      <c r="AZ82" s="19" t="s">
        <v>1134</v>
      </c>
      <c r="BA82" s="15" t="s">
        <v>142</v>
      </c>
      <c r="BB82" s="15" t="s">
        <v>21</v>
      </c>
      <c r="BC82" s="15" t="s">
        <v>1065</v>
      </c>
    </row>
    <row r="83" spans="1:55" ht="76.5" hidden="1" customHeight="1" x14ac:dyDescent="0.25">
      <c r="A83" s="15">
        <v>780097</v>
      </c>
      <c r="B83" s="15" t="s">
        <v>483</v>
      </c>
      <c r="C83" s="62" t="s">
        <v>1042</v>
      </c>
      <c r="D83" s="15" t="s">
        <v>1029</v>
      </c>
      <c r="E83" s="15" t="s">
        <v>4</v>
      </c>
      <c r="F83" s="15" t="s">
        <v>1128</v>
      </c>
      <c r="G83" s="15" t="s">
        <v>1129</v>
      </c>
      <c r="H83" s="57" t="s">
        <v>1251</v>
      </c>
      <c r="I83" s="15" t="s">
        <v>1254</v>
      </c>
      <c r="J83" s="15" t="s">
        <v>1132</v>
      </c>
      <c r="K83" s="15" t="s">
        <v>1133</v>
      </c>
      <c r="L83" s="63">
        <v>0.25</v>
      </c>
      <c r="M83" s="15" t="s">
        <v>1062</v>
      </c>
      <c r="N83" s="15" t="s">
        <v>1063</v>
      </c>
      <c r="O83" s="81">
        <v>28.25</v>
      </c>
      <c r="P83" s="81" t="s">
        <v>1062</v>
      </c>
      <c r="Q83" s="64">
        <v>101295726</v>
      </c>
      <c r="R83" s="87">
        <v>0</v>
      </c>
      <c r="S83" s="65">
        <v>0</v>
      </c>
      <c r="T83" s="65"/>
      <c r="U83" s="88">
        <v>28.25</v>
      </c>
      <c r="V83" s="65" t="s">
        <v>1062</v>
      </c>
      <c r="W83" s="89">
        <v>103047097</v>
      </c>
      <c r="X83" s="90">
        <v>0</v>
      </c>
      <c r="Y83" s="67">
        <v>28.25</v>
      </c>
      <c r="Z83" s="15" t="s">
        <v>1062</v>
      </c>
      <c r="AA83" s="85">
        <v>103294515</v>
      </c>
      <c r="AB83" s="85">
        <v>0</v>
      </c>
      <c r="AC83" s="91">
        <v>28.25</v>
      </c>
      <c r="AD83" s="92" t="s">
        <v>1062</v>
      </c>
      <c r="AE83" s="71">
        <v>104187385</v>
      </c>
      <c r="AF83" s="71">
        <v>0</v>
      </c>
      <c r="AG83" s="72">
        <v>0</v>
      </c>
      <c r="AH83" s="73" t="s">
        <v>1039</v>
      </c>
      <c r="AI83" s="74">
        <v>28.25</v>
      </c>
      <c r="AJ83" s="75" t="s">
        <v>1062</v>
      </c>
      <c r="AK83" s="76">
        <v>104607346</v>
      </c>
      <c r="AL83" s="76">
        <v>0</v>
      </c>
      <c r="AM83" s="76">
        <f t="shared" si="5"/>
        <v>419961</v>
      </c>
      <c r="AN83" s="77">
        <f t="shared" si="5"/>
        <v>0</v>
      </c>
      <c r="AO83" s="75" t="s">
        <v>3039</v>
      </c>
      <c r="AP83" s="78">
        <v>28.25</v>
      </c>
      <c r="AQ83" s="79" t="s">
        <v>1062</v>
      </c>
      <c r="AR83" s="76">
        <v>106788382</v>
      </c>
      <c r="AS83" s="76">
        <v>0</v>
      </c>
      <c r="AT83" s="76">
        <f t="shared" si="6"/>
        <v>2181036</v>
      </c>
      <c r="AU83" s="77">
        <f t="shared" si="6"/>
        <v>0</v>
      </c>
      <c r="AV83" s="75" t="s">
        <v>3038</v>
      </c>
      <c r="AW83" s="19" t="s">
        <v>1040</v>
      </c>
      <c r="AX83" s="19" t="s">
        <v>1248</v>
      </c>
      <c r="AY83" s="19" t="s">
        <v>1051</v>
      </c>
      <c r="AZ83" s="19" t="s">
        <v>1134</v>
      </c>
      <c r="BA83" s="15" t="s">
        <v>142</v>
      </c>
      <c r="BB83" s="15" t="s">
        <v>21</v>
      </c>
      <c r="BC83" s="15" t="s">
        <v>1065</v>
      </c>
    </row>
    <row r="84" spans="1:55" ht="76.5" hidden="1" customHeight="1" x14ac:dyDescent="0.25">
      <c r="A84" s="15">
        <v>713736</v>
      </c>
      <c r="B84" s="15" t="s">
        <v>179</v>
      </c>
      <c r="C84" s="23" t="s">
        <v>1042</v>
      </c>
      <c r="D84" s="15" t="s">
        <v>1029</v>
      </c>
      <c r="E84" s="15" t="s">
        <v>4</v>
      </c>
      <c r="F84" s="15" t="s">
        <v>1128</v>
      </c>
      <c r="G84" s="15" t="s">
        <v>1129</v>
      </c>
      <c r="H84" s="57" t="s">
        <v>1255</v>
      </c>
      <c r="I84" s="15" t="s">
        <v>1256</v>
      </c>
      <c r="J84" s="15" t="s">
        <v>1132</v>
      </c>
      <c r="K84" s="15" t="s">
        <v>1185</v>
      </c>
      <c r="L84" s="63">
        <v>0.25</v>
      </c>
      <c r="M84" s="15" t="s">
        <v>1062</v>
      </c>
      <c r="N84" s="15" t="s">
        <v>1063</v>
      </c>
      <c r="O84" s="81">
        <v>28.25</v>
      </c>
      <c r="P84" s="81" t="s">
        <v>1062</v>
      </c>
      <c r="Q84" s="64">
        <v>22999681</v>
      </c>
      <c r="R84" s="87">
        <v>0</v>
      </c>
      <c r="S84" s="65">
        <v>0</v>
      </c>
      <c r="T84" s="65"/>
      <c r="U84" s="88">
        <v>28.25</v>
      </c>
      <c r="V84" s="65" t="s">
        <v>1062</v>
      </c>
      <c r="W84" s="89">
        <v>23397338</v>
      </c>
      <c r="X84" s="90">
        <v>0</v>
      </c>
      <c r="Y84" s="67">
        <v>28.25</v>
      </c>
      <c r="Z84" s="15" t="s">
        <v>1062</v>
      </c>
      <c r="AA84" s="85">
        <v>23561821</v>
      </c>
      <c r="AB84" s="85">
        <v>0</v>
      </c>
      <c r="AC84" s="91">
        <v>28.25</v>
      </c>
      <c r="AD84" s="92" t="s">
        <v>1062</v>
      </c>
      <c r="AE84" s="71">
        <v>23656246</v>
      </c>
      <c r="AF84" s="71">
        <v>0</v>
      </c>
      <c r="AG84" s="72">
        <v>0</v>
      </c>
      <c r="AH84" s="73" t="s">
        <v>1039</v>
      </c>
      <c r="AI84" s="74"/>
      <c r="AJ84" s="75"/>
      <c r="AK84" s="76">
        <v>0</v>
      </c>
      <c r="AL84" s="76">
        <v>0</v>
      </c>
      <c r="AM84" s="76"/>
      <c r="AN84" s="77"/>
      <c r="AO84" s="75"/>
      <c r="AP84" s="78"/>
      <c r="AQ84" s="79"/>
      <c r="AR84" s="76">
        <v>0</v>
      </c>
      <c r="AS84" s="76">
        <v>0</v>
      </c>
      <c r="AT84" s="76">
        <f t="shared" si="6"/>
        <v>0</v>
      </c>
      <c r="AU84" s="77">
        <f t="shared" si="6"/>
        <v>0</v>
      </c>
      <c r="AV84" s="75" t="s">
        <v>3186</v>
      </c>
      <c r="AW84" s="19" t="s">
        <v>1040</v>
      </c>
      <c r="AX84" s="19">
        <v>211034</v>
      </c>
      <c r="AY84" s="15" t="s">
        <v>1051</v>
      </c>
      <c r="AZ84" s="19" t="s">
        <v>1134</v>
      </c>
      <c r="BA84" s="15" t="s">
        <v>142</v>
      </c>
      <c r="BB84" s="15" t="s">
        <v>21</v>
      </c>
      <c r="BC84" s="15" t="s">
        <v>3017</v>
      </c>
    </row>
    <row r="85" spans="1:55" ht="76.5" hidden="1" customHeight="1" x14ac:dyDescent="0.25">
      <c r="A85" s="15">
        <v>846682</v>
      </c>
      <c r="B85" s="15" t="s">
        <v>552</v>
      </c>
      <c r="C85" s="62" t="s">
        <v>1042</v>
      </c>
      <c r="D85" s="15" t="s">
        <v>1029</v>
      </c>
      <c r="E85" s="15" t="s">
        <v>4</v>
      </c>
      <c r="F85" s="15" t="s">
        <v>141</v>
      </c>
      <c r="G85" s="15" t="s">
        <v>1129</v>
      </c>
      <c r="H85" s="57" t="s">
        <v>1255</v>
      </c>
      <c r="I85" s="93" t="s">
        <v>1257</v>
      </c>
      <c r="J85" s="15" t="s">
        <v>2</v>
      </c>
      <c r="K85" s="15" t="s">
        <v>1182</v>
      </c>
      <c r="L85" s="63"/>
      <c r="M85" s="15"/>
      <c r="N85" s="15"/>
      <c r="O85" s="81">
        <v>28.25</v>
      </c>
      <c r="P85" s="81" t="s">
        <v>1062</v>
      </c>
      <c r="Q85" s="64">
        <v>57499202</v>
      </c>
      <c r="R85" s="87">
        <v>0</v>
      </c>
      <c r="S85" s="65">
        <v>0</v>
      </c>
      <c r="T85" s="65"/>
      <c r="U85" s="88">
        <v>28.25</v>
      </c>
      <c r="V85" s="65" t="s">
        <v>1062</v>
      </c>
      <c r="W85" s="89">
        <v>58493345</v>
      </c>
      <c r="X85" s="90">
        <v>0</v>
      </c>
      <c r="Y85" s="67">
        <v>28.25</v>
      </c>
      <c r="Z85" s="15" t="s">
        <v>1062</v>
      </c>
      <c r="AA85" s="85">
        <v>58904553</v>
      </c>
      <c r="AB85" s="85">
        <v>0</v>
      </c>
      <c r="AC85" s="91">
        <v>28.25</v>
      </c>
      <c r="AD85" s="92" t="s">
        <v>1062</v>
      </c>
      <c r="AE85" s="71">
        <v>59140615</v>
      </c>
      <c r="AF85" s="71">
        <v>0</v>
      </c>
      <c r="AG85" s="72">
        <v>0</v>
      </c>
      <c r="AH85" s="73" t="s">
        <v>1039</v>
      </c>
      <c r="AI85" s="74">
        <v>28.25</v>
      </c>
      <c r="AJ85" s="75" t="s">
        <v>1062</v>
      </c>
      <c r="AK85" s="76">
        <v>59379000</v>
      </c>
      <c r="AL85" s="76">
        <v>0</v>
      </c>
      <c r="AM85" s="76">
        <f t="shared" ref="AM85:AN93" si="7">AK85-AE85</f>
        <v>238385</v>
      </c>
      <c r="AN85" s="77">
        <f t="shared" si="7"/>
        <v>0</v>
      </c>
      <c r="AO85" s="75" t="s">
        <v>1039</v>
      </c>
      <c r="AP85" s="78">
        <v>28.25</v>
      </c>
      <c r="AQ85" s="79" t="s">
        <v>1062</v>
      </c>
      <c r="AR85" s="76">
        <v>60617037</v>
      </c>
      <c r="AS85" s="76">
        <v>0</v>
      </c>
      <c r="AT85" s="76">
        <f t="shared" si="6"/>
        <v>1238037</v>
      </c>
      <c r="AU85" s="77">
        <f t="shared" si="6"/>
        <v>0</v>
      </c>
      <c r="AV85" s="75" t="s">
        <v>3038</v>
      </c>
      <c r="AW85" s="19" t="s">
        <v>1040</v>
      </c>
      <c r="AX85" s="19">
        <v>211034</v>
      </c>
      <c r="AY85" s="15" t="s">
        <v>1051</v>
      </c>
      <c r="AZ85" s="19" t="s">
        <v>1134</v>
      </c>
      <c r="BA85" s="15" t="s">
        <v>142</v>
      </c>
      <c r="BB85" s="15" t="s">
        <v>21</v>
      </c>
      <c r="BC85" s="15" t="s">
        <v>1065</v>
      </c>
    </row>
    <row r="86" spans="1:55" ht="76.5" hidden="1" customHeight="1" x14ac:dyDescent="0.25">
      <c r="A86" s="15">
        <v>763325</v>
      </c>
      <c r="B86" s="15" t="s">
        <v>298</v>
      </c>
      <c r="C86" s="62" t="s">
        <v>1042</v>
      </c>
      <c r="D86" s="15" t="s">
        <v>1029</v>
      </c>
      <c r="E86" s="15" t="s">
        <v>4</v>
      </c>
      <c r="F86" s="15" t="s">
        <v>1128</v>
      </c>
      <c r="G86" s="15" t="s">
        <v>1129</v>
      </c>
      <c r="H86" s="57" t="s">
        <v>1255</v>
      </c>
      <c r="I86" s="15" t="s">
        <v>1258</v>
      </c>
      <c r="J86" s="15" t="s">
        <v>1132</v>
      </c>
      <c r="K86" s="15" t="s">
        <v>1253</v>
      </c>
      <c r="L86" s="63">
        <v>0.25</v>
      </c>
      <c r="M86" s="15" t="s">
        <v>1062</v>
      </c>
      <c r="N86" s="15" t="s">
        <v>1063</v>
      </c>
      <c r="O86" s="81">
        <v>28.25</v>
      </c>
      <c r="P86" s="81" t="s">
        <v>1062</v>
      </c>
      <c r="Q86" s="64">
        <v>56858929</v>
      </c>
      <c r="R86" s="87">
        <v>0</v>
      </c>
      <c r="S86" s="65">
        <v>0</v>
      </c>
      <c r="T86" s="65"/>
      <c r="U86" s="88">
        <v>28.25</v>
      </c>
      <c r="V86" s="65" t="s">
        <v>1062</v>
      </c>
      <c r="W86" s="89">
        <v>57842002</v>
      </c>
      <c r="X86" s="90">
        <v>0</v>
      </c>
      <c r="Y86" s="67">
        <v>28.25</v>
      </c>
      <c r="Z86" s="15" t="s">
        <v>1062</v>
      </c>
      <c r="AA86" s="85">
        <v>57980882</v>
      </c>
      <c r="AB86" s="85">
        <v>0</v>
      </c>
      <c r="AC86" s="91">
        <v>28.25</v>
      </c>
      <c r="AD86" s="92" t="s">
        <v>1062</v>
      </c>
      <c r="AE86" s="71">
        <v>58482064</v>
      </c>
      <c r="AF86" s="71">
        <v>0</v>
      </c>
      <c r="AG86" s="72">
        <v>0</v>
      </c>
      <c r="AH86" s="73" t="s">
        <v>1039</v>
      </c>
      <c r="AI86" s="74">
        <v>28.25</v>
      </c>
      <c r="AJ86" s="75" t="s">
        <v>1062</v>
      </c>
      <c r="AK86" s="76">
        <v>58717795</v>
      </c>
      <c r="AL86" s="76">
        <v>0</v>
      </c>
      <c r="AM86" s="76">
        <f t="shared" si="7"/>
        <v>235731</v>
      </c>
      <c r="AN86" s="77">
        <f t="shared" si="7"/>
        <v>0</v>
      </c>
      <c r="AO86" s="75" t="s">
        <v>1039</v>
      </c>
      <c r="AP86" s="78">
        <v>28.25</v>
      </c>
      <c r="AQ86" s="79" t="s">
        <v>1062</v>
      </c>
      <c r="AR86" s="76">
        <v>59942046</v>
      </c>
      <c r="AS86" s="76">
        <v>0</v>
      </c>
      <c r="AT86" s="76">
        <f t="shared" si="6"/>
        <v>1224251</v>
      </c>
      <c r="AU86" s="77">
        <f t="shared" si="6"/>
        <v>0</v>
      </c>
      <c r="AV86" s="75" t="s">
        <v>3038</v>
      </c>
      <c r="AW86" s="19" t="s">
        <v>1040</v>
      </c>
      <c r="AX86" s="19" t="s">
        <v>1174</v>
      </c>
      <c r="AY86" s="19" t="s">
        <v>1051</v>
      </c>
      <c r="AZ86" s="19" t="s">
        <v>1134</v>
      </c>
      <c r="BA86" s="15" t="s">
        <v>142</v>
      </c>
      <c r="BB86" s="15" t="s">
        <v>21</v>
      </c>
      <c r="BC86" s="15" t="s">
        <v>1065</v>
      </c>
    </row>
    <row r="87" spans="1:55" ht="76.5" hidden="1" customHeight="1" x14ac:dyDescent="0.25">
      <c r="A87" s="15">
        <v>864649</v>
      </c>
      <c r="B87" s="15" t="s">
        <v>612</v>
      </c>
      <c r="C87" s="62" t="s">
        <v>1042</v>
      </c>
      <c r="D87" s="15" t="s">
        <v>1029</v>
      </c>
      <c r="E87" s="15" t="s">
        <v>4</v>
      </c>
      <c r="F87" s="15" t="s">
        <v>1128</v>
      </c>
      <c r="G87" s="15" t="s">
        <v>1129</v>
      </c>
      <c r="H87" s="57" t="s">
        <v>1259</v>
      </c>
      <c r="I87" s="15" t="s">
        <v>1260</v>
      </c>
      <c r="J87" s="15" t="s">
        <v>1132</v>
      </c>
      <c r="K87" s="15" t="s">
        <v>1261</v>
      </c>
      <c r="L87" s="63">
        <v>0.25</v>
      </c>
      <c r="M87" s="15" t="s">
        <v>1062</v>
      </c>
      <c r="N87" s="15" t="s">
        <v>1063</v>
      </c>
      <c r="O87" s="81">
        <v>28.25</v>
      </c>
      <c r="P87" s="81" t="s">
        <v>1062</v>
      </c>
      <c r="Q87" s="64">
        <v>58160221</v>
      </c>
      <c r="R87" s="87">
        <v>0</v>
      </c>
      <c r="S87" s="65">
        <v>0</v>
      </c>
      <c r="T87" s="65"/>
      <c r="U87" s="88">
        <v>28.25</v>
      </c>
      <c r="V87" s="65" t="s">
        <v>1062</v>
      </c>
      <c r="W87" s="89">
        <v>59165794</v>
      </c>
      <c r="X87" s="90">
        <v>0</v>
      </c>
      <c r="Y87" s="67">
        <v>28.25</v>
      </c>
      <c r="Z87" s="15" t="s">
        <v>1062</v>
      </c>
      <c r="AA87" s="85">
        <v>59307851</v>
      </c>
      <c r="AB87" s="85">
        <v>0</v>
      </c>
      <c r="AC87" s="91">
        <v>28.25</v>
      </c>
      <c r="AD87" s="92" t="s">
        <v>1062</v>
      </c>
      <c r="AE87" s="71">
        <v>59820504</v>
      </c>
      <c r="AF87" s="71">
        <v>0</v>
      </c>
      <c r="AG87" s="72">
        <v>0</v>
      </c>
      <c r="AH87" s="73" t="s">
        <v>1039</v>
      </c>
      <c r="AI87" s="74">
        <v>28.25</v>
      </c>
      <c r="AJ87" s="75" t="s">
        <v>1062</v>
      </c>
      <c r="AK87" s="76">
        <v>60061630</v>
      </c>
      <c r="AL87" s="76">
        <v>0</v>
      </c>
      <c r="AM87" s="76">
        <f t="shared" si="7"/>
        <v>241126</v>
      </c>
      <c r="AN87" s="77">
        <f t="shared" si="7"/>
        <v>0</v>
      </c>
      <c r="AO87" s="75" t="s">
        <v>1039</v>
      </c>
      <c r="AP87" s="78">
        <v>28.25</v>
      </c>
      <c r="AQ87" s="79" t="s">
        <v>1062</v>
      </c>
      <c r="AR87" s="76">
        <v>61313900</v>
      </c>
      <c r="AS87" s="76">
        <v>0</v>
      </c>
      <c r="AT87" s="76">
        <f t="shared" si="6"/>
        <v>1252270</v>
      </c>
      <c r="AU87" s="77">
        <f t="shared" si="6"/>
        <v>0</v>
      </c>
      <c r="AV87" s="75" t="s">
        <v>3038</v>
      </c>
      <c r="AW87" s="19" t="s">
        <v>1040</v>
      </c>
      <c r="AX87" s="19">
        <v>211012</v>
      </c>
      <c r="AY87" s="15" t="s">
        <v>1051</v>
      </c>
      <c r="AZ87" s="19" t="s">
        <v>1134</v>
      </c>
      <c r="BA87" s="15" t="s">
        <v>142</v>
      </c>
      <c r="BB87" s="15" t="s">
        <v>21</v>
      </c>
      <c r="BC87" s="15" t="s">
        <v>1065</v>
      </c>
    </row>
    <row r="88" spans="1:55" ht="76.5" hidden="1" customHeight="1" x14ac:dyDescent="0.25">
      <c r="A88" s="93">
        <v>665309</v>
      </c>
      <c r="B88" s="93" t="s">
        <v>161</v>
      </c>
      <c r="C88" s="62" t="s">
        <v>1042</v>
      </c>
      <c r="D88" s="93" t="s">
        <v>1029</v>
      </c>
      <c r="E88" s="15" t="s">
        <v>4</v>
      </c>
      <c r="F88" s="93" t="s">
        <v>141</v>
      </c>
      <c r="G88" s="15" t="s">
        <v>1129</v>
      </c>
      <c r="H88" s="57" t="s">
        <v>1259</v>
      </c>
      <c r="I88" s="93" t="s">
        <v>1262</v>
      </c>
      <c r="J88" s="15" t="s">
        <v>2</v>
      </c>
      <c r="K88" s="15" t="s">
        <v>1263</v>
      </c>
      <c r="L88" s="63"/>
      <c r="M88" s="65"/>
      <c r="N88" s="65"/>
      <c r="O88" s="81">
        <v>28.25</v>
      </c>
      <c r="P88" s="81" t="s">
        <v>1062</v>
      </c>
      <c r="Q88" s="64">
        <v>58160221</v>
      </c>
      <c r="R88" s="87">
        <v>0</v>
      </c>
      <c r="S88" s="65">
        <v>0</v>
      </c>
      <c r="T88" s="65"/>
      <c r="U88" s="88">
        <v>28.25</v>
      </c>
      <c r="V88" s="65" t="s">
        <v>1062</v>
      </c>
      <c r="W88" s="89">
        <v>59165794</v>
      </c>
      <c r="X88" s="90">
        <v>0</v>
      </c>
      <c r="Y88" s="67">
        <v>28.25</v>
      </c>
      <c r="Z88" s="15" t="s">
        <v>1062</v>
      </c>
      <c r="AA88" s="85">
        <v>59581728</v>
      </c>
      <c r="AB88" s="85">
        <v>0</v>
      </c>
      <c r="AC88" s="91">
        <v>28.25</v>
      </c>
      <c r="AD88" s="92" t="s">
        <v>1062</v>
      </c>
      <c r="AE88" s="71">
        <v>59820504</v>
      </c>
      <c r="AF88" s="71">
        <v>0</v>
      </c>
      <c r="AG88" s="72">
        <v>0</v>
      </c>
      <c r="AH88" s="73" t="s">
        <v>1039</v>
      </c>
      <c r="AI88" s="74">
        <v>28.25</v>
      </c>
      <c r="AJ88" s="75" t="s">
        <v>1062</v>
      </c>
      <c r="AK88" s="76">
        <v>60061630</v>
      </c>
      <c r="AL88" s="76">
        <v>0</v>
      </c>
      <c r="AM88" s="76">
        <f t="shared" si="7"/>
        <v>241126</v>
      </c>
      <c r="AN88" s="77">
        <f t="shared" si="7"/>
        <v>0</v>
      </c>
      <c r="AO88" s="75" t="s">
        <v>1039</v>
      </c>
      <c r="AP88" s="78">
        <v>28.25</v>
      </c>
      <c r="AQ88" s="79" t="s">
        <v>1062</v>
      </c>
      <c r="AR88" s="76">
        <v>61313900</v>
      </c>
      <c r="AS88" s="76">
        <v>0</v>
      </c>
      <c r="AT88" s="76">
        <f t="shared" si="6"/>
        <v>1252270</v>
      </c>
      <c r="AU88" s="77">
        <f t="shared" si="6"/>
        <v>0</v>
      </c>
      <c r="AV88" s="75" t="s">
        <v>3038</v>
      </c>
      <c r="AW88" s="19" t="s">
        <v>1040</v>
      </c>
      <c r="AX88" s="19">
        <v>211012</v>
      </c>
      <c r="AY88" s="15" t="s">
        <v>1051</v>
      </c>
      <c r="AZ88" s="19" t="s">
        <v>1134</v>
      </c>
      <c r="BA88" s="15" t="s">
        <v>142</v>
      </c>
      <c r="BB88" s="15" t="s">
        <v>21</v>
      </c>
      <c r="BC88" s="15" t="s">
        <v>1065</v>
      </c>
    </row>
    <row r="89" spans="1:55" ht="76.5" hidden="1" customHeight="1" x14ac:dyDescent="0.25">
      <c r="A89" s="15">
        <v>766065</v>
      </c>
      <c r="B89" s="15" t="s">
        <v>336</v>
      </c>
      <c r="C89" s="62" t="s">
        <v>1042</v>
      </c>
      <c r="D89" s="15" t="s">
        <v>1029</v>
      </c>
      <c r="E89" s="15" t="s">
        <v>4</v>
      </c>
      <c r="F89" s="15" t="s">
        <v>1128</v>
      </c>
      <c r="G89" s="15" t="s">
        <v>1129</v>
      </c>
      <c r="H89" s="57" t="s">
        <v>1259</v>
      </c>
      <c r="I89" s="15" t="s">
        <v>1260</v>
      </c>
      <c r="J89" s="15" t="s">
        <v>1132</v>
      </c>
      <c r="K89" s="15" t="s">
        <v>1264</v>
      </c>
      <c r="L89" s="63">
        <v>0.25</v>
      </c>
      <c r="M89" s="15" t="s">
        <v>1062</v>
      </c>
      <c r="N89" s="15" t="s">
        <v>1063</v>
      </c>
      <c r="O89" s="81">
        <v>28.25</v>
      </c>
      <c r="P89" s="81" t="s">
        <v>1062</v>
      </c>
      <c r="Q89" s="64">
        <v>101295726</v>
      </c>
      <c r="R89" s="87">
        <v>0</v>
      </c>
      <c r="S89" s="65">
        <v>0</v>
      </c>
      <c r="T89" s="65"/>
      <c r="U89" s="88">
        <v>28.25</v>
      </c>
      <c r="V89" s="65" t="s">
        <v>1062</v>
      </c>
      <c r="W89" s="89">
        <v>103047097</v>
      </c>
      <c r="X89" s="90">
        <v>0</v>
      </c>
      <c r="Y89" s="67">
        <v>28.25</v>
      </c>
      <c r="Z89" s="15" t="s">
        <v>1062</v>
      </c>
      <c r="AA89" s="85">
        <v>103771517</v>
      </c>
      <c r="AB89" s="85">
        <v>0</v>
      </c>
      <c r="AC89" s="91">
        <v>28.25</v>
      </c>
      <c r="AD89" s="92" t="s">
        <v>1062</v>
      </c>
      <c r="AE89" s="71">
        <v>104187385</v>
      </c>
      <c r="AF89" s="71">
        <v>0</v>
      </c>
      <c r="AG89" s="72">
        <v>0</v>
      </c>
      <c r="AH89" s="73" t="s">
        <v>1039</v>
      </c>
      <c r="AI89" s="74">
        <v>28.25</v>
      </c>
      <c r="AJ89" s="75" t="s">
        <v>1062</v>
      </c>
      <c r="AK89" s="76">
        <v>104607346</v>
      </c>
      <c r="AL89" s="76">
        <v>0</v>
      </c>
      <c r="AM89" s="76">
        <f t="shared" si="7"/>
        <v>419961</v>
      </c>
      <c r="AN89" s="77">
        <f t="shared" si="7"/>
        <v>0</v>
      </c>
      <c r="AO89" s="75" t="s">
        <v>1039</v>
      </c>
      <c r="AP89" s="78">
        <v>28.25</v>
      </c>
      <c r="AQ89" s="79" t="s">
        <v>1062</v>
      </c>
      <c r="AR89" s="76">
        <v>106788382</v>
      </c>
      <c r="AS89" s="76">
        <v>0</v>
      </c>
      <c r="AT89" s="76">
        <f t="shared" si="6"/>
        <v>2181036</v>
      </c>
      <c r="AU89" s="77">
        <f t="shared" si="6"/>
        <v>0</v>
      </c>
      <c r="AV89" s="75" t="s">
        <v>3038</v>
      </c>
      <c r="AW89" s="19" t="s">
        <v>1040</v>
      </c>
      <c r="AX89" s="19">
        <v>211034</v>
      </c>
      <c r="AY89" s="15" t="s">
        <v>1051</v>
      </c>
      <c r="AZ89" s="19" t="s">
        <v>1134</v>
      </c>
      <c r="BA89" s="15" t="s">
        <v>142</v>
      </c>
      <c r="BB89" s="15" t="s">
        <v>21</v>
      </c>
      <c r="BC89" s="15" t="s">
        <v>1065</v>
      </c>
    </row>
    <row r="90" spans="1:55" ht="76.5" hidden="1" customHeight="1" x14ac:dyDescent="0.25">
      <c r="A90" s="15">
        <v>821350</v>
      </c>
      <c r="B90" s="15" t="s">
        <v>519</v>
      </c>
      <c r="C90" s="62" t="s">
        <v>1042</v>
      </c>
      <c r="D90" s="15" t="s">
        <v>1029</v>
      </c>
      <c r="E90" s="15" t="s">
        <v>4</v>
      </c>
      <c r="F90" s="15" t="s">
        <v>1128</v>
      </c>
      <c r="G90" s="15" t="s">
        <v>1129</v>
      </c>
      <c r="H90" s="57" t="s">
        <v>1259</v>
      </c>
      <c r="I90" s="15" t="s">
        <v>1265</v>
      </c>
      <c r="J90" s="15" t="s">
        <v>1132</v>
      </c>
      <c r="K90" s="15" t="s">
        <v>1133</v>
      </c>
      <c r="L90" s="63">
        <v>0.25</v>
      </c>
      <c r="M90" s="15" t="s">
        <v>1062</v>
      </c>
      <c r="N90" s="15" t="s">
        <v>1063</v>
      </c>
      <c r="O90" s="81">
        <v>28.25</v>
      </c>
      <c r="P90" s="81" t="s">
        <v>1062</v>
      </c>
      <c r="Q90" s="64">
        <v>54125318</v>
      </c>
      <c r="R90" s="87">
        <v>0</v>
      </c>
      <c r="S90" s="65">
        <v>0</v>
      </c>
      <c r="T90" s="65"/>
      <c r="U90" s="88">
        <v>28.25</v>
      </c>
      <c r="V90" s="65" t="s">
        <v>1062</v>
      </c>
      <c r="W90" s="89">
        <v>55061128</v>
      </c>
      <c r="X90" s="90">
        <v>0</v>
      </c>
      <c r="Y90" s="67">
        <v>28.25</v>
      </c>
      <c r="Z90" s="15" t="s">
        <v>1062</v>
      </c>
      <c r="AA90" s="85">
        <v>55448207</v>
      </c>
      <c r="AB90" s="85">
        <v>0</v>
      </c>
      <c r="AC90" s="91">
        <v>28.25</v>
      </c>
      <c r="AD90" s="92" t="s">
        <v>1062</v>
      </c>
      <c r="AE90" s="71">
        <v>55670418</v>
      </c>
      <c r="AF90" s="71">
        <v>0</v>
      </c>
      <c r="AG90" s="72">
        <v>0</v>
      </c>
      <c r="AH90" s="73" t="s">
        <v>1039</v>
      </c>
      <c r="AI90" s="74">
        <v>28.25</v>
      </c>
      <c r="AJ90" s="75" t="s">
        <v>1062</v>
      </c>
      <c r="AK90" s="76">
        <v>55894815</v>
      </c>
      <c r="AL90" s="76">
        <v>0</v>
      </c>
      <c r="AM90" s="76">
        <f t="shared" si="7"/>
        <v>224397</v>
      </c>
      <c r="AN90" s="77">
        <f t="shared" si="7"/>
        <v>0</v>
      </c>
      <c r="AO90" s="75" t="s">
        <v>1039</v>
      </c>
      <c r="AP90" s="78">
        <v>28.25</v>
      </c>
      <c r="AQ90" s="79" t="s">
        <v>1062</v>
      </c>
      <c r="AR90" s="76">
        <v>57060208</v>
      </c>
      <c r="AS90" s="76">
        <v>0</v>
      </c>
      <c r="AT90" s="76">
        <f t="shared" si="6"/>
        <v>1165393</v>
      </c>
      <c r="AU90" s="77">
        <f t="shared" si="6"/>
        <v>0</v>
      </c>
      <c r="AV90" s="75" t="s">
        <v>3038</v>
      </c>
      <c r="AW90" s="19" t="s">
        <v>1040</v>
      </c>
      <c r="AX90" s="19">
        <v>211034</v>
      </c>
      <c r="AY90" s="15" t="s">
        <v>1051</v>
      </c>
      <c r="AZ90" s="19" t="s">
        <v>1134</v>
      </c>
      <c r="BA90" s="15" t="s">
        <v>142</v>
      </c>
      <c r="BB90" s="15" t="s">
        <v>21</v>
      </c>
      <c r="BC90" s="15" t="s">
        <v>1065</v>
      </c>
    </row>
    <row r="91" spans="1:55" ht="76.5" hidden="1" customHeight="1" x14ac:dyDescent="0.25">
      <c r="A91" s="15">
        <v>768203</v>
      </c>
      <c r="B91" s="15" t="s">
        <v>348</v>
      </c>
      <c r="C91" s="62" t="s">
        <v>1042</v>
      </c>
      <c r="D91" s="15" t="s">
        <v>1029</v>
      </c>
      <c r="E91" s="15" t="s">
        <v>4</v>
      </c>
      <c r="F91" s="15" t="s">
        <v>1128</v>
      </c>
      <c r="G91" s="15" t="s">
        <v>1129</v>
      </c>
      <c r="H91" s="57" t="s">
        <v>1266</v>
      </c>
      <c r="I91" s="15" t="s">
        <v>1267</v>
      </c>
      <c r="J91" s="15" t="s">
        <v>1132</v>
      </c>
      <c r="K91" s="15" t="s">
        <v>1133</v>
      </c>
      <c r="L91" s="63">
        <v>0.25</v>
      </c>
      <c r="M91" s="15" t="s">
        <v>1062</v>
      </c>
      <c r="N91" s="15" t="s">
        <v>1063</v>
      </c>
      <c r="O91" s="81">
        <v>28.25</v>
      </c>
      <c r="P91" s="81" t="s">
        <v>1062</v>
      </c>
      <c r="Q91" s="64">
        <v>99295888</v>
      </c>
      <c r="R91" s="87">
        <v>0</v>
      </c>
      <c r="S91" s="65">
        <v>0</v>
      </c>
      <c r="T91" s="65"/>
      <c r="U91" s="88">
        <v>28.25</v>
      </c>
      <c r="V91" s="65" t="s">
        <v>1062</v>
      </c>
      <c r="W91" s="89">
        <v>101012684</v>
      </c>
      <c r="X91" s="90">
        <v>0</v>
      </c>
      <c r="Y91" s="67">
        <v>28.25</v>
      </c>
      <c r="Z91" s="15" t="s">
        <v>1062</v>
      </c>
      <c r="AA91" s="85">
        <v>101722801</v>
      </c>
      <c r="AB91" s="85">
        <v>0</v>
      </c>
      <c r="AC91" s="91">
        <v>28.25</v>
      </c>
      <c r="AD91" s="92" t="s">
        <v>1062</v>
      </c>
      <c r="AE91" s="71">
        <v>102130459</v>
      </c>
      <c r="AF91" s="71">
        <v>0</v>
      </c>
      <c r="AG91" s="72">
        <v>0</v>
      </c>
      <c r="AH91" s="73" t="s">
        <v>1039</v>
      </c>
      <c r="AI91" s="74">
        <v>28.25</v>
      </c>
      <c r="AJ91" s="75" t="s">
        <v>1062</v>
      </c>
      <c r="AK91" s="76">
        <v>102542129</v>
      </c>
      <c r="AL91" s="76">
        <v>0</v>
      </c>
      <c r="AM91" s="76">
        <f t="shared" si="7"/>
        <v>411670</v>
      </c>
      <c r="AN91" s="77">
        <f t="shared" si="7"/>
        <v>0</v>
      </c>
      <c r="AO91" s="75" t="s">
        <v>1039</v>
      </c>
      <c r="AP91" s="78">
        <v>28.25</v>
      </c>
      <c r="AQ91" s="79" t="s">
        <v>1062</v>
      </c>
      <c r="AR91" s="76">
        <v>104680106</v>
      </c>
      <c r="AS91" s="76">
        <v>0</v>
      </c>
      <c r="AT91" s="76">
        <f t="shared" si="6"/>
        <v>2137977</v>
      </c>
      <c r="AU91" s="77">
        <f t="shared" si="6"/>
        <v>0</v>
      </c>
      <c r="AV91" s="75" t="s">
        <v>3038</v>
      </c>
      <c r="AW91" s="19" t="s">
        <v>1040</v>
      </c>
      <c r="AX91" s="19" t="s">
        <v>1174</v>
      </c>
      <c r="AY91" s="19" t="s">
        <v>1051</v>
      </c>
      <c r="AZ91" s="19" t="s">
        <v>1134</v>
      </c>
      <c r="BA91" s="15" t="s">
        <v>142</v>
      </c>
      <c r="BB91" s="15" t="s">
        <v>21</v>
      </c>
      <c r="BC91" s="15" t="s">
        <v>1065</v>
      </c>
    </row>
    <row r="92" spans="1:55" ht="76.5" hidden="1" customHeight="1" x14ac:dyDescent="0.25">
      <c r="A92" s="15">
        <v>665326</v>
      </c>
      <c r="B92" s="15" t="s">
        <v>165</v>
      </c>
      <c r="C92" s="62" t="s">
        <v>1042</v>
      </c>
      <c r="D92" s="15" t="s">
        <v>1029</v>
      </c>
      <c r="E92" s="15" t="s">
        <v>4</v>
      </c>
      <c r="F92" s="15" t="s">
        <v>1128</v>
      </c>
      <c r="G92" s="15" t="s">
        <v>1129</v>
      </c>
      <c r="H92" s="57" t="s">
        <v>1268</v>
      </c>
      <c r="I92" s="15" t="s">
        <v>1269</v>
      </c>
      <c r="J92" s="15" t="s">
        <v>1132</v>
      </c>
      <c r="K92" s="15" t="s">
        <v>1263</v>
      </c>
      <c r="L92" s="63">
        <v>0.25</v>
      </c>
      <c r="M92" s="15" t="s">
        <v>1062</v>
      </c>
      <c r="N92" s="15" t="s">
        <v>1063</v>
      </c>
      <c r="O92" s="81">
        <v>28.25</v>
      </c>
      <c r="P92" s="81" t="s">
        <v>1062</v>
      </c>
      <c r="Q92" s="64">
        <v>58160221</v>
      </c>
      <c r="R92" s="87">
        <v>0</v>
      </c>
      <c r="S92" s="65">
        <v>0</v>
      </c>
      <c r="T92" s="65"/>
      <c r="U92" s="88">
        <v>28.25</v>
      </c>
      <c r="V92" s="65" t="s">
        <v>1062</v>
      </c>
      <c r="W92" s="89">
        <v>59165794</v>
      </c>
      <c r="X92" s="90">
        <v>0</v>
      </c>
      <c r="Y92" s="67">
        <v>28.25</v>
      </c>
      <c r="Z92" s="15" t="s">
        <v>1062</v>
      </c>
      <c r="AA92" s="85">
        <v>59581728</v>
      </c>
      <c r="AB92" s="85">
        <v>0</v>
      </c>
      <c r="AC92" s="91">
        <v>28.25</v>
      </c>
      <c r="AD92" s="92" t="s">
        <v>1062</v>
      </c>
      <c r="AE92" s="71">
        <v>59820504</v>
      </c>
      <c r="AF92" s="71">
        <v>0</v>
      </c>
      <c r="AG92" s="72">
        <v>0</v>
      </c>
      <c r="AH92" s="73" t="s">
        <v>1039</v>
      </c>
      <c r="AI92" s="74">
        <v>28.25</v>
      </c>
      <c r="AJ92" s="75" t="s">
        <v>1062</v>
      </c>
      <c r="AK92" s="76">
        <v>60061630</v>
      </c>
      <c r="AL92" s="76">
        <v>0</v>
      </c>
      <c r="AM92" s="76">
        <f t="shared" si="7"/>
        <v>241126</v>
      </c>
      <c r="AN92" s="77">
        <f t="shared" si="7"/>
        <v>0</v>
      </c>
      <c r="AO92" s="75" t="s">
        <v>1039</v>
      </c>
      <c r="AP92" s="78">
        <v>28.25</v>
      </c>
      <c r="AQ92" s="79" t="s">
        <v>1062</v>
      </c>
      <c r="AR92" s="76">
        <v>61313900</v>
      </c>
      <c r="AS92" s="76">
        <v>0</v>
      </c>
      <c r="AT92" s="76">
        <f t="shared" si="6"/>
        <v>1252270</v>
      </c>
      <c r="AU92" s="77">
        <f t="shared" si="6"/>
        <v>0</v>
      </c>
      <c r="AV92" s="75" t="s">
        <v>3038</v>
      </c>
      <c r="AW92" s="19" t="s">
        <v>1040</v>
      </c>
      <c r="AX92" s="19">
        <v>211012</v>
      </c>
      <c r="AY92" s="19" t="s">
        <v>1051</v>
      </c>
      <c r="AZ92" s="19" t="s">
        <v>1134</v>
      </c>
      <c r="BA92" s="15" t="s">
        <v>142</v>
      </c>
      <c r="BB92" s="15" t="s">
        <v>21</v>
      </c>
      <c r="BC92" s="15" t="s">
        <v>1065</v>
      </c>
    </row>
    <row r="93" spans="1:55" ht="76.5" hidden="1" customHeight="1" x14ac:dyDescent="0.25">
      <c r="A93" s="15">
        <v>846688</v>
      </c>
      <c r="B93" s="15" t="s">
        <v>554</v>
      </c>
      <c r="C93" s="62" t="s">
        <v>1042</v>
      </c>
      <c r="D93" s="15" t="s">
        <v>1029</v>
      </c>
      <c r="E93" s="15" t="s">
        <v>4</v>
      </c>
      <c r="F93" s="15" t="s">
        <v>141</v>
      </c>
      <c r="G93" s="15" t="s">
        <v>1129</v>
      </c>
      <c r="H93" s="57" t="s">
        <v>1270</v>
      </c>
      <c r="I93" s="93" t="s">
        <v>1271</v>
      </c>
      <c r="J93" s="15" t="s">
        <v>2</v>
      </c>
      <c r="K93" s="15" t="s">
        <v>1182</v>
      </c>
      <c r="L93" s="63"/>
      <c r="M93" s="15"/>
      <c r="N93" s="15"/>
      <c r="O93" s="81">
        <v>35</v>
      </c>
      <c r="P93" s="81" t="s">
        <v>1062</v>
      </c>
      <c r="Q93" s="64">
        <v>57499202</v>
      </c>
      <c r="R93" s="87">
        <v>0</v>
      </c>
      <c r="S93" s="65">
        <v>0</v>
      </c>
      <c r="T93" s="65"/>
      <c r="U93" s="88">
        <v>35</v>
      </c>
      <c r="V93" s="65" t="s">
        <v>1062</v>
      </c>
      <c r="W93" s="89">
        <v>58493345</v>
      </c>
      <c r="X93" s="90">
        <v>0</v>
      </c>
      <c r="Y93" s="67">
        <v>28.25</v>
      </c>
      <c r="Z93" s="15" t="s">
        <v>1062</v>
      </c>
      <c r="AA93" s="85">
        <v>58904553</v>
      </c>
      <c r="AB93" s="85">
        <v>0</v>
      </c>
      <c r="AC93" s="91">
        <v>28.25</v>
      </c>
      <c r="AD93" s="92" t="s">
        <v>1062</v>
      </c>
      <c r="AE93" s="71">
        <v>59140615</v>
      </c>
      <c r="AF93" s="71">
        <v>0</v>
      </c>
      <c r="AG93" s="72">
        <v>0</v>
      </c>
      <c r="AH93" s="73" t="s">
        <v>1039</v>
      </c>
      <c r="AI93" s="74">
        <v>28.25</v>
      </c>
      <c r="AJ93" s="75" t="s">
        <v>1062</v>
      </c>
      <c r="AK93" s="76">
        <v>59379000</v>
      </c>
      <c r="AL93" s="76">
        <v>0</v>
      </c>
      <c r="AM93" s="76">
        <f t="shared" si="7"/>
        <v>238385</v>
      </c>
      <c r="AN93" s="77">
        <f t="shared" si="7"/>
        <v>0</v>
      </c>
      <c r="AO93" s="75" t="s">
        <v>1039</v>
      </c>
      <c r="AP93" s="78">
        <v>28.25</v>
      </c>
      <c r="AQ93" s="79" t="s">
        <v>1062</v>
      </c>
      <c r="AR93" s="76">
        <v>60617037</v>
      </c>
      <c r="AS93" s="76">
        <v>0</v>
      </c>
      <c r="AT93" s="76">
        <f t="shared" si="6"/>
        <v>1238037</v>
      </c>
      <c r="AU93" s="77">
        <f t="shared" si="6"/>
        <v>0</v>
      </c>
      <c r="AV93" s="75" t="s">
        <v>3038</v>
      </c>
      <c r="AW93" s="19" t="s">
        <v>1040</v>
      </c>
      <c r="AX93" s="19">
        <v>211034</v>
      </c>
      <c r="AY93" s="15" t="s">
        <v>1051</v>
      </c>
      <c r="AZ93" s="19" t="s">
        <v>1134</v>
      </c>
      <c r="BA93" s="15" t="s">
        <v>142</v>
      </c>
      <c r="BB93" s="15" t="s">
        <v>21</v>
      </c>
      <c r="BC93" s="15" t="s">
        <v>1065</v>
      </c>
    </row>
    <row r="94" spans="1:55" ht="76.5" hidden="1" customHeight="1" x14ac:dyDescent="0.25">
      <c r="A94" s="19">
        <v>714598</v>
      </c>
      <c r="B94" s="15" t="s">
        <v>227</v>
      </c>
      <c r="C94" s="23" t="s">
        <v>1042</v>
      </c>
      <c r="D94" s="15" t="s">
        <v>1029</v>
      </c>
      <c r="E94" s="15" t="s">
        <v>4</v>
      </c>
      <c r="F94" s="15" t="s">
        <v>141</v>
      </c>
      <c r="G94" s="15" t="s">
        <v>1129</v>
      </c>
      <c r="H94" s="57" t="s">
        <v>1270</v>
      </c>
      <c r="I94" s="93" t="s">
        <v>1272</v>
      </c>
      <c r="J94" s="15" t="s">
        <v>2</v>
      </c>
      <c r="K94" s="15" t="s">
        <v>1185</v>
      </c>
      <c r="L94" s="63"/>
      <c r="M94" s="15"/>
      <c r="N94" s="15"/>
      <c r="O94" s="81">
        <v>28.25</v>
      </c>
      <c r="P94" s="81" t="s">
        <v>1062</v>
      </c>
      <c r="Q94" s="64">
        <v>56858929</v>
      </c>
      <c r="R94" s="87">
        <v>0</v>
      </c>
      <c r="S94" s="65">
        <v>0</v>
      </c>
      <c r="T94" s="65"/>
      <c r="U94" s="88">
        <v>28.25</v>
      </c>
      <c r="V94" s="65" t="s">
        <v>1062</v>
      </c>
      <c r="W94" s="89">
        <v>57842002</v>
      </c>
      <c r="X94" s="90">
        <v>0</v>
      </c>
      <c r="Y94" s="67">
        <v>28.25</v>
      </c>
      <c r="Z94" s="15" t="s">
        <v>1062</v>
      </c>
      <c r="AA94" s="85">
        <v>58248631</v>
      </c>
      <c r="AB94" s="85">
        <v>0</v>
      </c>
      <c r="AC94" s="91">
        <v>28.25</v>
      </c>
      <c r="AD94" s="92" t="s">
        <v>1062</v>
      </c>
      <c r="AE94" s="71">
        <v>58482064</v>
      </c>
      <c r="AF94" s="71">
        <v>0</v>
      </c>
      <c r="AG94" s="72">
        <v>0</v>
      </c>
      <c r="AH94" s="73" t="s">
        <v>1039</v>
      </c>
      <c r="AI94" s="74"/>
      <c r="AJ94" s="75"/>
      <c r="AK94" s="76">
        <v>0</v>
      </c>
      <c r="AL94" s="76">
        <v>0</v>
      </c>
      <c r="AM94" s="76"/>
      <c r="AN94" s="77"/>
      <c r="AO94" s="75"/>
      <c r="AP94" s="78"/>
      <c r="AQ94" s="79"/>
      <c r="AR94" s="76">
        <v>0</v>
      </c>
      <c r="AS94" s="76">
        <v>0</v>
      </c>
      <c r="AT94" s="76">
        <f t="shared" si="6"/>
        <v>0</v>
      </c>
      <c r="AU94" s="77">
        <f t="shared" si="6"/>
        <v>0</v>
      </c>
      <c r="AV94" s="75" t="s">
        <v>3186</v>
      </c>
      <c r="AW94" s="19" t="s">
        <v>1040</v>
      </c>
      <c r="AX94" s="19">
        <v>211034</v>
      </c>
      <c r="AY94" s="15" t="s">
        <v>1051</v>
      </c>
      <c r="AZ94" s="19" t="s">
        <v>1134</v>
      </c>
      <c r="BA94" s="15" t="s">
        <v>142</v>
      </c>
      <c r="BB94" s="15" t="s">
        <v>21</v>
      </c>
      <c r="BC94" s="15" t="s">
        <v>3017</v>
      </c>
    </row>
    <row r="95" spans="1:55" ht="76.5" hidden="1" customHeight="1" x14ac:dyDescent="0.25">
      <c r="A95" s="93">
        <v>779650</v>
      </c>
      <c r="B95" s="15" t="s">
        <v>435</v>
      </c>
      <c r="C95" s="62" t="s">
        <v>1042</v>
      </c>
      <c r="D95" s="15" t="s">
        <v>1029</v>
      </c>
      <c r="E95" s="15" t="s">
        <v>4</v>
      </c>
      <c r="F95" s="15" t="s">
        <v>1128</v>
      </c>
      <c r="G95" s="15" t="s">
        <v>1129</v>
      </c>
      <c r="H95" s="57" t="s">
        <v>1270</v>
      </c>
      <c r="I95" s="15" t="s">
        <v>1273</v>
      </c>
      <c r="J95" s="15" t="s">
        <v>1132</v>
      </c>
      <c r="K95" s="15" t="s">
        <v>1133</v>
      </c>
      <c r="L95" s="63">
        <v>0.25</v>
      </c>
      <c r="M95" s="15" t="s">
        <v>1062</v>
      </c>
      <c r="N95" s="15" t="s">
        <v>1063</v>
      </c>
      <c r="O95" s="81">
        <v>28.25</v>
      </c>
      <c r="P95" s="81" t="s">
        <v>1062</v>
      </c>
      <c r="Q95" s="64">
        <v>102346072</v>
      </c>
      <c r="R95" s="87">
        <v>0</v>
      </c>
      <c r="S95" s="65">
        <v>0</v>
      </c>
      <c r="T95" s="65"/>
      <c r="U95" s="88">
        <v>28.25</v>
      </c>
      <c r="V95" s="65" t="s">
        <v>1062</v>
      </c>
      <c r="W95" s="89">
        <v>57842002</v>
      </c>
      <c r="X95" s="90">
        <v>0</v>
      </c>
      <c r="Y95" s="67">
        <v>28.25</v>
      </c>
      <c r="Z95" s="15" t="s">
        <v>1062</v>
      </c>
      <c r="AA95" s="85">
        <v>58248631</v>
      </c>
      <c r="AB95" s="85">
        <v>0</v>
      </c>
      <c r="AC95" s="91">
        <v>28.25</v>
      </c>
      <c r="AD95" s="92" t="s">
        <v>1062</v>
      </c>
      <c r="AE95" s="71">
        <v>58482064</v>
      </c>
      <c r="AF95" s="71">
        <v>0</v>
      </c>
      <c r="AG95" s="72">
        <v>0</v>
      </c>
      <c r="AH95" s="73" t="s">
        <v>1039</v>
      </c>
      <c r="AI95" s="74"/>
      <c r="AJ95" s="75"/>
      <c r="AK95" s="76">
        <v>0</v>
      </c>
      <c r="AL95" s="76">
        <v>0</v>
      </c>
      <c r="AM95" s="76"/>
      <c r="AN95" s="77"/>
      <c r="AO95" s="75"/>
      <c r="AP95" s="78">
        <v>28.25</v>
      </c>
      <c r="AQ95" s="79" t="s">
        <v>1062</v>
      </c>
      <c r="AR95" s="76">
        <v>59942046</v>
      </c>
      <c r="AS95" s="76">
        <v>0</v>
      </c>
      <c r="AT95" s="76">
        <f t="shared" si="6"/>
        <v>59942046</v>
      </c>
      <c r="AU95" s="77">
        <f t="shared" si="6"/>
        <v>0</v>
      </c>
      <c r="AV95" s="75" t="s">
        <v>3188</v>
      </c>
      <c r="AW95" s="19" t="s">
        <v>1040</v>
      </c>
      <c r="AX95" s="19">
        <v>211034</v>
      </c>
      <c r="AY95" s="15" t="s">
        <v>1051</v>
      </c>
      <c r="AZ95" s="19" t="s">
        <v>1134</v>
      </c>
      <c r="BA95" s="15" t="s">
        <v>142</v>
      </c>
      <c r="BB95" s="15" t="s">
        <v>21</v>
      </c>
      <c r="BC95" s="57" t="s">
        <v>1065</v>
      </c>
    </row>
    <row r="96" spans="1:55" ht="76.5" hidden="1" customHeight="1" x14ac:dyDescent="0.25">
      <c r="A96" s="93">
        <v>856664</v>
      </c>
      <c r="B96" s="93" t="s">
        <v>577</v>
      </c>
      <c r="C96" s="62" t="s">
        <v>1042</v>
      </c>
      <c r="D96" s="93" t="s">
        <v>1029</v>
      </c>
      <c r="E96" s="15" t="s">
        <v>4</v>
      </c>
      <c r="F96" s="93" t="s">
        <v>141</v>
      </c>
      <c r="G96" s="15" t="s">
        <v>1129</v>
      </c>
      <c r="H96" s="57" t="s">
        <v>1270</v>
      </c>
      <c r="I96" s="93" t="s">
        <v>1271</v>
      </c>
      <c r="J96" s="15" t="s">
        <v>2</v>
      </c>
      <c r="K96" s="15" t="s">
        <v>1274</v>
      </c>
      <c r="L96" s="63"/>
      <c r="M96" s="65"/>
      <c r="N96" s="65"/>
      <c r="O96" s="81">
        <v>28.25</v>
      </c>
      <c r="P96" s="81" t="s">
        <v>1062</v>
      </c>
      <c r="Q96" s="64">
        <v>55875576</v>
      </c>
      <c r="R96" s="87">
        <v>0</v>
      </c>
      <c r="S96" s="65">
        <v>0</v>
      </c>
      <c r="T96" s="65"/>
      <c r="U96" s="88">
        <v>28.25</v>
      </c>
      <c r="V96" s="65" t="s">
        <v>1062</v>
      </c>
      <c r="W96" s="89">
        <v>56841648</v>
      </c>
      <c r="X96" s="90">
        <v>0</v>
      </c>
      <c r="Y96" s="67">
        <v>28.25</v>
      </c>
      <c r="Z96" s="15" t="s">
        <v>1062</v>
      </c>
      <c r="AA96" s="85">
        <v>56978125</v>
      </c>
      <c r="AB96" s="85">
        <v>0</v>
      </c>
      <c r="AC96" s="91">
        <v>28.25</v>
      </c>
      <c r="AD96" s="92" t="s">
        <v>1062</v>
      </c>
      <c r="AE96" s="71">
        <v>57470640</v>
      </c>
      <c r="AF96" s="71">
        <v>0</v>
      </c>
      <c r="AG96" s="72">
        <v>0</v>
      </c>
      <c r="AH96" s="73" t="s">
        <v>1039</v>
      </c>
      <c r="AI96" s="74">
        <v>28.25</v>
      </c>
      <c r="AJ96" s="75" t="s">
        <v>1062</v>
      </c>
      <c r="AK96" s="76">
        <v>57702294</v>
      </c>
      <c r="AL96" s="76">
        <v>0</v>
      </c>
      <c r="AM96" s="76">
        <f t="shared" ref="AM96:AN98" si="8">AK96-AE96</f>
        <v>231654</v>
      </c>
      <c r="AN96" s="77">
        <f t="shared" si="8"/>
        <v>0</v>
      </c>
      <c r="AO96" s="75" t="s">
        <v>1039</v>
      </c>
      <c r="AP96" s="78">
        <v>28.25</v>
      </c>
      <c r="AQ96" s="79" t="s">
        <v>1062</v>
      </c>
      <c r="AR96" s="76">
        <v>58905372</v>
      </c>
      <c r="AS96" s="76">
        <v>0</v>
      </c>
      <c r="AT96" s="76">
        <f t="shared" si="6"/>
        <v>1203078</v>
      </c>
      <c r="AU96" s="77">
        <f t="shared" si="6"/>
        <v>0</v>
      </c>
      <c r="AV96" s="75" t="s">
        <v>3038</v>
      </c>
      <c r="AW96" s="19" t="s">
        <v>1040</v>
      </c>
      <c r="AX96" s="19">
        <v>211012</v>
      </c>
      <c r="AY96" s="15" t="s">
        <v>1051</v>
      </c>
      <c r="AZ96" s="19" t="s">
        <v>1134</v>
      </c>
      <c r="BA96" s="15" t="s">
        <v>142</v>
      </c>
      <c r="BB96" s="15" t="s">
        <v>21</v>
      </c>
      <c r="BC96" s="15" t="s">
        <v>1065</v>
      </c>
    </row>
    <row r="97" spans="1:55" ht="76.5" hidden="1" customHeight="1" x14ac:dyDescent="0.25">
      <c r="A97" s="96">
        <v>765798</v>
      </c>
      <c r="B97" s="15" t="s">
        <v>330</v>
      </c>
      <c r="C97" s="62" t="s">
        <v>1042</v>
      </c>
      <c r="D97" s="15" t="s">
        <v>1029</v>
      </c>
      <c r="E97" s="15" t="s">
        <v>4</v>
      </c>
      <c r="F97" s="15" t="s">
        <v>1128</v>
      </c>
      <c r="G97" s="15" t="s">
        <v>1129</v>
      </c>
      <c r="H97" s="57" t="s">
        <v>1275</v>
      </c>
      <c r="I97" s="15" t="s">
        <v>1276</v>
      </c>
      <c r="J97" s="15" t="s">
        <v>1132</v>
      </c>
      <c r="K97" s="15" t="s">
        <v>1277</v>
      </c>
      <c r="L97" s="63">
        <v>0.25</v>
      </c>
      <c r="M97" s="15" t="s">
        <v>1062</v>
      </c>
      <c r="N97" s="15" t="s">
        <v>1063</v>
      </c>
      <c r="O97" s="81">
        <v>28.25</v>
      </c>
      <c r="P97" s="81" t="s">
        <v>1062</v>
      </c>
      <c r="Q97" s="64">
        <v>56858929</v>
      </c>
      <c r="R97" s="87">
        <v>0</v>
      </c>
      <c r="S97" s="65">
        <v>0</v>
      </c>
      <c r="T97" s="65"/>
      <c r="U97" s="88">
        <v>28.25</v>
      </c>
      <c r="V97" s="65" t="s">
        <v>1062</v>
      </c>
      <c r="W97" s="89">
        <v>57842002</v>
      </c>
      <c r="X97" s="90">
        <v>0</v>
      </c>
      <c r="Y97" s="67">
        <v>28.25</v>
      </c>
      <c r="Z97" s="15" t="s">
        <v>1062</v>
      </c>
      <c r="AA97" s="85">
        <v>58248631</v>
      </c>
      <c r="AB97" s="85">
        <v>0</v>
      </c>
      <c r="AC97" s="91">
        <v>28.25</v>
      </c>
      <c r="AD97" s="92" t="s">
        <v>1062</v>
      </c>
      <c r="AE97" s="71">
        <v>58482064</v>
      </c>
      <c r="AF97" s="71">
        <v>0</v>
      </c>
      <c r="AG97" s="72">
        <v>0</v>
      </c>
      <c r="AH97" s="73" t="s">
        <v>1039</v>
      </c>
      <c r="AI97" s="74">
        <v>28.25</v>
      </c>
      <c r="AJ97" s="75" t="s">
        <v>1062</v>
      </c>
      <c r="AK97" s="76">
        <v>58717795</v>
      </c>
      <c r="AL97" s="76">
        <v>0</v>
      </c>
      <c r="AM97" s="76">
        <f t="shared" si="8"/>
        <v>235731</v>
      </c>
      <c r="AN97" s="77">
        <f t="shared" si="8"/>
        <v>0</v>
      </c>
      <c r="AO97" s="75" t="s">
        <v>1039</v>
      </c>
      <c r="AP97" s="78">
        <v>28.25</v>
      </c>
      <c r="AQ97" s="79" t="s">
        <v>1062</v>
      </c>
      <c r="AR97" s="76">
        <v>59942046</v>
      </c>
      <c r="AS97" s="76">
        <v>0</v>
      </c>
      <c r="AT97" s="76">
        <f t="shared" si="6"/>
        <v>1224251</v>
      </c>
      <c r="AU97" s="77">
        <f t="shared" si="6"/>
        <v>0</v>
      </c>
      <c r="AV97" s="75" t="s">
        <v>3038</v>
      </c>
      <c r="AW97" s="19" t="s">
        <v>1040</v>
      </c>
      <c r="AX97" s="19">
        <v>211034</v>
      </c>
      <c r="AY97" s="15" t="s">
        <v>1051</v>
      </c>
      <c r="AZ97" s="19" t="s">
        <v>1134</v>
      </c>
      <c r="BA97" s="15" t="s">
        <v>142</v>
      </c>
      <c r="BB97" s="15" t="s">
        <v>21</v>
      </c>
      <c r="BC97" s="15" t="s">
        <v>1065</v>
      </c>
    </row>
    <row r="98" spans="1:55" ht="76.5" hidden="1" customHeight="1" x14ac:dyDescent="0.25">
      <c r="A98" s="95">
        <v>775657</v>
      </c>
      <c r="B98" s="15" t="s">
        <v>426</v>
      </c>
      <c r="C98" s="62" t="s">
        <v>1042</v>
      </c>
      <c r="D98" s="15" t="s">
        <v>1029</v>
      </c>
      <c r="E98" s="15" t="s">
        <v>4</v>
      </c>
      <c r="F98" s="15" t="s">
        <v>141</v>
      </c>
      <c r="G98" s="15" t="s">
        <v>1129</v>
      </c>
      <c r="H98" s="57" t="s">
        <v>1275</v>
      </c>
      <c r="I98" s="93" t="s">
        <v>1276</v>
      </c>
      <c r="J98" s="15" t="s">
        <v>1045</v>
      </c>
      <c r="K98" s="15" t="s">
        <v>1133</v>
      </c>
      <c r="L98" s="63"/>
      <c r="M98" s="15"/>
      <c r="N98" s="15"/>
      <c r="O98" s="81">
        <v>28.25</v>
      </c>
      <c r="P98" s="81" t="s">
        <v>1062</v>
      </c>
      <c r="Q98" s="64">
        <v>55875576</v>
      </c>
      <c r="R98" s="87">
        <v>0</v>
      </c>
      <c r="S98" s="65">
        <v>0</v>
      </c>
      <c r="T98" s="65"/>
      <c r="U98" s="88">
        <v>28.25</v>
      </c>
      <c r="V98" s="65" t="s">
        <v>1062</v>
      </c>
      <c r="W98" s="89">
        <v>102314966</v>
      </c>
      <c r="X98" s="90">
        <v>0</v>
      </c>
      <c r="Y98" s="67">
        <v>28.25</v>
      </c>
      <c r="Z98" s="15" t="s">
        <v>1062</v>
      </c>
      <c r="AA98" s="85">
        <v>102560625</v>
      </c>
      <c r="AB98" s="85">
        <v>0</v>
      </c>
      <c r="AC98" s="91">
        <v>28.25</v>
      </c>
      <c r="AD98" s="92" t="s">
        <v>1062</v>
      </c>
      <c r="AE98" s="71">
        <v>103447151</v>
      </c>
      <c r="AF98" s="71">
        <v>0</v>
      </c>
      <c r="AG98" s="72">
        <v>0</v>
      </c>
      <c r="AH98" s="73" t="s">
        <v>1039</v>
      </c>
      <c r="AI98" s="74">
        <v>28.25</v>
      </c>
      <c r="AJ98" s="75" t="s">
        <v>1062</v>
      </c>
      <c r="AK98" s="76">
        <v>103864129</v>
      </c>
      <c r="AL98" s="76">
        <v>0</v>
      </c>
      <c r="AM98" s="76">
        <f t="shared" si="8"/>
        <v>416978</v>
      </c>
      <c r="AN98" s="77">
        <f t="shared" si="8"/>
        <v>0</v>
      </c>
      <c r="AO98" s="75" t="s">
        <v>1039</v>
      </c>
      <c r="AP98" s="78">
        <v>28.25</v>
      </c>
      <c r="AQ98" s="79" t="s">
        <v>1062</v>
      </c>
      <c r="AR98" s="76">
        <v>106029669</v>
      </c>
      <c r="AS98" s="76">
        <v>0</v>
      </c>
      <c r="AT98" s="76">
        <f t="shared" si="6"/>
        <v>2165540</v>
      </c>
      <c r="AU98" s="77">
        <f t="shared" si="6"/>
        <v>0</v>
      </c>
      <c r="AV98" s="75" t="s">
        <v>3038</v>
      </c>
      <c r="AW98" s="19" t="s">
        <v>1040</v>
      </c>
      <c r="AX98" s="19">
        <v>211034</v>
      </c>
      <c r="AY98" s="15" t="s">
        <v>1051</v>
      </c>
      <c r="AZ98" s="19" t="s">
        <v>1134</v>
      </c>
      <c r="BA98" s="15" t="s">
        <v>142</v>
      </c>
      <c r="BB98" s="15" t="s">
        <v>21</v>
      </c>
      <c r="BC98" s="15" t="s">
        <v>1065</v>
      </c>
    </row>
    <row r="99" spans="1:55" ht="76.5" hidden="1" customHeight="1" x14ac:dyDescent="0.25">
      <c r="A99" s="97">
        <v>714599</v>
      </c>
      <c r="B99" s="96" t="s">
        <v>228</v>
      </c>
      <c r="C99" s="23" t="s">
        <v>1042</v>
      </c>
      <c r="D99" s="15" t="s">
        <v>1029</v>
      </c>
      <c r="E99" s="15" t="s">
        <v>4</v>
      </c>
      <c r="F99" s="15" t="s">
        <v>1128</v>
      </c>
      <c r="G99" s="15" t="s">
        <v>1129</v>
      </c>
      <c r="H99" s="57" t="s">
        <v>1278</v>
      </c>
      <c r="I99" s="15" t="s">
        <v>1279</v>
      </c>
      <c r="J99" s="15" t="s">
        <v>1132</v>
      </c>
      <c r="K99" s="15" t="s">
        <v>1185</v>
      </c>
      <c r="L99" s="63">
        <v>0.25</v>
      </c>
      <c r="M99" s="15" t="s">
        <v>1062</v>
      </c>
      <c r="N99" s="15" t="s">
        <v>1063</v>
      </c>
      <c r="O99" s="81">
        <v>28.25</v>
      </c>
      <c r="P99" s="81" t="s">
        <v>1062</v>
      </c>
      <c r="Q99" s="64">
        <v>56858929</v>
      </c>
      <c r="R99" s="87">
        <v>0</v>
      </c>
      <c r="S99" s="65">
        <v>0</v>
      </c>
      <c r="T99" s="65"/>
      <c r="U99" s="88">
        <v>28.25</v>
      </c>
      <c r="V99" s="65" t="s">
        <v>1062</v>
      </c>
      <c r="W99" s="89">
        <v>57842002</v>
      </c>
      <c r="X99" s="90">
        <v>0</v>
      </c>
      <c r="Y99" s="67">
        <v>28.25</v>
      </c>
      <c r="Z99" s="15" t="s">
        <v>1062</v>
      </c>
      <c r="AA99" s="85">
        <v>57980882</v>
      </c>
      <c r="AB99" s="85">
        <v>0</v>
      </c>
      <c r="AC99" s="91">
        <v>28.25</v>
      </c>
      <c r="AD99" s="92" t="s">
        <v>1062</v>
      </c>
      <c r="AE99" s="71">
        <v>58482064</v>
      </c>
      <c r="AF99" s="71">
        <v>0</v>
      </c>
      <c r="AG99" s="72">
        <v>0</v>
      </c>
      <c r="AH99" s="73" t="s">
        <v>1039</v>
      </c>
      <c r="AI99" s="74"/>
      <c r="AJ99" s="75"/>
      <c r="AK99" s="76">
        <v>0</v>
      </c>
      <c r="AL99" s="76">
        <v>0</v>
      </c>
      <c r="AM99" s="76"/>
      <c r="AN99" s="77"/>
      <c r="AO99" s="75"/>
      <c r="AP99" s="78"/>
      <c r="AQ99" s="79"/>
      <c r="AR99" s="76">
        <v>0</v>
      </c>
      <c r="AS99" s="76">
        <v>0</v>
      </c>
      <c r="AT99" s="76">
        <f t="shared" si="6"/>
        <v>0</v>
      </c>
      <c r="AU99" s="77">
        <f t="shared" si="6"/>
        <v>0</v>
      </c>
      <c r="AV99" s="75" t="s">
        <v>3186</v>
      </c>
      <c r="AW99" s="19" t="s">
        <v>1040</v>
      </c>
      <c r="AX99" s="19">
        <v>211012</v>
      </c>
      <c r="AY99" s="15" t="s">
        <v>1051</v>
      </c>
      <c r="AZ99" s="19" t="s">
        <v>1134</v>
      </c>
      <c r="BA99" s="15" t="s">
        <v>142</v>
      </c>
      <c r="BB99" s="15" t="s">
        <v>21</v>
      </c>
      <c r="BC99" s="15" t="s">
        <v>3017</v>
      </c>
    </row>
    <row r="100" spans="1:55" ht="76.5" hidden="1" customHeight="1" x14ac:dyDescent="0.25">
      <c r="A100" s="95">
        <v>779664</v>
      </c>
      <c r="B100" s="15" t="s">
        <v>437</v>
      </c>
      <c r="C100" s="62" t="s">
        <v>1042</v>
      </c>
      <c r="D100" s="93" t="s">
        <v>1029</v>
      </c>
      <c r="E100" s="15" t="s">
        <v>4</v>
      </c>
      <c r="F100" s="15" t="s">
        <v>141</v>
      </c>
      <c r="G100" s="15" t="s">
        <v>1129</v>
      </c>
      <c r="H100" s="57" t="s">
        <v>1278</v>
      </c>
      <c r="I100" s="93" t="s">
        <v>1280</v>
      </c>
      <c r="J100" s="15" t="s">
        <v>1045</v>
      </c>
      <c r="K100" s="15" t="s">
        <v>1281</v>
      </c>
      <c r="L100" s="63"/>
      <c r="M100" s="15"/>
      <c r="N100" s="15"/>
      <c r="O100" s="94">
        <v>25</v>
      </c>
      <c r="P100" s="81" t="s">
        <v>1062</v>
      </c>
      <c r="Q100" s="64">
        <v>102346072</v>
      </c>
      <c r="R100" s="65">
        <v>0</v>
      </c>
      <c r="S100" s="65">
        <v>0</v>
      </c>
      <c r="T100" s="65"/>
      <c r="U100" s="88">
        <v>25</v>
      </c>
      <c r="V100" s="65" t="s">
        <v>1062</v>
      </c>
      <c r="W100" s="89">
        <v>104115604</v>
      </c>
      <c r="X100" s="65">
        <v>0</v>
      </c>
      <c r="Y100" s="88">
        <v>25</v>
      </c>
      <c r="Z100" s="15" t="s">
        <v>1062</v>
      </c>
      <c r="AA100" s="85">
        <v>104365587</v>
      </c>
      <c r="AB100" s="85">
        <v>0</v>
      </c>
      <c r="AC100" s="98">
        <v>25</v>
      </c>
      <c r="AD100" s="92" t="s">
        <v>1062</v>
      </c>
      <c r="AE100" s="71">
        <v>105267715</v>
      </c>
      <c r="AF100" s="71">
        <v>0</v>
      </c>
      <c r="AG100" s="72"/>
      <c r="AH100" s="73" t="s">
        <v>1039</v>
      </c>
      <c r="AI100" s="74">
        <v>28.25</v>
      </c>
      <c r="AJ100" s="75" t="s">
        <v>1062</v>
      </c>
      <c r="AK100" s="76">
        <v>105692031</v>
      </c>
      <c r="AL100" s="76">
        <v>0</v>
      </c>
      <c r="AM100" s="76">
        <f t="shared" ref="AM100:AN106" si="9">AK100-AE100</f>
        <v>424316</v>
      </c>
      <c r="AN100" s="77">
        <f t="shared" si="9"/>
        <v>0</v>
      </c>
      <c r="AO100" s="75" t="s">
        <v>1039</v>
      </c>
      <c r="AP100" s="78">
        <v>28.25</v>
      </c>
      <c r="AQ100" s="79" t="s">
        <v>1062</v>
      </c>
      <c r="AR100" s="76">
        <v>107895683</v>
      </c>
      <c r="AS100" s="76">
        <v>0</v>
      </c>
      <c r="AT100" s="76">
        <f t="shared" si="6"/>
        <v>2203652</v>
      </c>
      <c r="AU100" s="77">
        <f t="shared" si="6"/>
        <v>0</v>
      </c>
      <c r="AV100" s="75" t="s">
        <v>3038</v>
      </c>
      <c r="AW100" s="19" t="s">
        <v>1040</v>
      </c>
      <c r="AX100" s="19">
        <v>211012</v>
      </c>
      <c r="AY100" s="15" t="s">
        <v>1051</v>
      </c>
      <c r="AZ100" s="19" t="s">
        <v>1134</v>
      </c>
      <c r="BA100" s="15" t="s">
        <v>142</v>
      </c>
      <c r="BB100" s="15" t="s">
        <v>21</v>
      </c>
      <c r="BC100" s="15" t="s">
        <v>1065</v>
      </c>
    </row>
    <row r="101" spans="1:55" ht="76.5" hidden="1" customHeight="1" x14ac:dyDescent="0.25">
      <c r="A101" s="96">
        <v>769320</v>
      </c>
      <c r="B101" s="96" t="s">
        <v>374</v>
      </c>
      <c r="C101" s="62" t="s">
        <v>1042</v>
      </c>
      <c r="D101" s="15" t="s">
        <v>1029</v>
      </c>
      <c r="E101" s="15" t="s">
        <v>4</v>
      </c>
      <c r="F101" s="15" t="s">
        <v>1128</v>
      </c>
      <c r="G101" s="15" t="s">
        <v>1129</v>
      </c>
      <c r="H101" s="57" t="s">
        <v>1282</v>
      </c>
      <c r="I101" s="15" t="s">
        <v>1283</v>
      </c>
      <c r="J101" s="15" t="s">
        <v>1132</v>
      </c>
      <c r="K101" s="15" t="s">
        <v>1133</v>
      </c>
      <c r="L101" s="63">
        <v>0.25</v>
      </c>
      <c r="M101" s="15" t="s">
        <v>1062</v>
      </c>
      <c r="N101" s="15" t="s">
        <v>1063</v>
      </c>
      <c r="O101" s="81">
        <v>28.25</v>
      </c>
      <c r="P101" s="81" t="s">
        <v>1062</v>
      </c>
      <c r="Q101" s="64">
        <v>99295888</v>
      </c>
      <c r="R101" s="87">
        <v>0</v>
      </c>
      <c r="S101" s="65">
        <v>0</v>
      </c>
      <c r="T101" s="65"/>
      <c r="U101" s="88">
        <v>28.25</v>
      </c>
      <c r="V101" s="65" t="s">
        <v>1062</v>
      </c>
      <c r="W101" s="89">
        <v>101012684</v>
      </c>
      <c r="X101" s="90">
        <v>0</v>
      </c>
      <c r="Y101" s="67">
        <v>28.25</v>
      </c>
      <c r="Z101" s="15" t="s">
        <v>1062</v>
      </c>
      <c r="AA101" s="85">
        <v>101980840</v>
      </c>
      <c r="AB101" s="85">
        <v>0</v>
      </c>
      <c r="AC101" s="91">
        <v>28.25</v>
      </c>
      <c r="AD101" s="92" t="s">
        <v>1062</v>
      </c>
      <c r="AE101" s="71">
        <v>102130459</v>
      </c>
      <c r="AF101" s="71">
        <v>0</v>
      </c>
      <c r="AG101" s="72">
        <v>0</v>
      </c>
      <c r="AH101" s="73" t="s">
        <v>1039</v>
      </c>
      <c r="AI101" s="74">
        <v>28.25</v>
      </c>
      <c r="AJ101" s="75" t="s">
        <v>1062</v>
      </c>
      <c r="AK101" s="76">
        <v>102542129</v>
      </c>
      <c r="AL101" s="76">
        <v>0</v>
      </c>
      <c r="AM101" s="76">
        <f t="shared" si="9"/>
        <v>411670</v>
      </c>
      <c r="AN101" s="77">
        <f t="shared" si="9"/>
        <v>0</v>
      </c>
      <c r="AO101" s="75" t="s">
        <v>1039</v>
      </c>
      <c r="AP101" s="78">
        <v>28.25</v>
      </c>
      <c r="AQ101" s="79" t="s">
        <v>1062</v>
      </c>
      <c r="AR101" s="76">
        <v>104680106</v>
      </c>
      <c r="AS101" s="76">
        <v>0</v>
      </c>
      <c r="AT101" s="76">
        <f t="shared" si="6"/>
        <v>2137977</v>
      </c>
      <c r="AU101" s="77">
        <f t="shared" si="6"/>
        <v>0</v>
      </c>
      <c r="AV101" s="75" t="s">
        <v>3038</v>
      </c>
      <c r="AW101" s="19" t="s">
        <v>1040</v>
      </c>
      <c r="AX101" s="19">
        <v>211034</v>
      </c>
      <c r="AY101" s="15" t="s">
        <v>1051</v>
      </c>
      <c r="AZ101" s="19" t="s">
        <v>1134</v>
      </c>
      <c r="BA101" s="15" t="s">
        <v>142</v>
      </c>
      <c r="BB101" s="15" t="s">
        <v>21</v>
      </c>
      <c r="BC101" s="15" t="s">
        <v>1065</v>
      </c>
    </row>
    <row r="102" spans="1:55" ht="76.5" hidden="1" customHeight="1" x14ac:dyDescent="0.25">
      <c r="A102" s="15">
        <v>973903</v>
      </c>
      <c r="B102" s="15" t="s">
        <v>759</v>
      </c>
      <c r="C102" s="62" t="s">
        <v>1042</v>
      </c>
      <c r="D102" s="15" t="s">
        <v>1029</v>
      </c>
      <c r="E102" s="15" t="s">
        <v>4</v>
      </c>
      <c r="F102" s="15" t="s">
        <v>141</v>
      </c>
      <c r="G102" s="15" t="s">
        <v>1129</v>
      </c>
      <c r="H102" s="57" t="s">
        <v>1282</v>
      </c>
      <c r="I102" s="93" t="s">
        <v>1284</v>
      </c>
      <c r="J102" s="15" t="s">
        <v>2</v>
      </c>
      <c r="K102" s="15" t="s">
        <v>1136</v>
      </c>
      <c r="L102" s="63"/>
      <c r="M102" s="15"/>
      <c r="N102" s="15"/>
      <c r="O102" s="81">
        <v>28.25</v>
      </c>
      <c r="P102" s="81" t="s">
        <v>1062</v>
      </c>
      <c r="Q102" s="64">
        <v>53441469</v>
      </c>
      <c r="R102" s="87">
        <v>0</v>
      </c>
      <c r="S102" s="65">
        <v>0</v>
      </c>
      <c r="T102" s="65"/>
      <c r="U102" s="88">
        <v>28.25</v>
      </c>
      <c r="V102" s="65" t="s">
        <v>1062</v>
      </c>
      <c r="W102" s="89">
        <v>54365456</v>
      </c>
      <c r="X102" s="90">
        <v>0</v>
      </c>
      <c r="Y102" s="67">
        <v>28.25</v>
      </c>
      <c r="Z102" s="15" t="s">
        <v>1062</v>
      </c>
      <c r="AA102" s="85">
        <v>54495988</v>
      </c>
      <c r="AB102" s="85">
        <v>0</v>
      </c>
      <c r="AC102" s="91">
        <v>28.25</v>
      </c>
      <c r="AD102" s="92" t="s">
        <v>1062</v>
      </c>
      <c r="AE102" s="71">
        <v>54967047</v>
      </c>
      <c r="AF102" s="71">
        <v>0</v>
      </c>
      <c r="AG102" s="72">
        <v>0</v>
      </c>
      <c r="AH102" s="73" t="s">
        <v>1039</v>
      </c>
      <c r="AI102" s="74">
        <v>28.25</v>
      </c>
      <c r="AJ102" s="75" t="s">
        <v>1062</v>
      </c>
      <c r="AK102" s="76">
        <v>55188610</v>
      </c>
      <c r="AL102" s="76">
        <v>0</v>
      </c>
      <c r="AM102" s="76">
        <f t="shared" si="9"/>
        <v>221563</v>
      </c>
      <c r="AN102" s="77">
        <f t="shared" si="9"/>
        <v>0</v>
      </c>
      <c r="AO102" s="75" t="s">
        <v>1039</v>
      </c>
      <c r="AP102" s="78">
        <v>28.25</v>
      </c>
      <c r="AQ102" s="79" t="s">
        <v>1062</v>
      </c>
      <c r="AR102" s="76">
        <v>56339278</v>
      </c>
      <c r="AS102" s="76">
        <v>0</v>
      </c>
      <c r="AT102" s="76">
        <f t="shared" si="6"/>
        <v>1150668</v>
      </c>
      <c r="AU102" s="77">
        <f t="shared" si="6"/>
        <v>0</v>
      </c>
      <c r="AV102" s="75" t="s">
        <v>3038</v>
      </c>
      <c r="AW102" s="19" t="s">
        <v>1040</v>
      </c>
      <c r="AX102" s="19">
        <v>211034</v>
      </c>
      <c r="AY102" s="15" t="s">
        <v>1051</v>
      </c>
      <c r="AZ102" s="19" t="s">
        <v>1134</v>
      </c>
      <c r="BA102" s="15" t="s">
        <v>142</v>
      </c>
      <c r="BB102" s="15" t="s">
        <v>21</v>
      </c>
      <c r="BC102" s="15" t="s">
        <v>1065</v>
      </c>
    </row>
    <row r="103" spans="1:55" ht="76.5" hidden="1" customHeight="1" x14ac:dyDescent="0.25">
      <c r="A103" s="15">
        <v>779719</v>
      </c>
      <c r="B103" s="15" t="s">
        <v>443</v>
      </c>
      <c r="C103" s="62" t="s">
        <v>1042</v>
      </c>
      <c r="D103" s="15" t="s">
        <v>1029</v>
      </c>
      <c r="E103" s="15" t="s">
        <v>4</v>
      </c>
      <c r="F103" s="15" t="s">
        <v>1128</v>
      </c>
      <c r="G103" s="15" t="s">
        <v>1129</v>
      </c>
      <c r="H103" s="57" t="s">
        <v>1285</v>
      </c>
      <c r="I103" s="15" t="s">
        <v>1286</v>
      </c>
      <c r="J103" s="21" t="s">
        <v>1132</v>
      </c>
      <c r="K103" s="15" t="s">
        <v>1133</v>
      </c>
      <c r="L103" s="63">
        <v>0.25</v>
      </c>
      <c r="M103" s="15" t="s">
        <v>1062</v>
      </c>
      <c r="N103" s="15" t="s">
        <v>1087</v>
      </c>
      <c r="O103" s="81">
        <v>28.25</v>
      </c>
      <c r="P103" s="81" t="s">
        <v>1062</v>
      </c>
      <c r="Q103" s="64">
        <v>100576037</v>
      </c>
      <c r="R103" s="87">
        <v>0</v>
      </c>
      <c r="S103" s="65">
        <v>0</v>
      </c>
      <c r="T103" s="65"/>
      <c r="U103" s="88">
        <v>28.25</v>
      </c>
      <c r="V103" s="65" t="s">
        <v>1062</v>
      </c>
      <c r="W103" s="89">
        <v>102314966</v>
      </c>
      <c r="X103" s="90">
        <v>0</v>
      </c>
      <c r="Y103" s="67">
        <v>28.25</v>
      </c>
      <c r="Z103" s="15" t="s">
        <v>1062</v>
      </c>
      <c r="AA103" s="85">
        <v>102560625</v>
      </c>
      <c r="AB103" s="85">
        <v>0</v>
      </c>
      <c r="AC103" s="91">
        <v>28.25</v>
      </c>
      <c r="AD103" s="92" t="s">
        <v>1062</v>
      </c>
      <c r="AE103" s="71">
        <v>103447151</v>
      </c>
      <c r="AF103" s="71">
        <v>0</v>
      </c>
      <c r="AG103" s="72">
        <v>0</v>
      </c>
      <c r="AH103" s="73" t="s">
        <v>1039</v>
      </c>
      <c r="AI103" s="74">
        <v>28.25</v>
      </c>
      <c r="AJ103" s="75" t="s">
        <v>1062</v>
      </c>
      <c r="AK103" s="76">
        <v>103864129</v>
      </c>
      <c r="AL103" s="76">
        <v>0</v>
      </c>
      <c r="AM103" s="76">
        <f t="shared" si="9"/>
        <v>416978</v>
      </c>
      <c r="AN103" s="77">
        <f t="shared" si="9"/>
        <v>0</v>
      </c>
      <c r="AO103" s="75" t="s">
        <v>1039</v>
      </c>
      <c r="AP103" s="78">
        <v>28.25</v>
      </c>
      <c r="AQ103" s="79" t="s">
        <v>1062</v>
      </c>
      <c r="AR103" s="76">
        <v>106029669</v>
      </c>
      <c r="AS103" s="76">
        <v>0</v>
      </c>
      <c r="AT103" s="76">
        <f t="shared" si="6"/>
        <v>2165540</v>
      </c>
      <c r="AU103" s="77">
        <f t="shared" si="6"/>
        <v>0</v>
      </c>
      <c r="AV103" s="75" t="s">
        <v>3038</v>
      </c>
      <c r="AW103" s="19" t="s">
        <v>1040</v>
      </c>
      <c r="AX103" s="19">
        <v>211034</v>
      </c>
      <c r="AY103" s="15" t="s">
        <v>1051</v>
      </c>
      <c r="AZ103" s="19" t="s">
        <v>1134</v>
      </c>
      <c r="BA103" s="15" t="s">
        <v>142</v>
      </c>
      <c r="BB103" s="15" t="s">
        <v>21</v>
      </c>
      <c r="BC103" s="15" t="s">
        <v>1065</v>
      </c>
    </row>
    <row r="104" spans="1:55" ht="76.5" hidden="1" customHeight="1" x14ac:dyDescent="0.25">
      <c r="A104" s="95">
        <v>971567</v>
      </c>
      <c r="B104" s="15" t="s">
        <v>723</v>
      </c>
      <c r="C104" s="62" t="s">
        <v>1042</v>
      </c>
      <c r="D104" s="15" t="s">
        <v>1029</v>
      </c>
      <c r="E104" s="15" t="s">
        <v>4</v>
      </c>
      <c r="F104" s="15" t="s">
        <v>141</v>
      </c>
      <c r="G104" s="15" t="s">
        <v>1129</v>
      </c>
      <c r="H104" s="57" t="s">
        <v>1285</v>
      </c>
      <c r="I104" s="93" t="s">
        <v>1287</v>
      </c>
      <c r="J104" s="15" t="s">
        <v>1045</v>
      </c>
      <c r="K104" s="15" t="s">
        <v>1182</v>
      </c>
      <c r="L104" s="63"/>
      <c r="M104" s="15"/>
      <c r="N104" s="15"/>
      <c r="O104" s="81">
        <v>28.25</v>
      </c>
      <c r="P104" s="81" t="s">
        <v>1062</v>
      </c>
      <c r="Q104" s="64">
        <v>53441469</v>
      </c>
      <c r="R104" s="87">
        <v>0</v>
      </c>
      <c r="S104" s="65">
        <v>0</v>
      </c>
      <c r="T104" s="65"/>
      <c r="U104" s="88">
        <v>28.25</v>
      </c>
      <c r="V104" s="65" t="s">
        <v>1062</v>
      </c>
      <c r="W104" s="89">
        <v>54365456</v>
      </c>
      <c r="X104" s="90">
        <v>0</v>
      </c>
      <c r="Y104" s="67">
        <v>28.25</v>
      </c>
      <c r="Z104" s="15" t="s">
        <v>1062</v>
      </c>
      <c r="AA104" s="85">
        <v>54495988</v>
      </c>
      <c r="AB104" s="85">
        <v>0</v>
      </c>
      <c r="AC104" s="91">
        <v>28.25</v>
      </c>
      <c r="AD104" s="92" t="s">
        <v>1062</v>
      </c>
      <c r="AE104" s="71">
        <v>54967047</v>
      </c>
      <c r="AF104" s="71">
        <v>0</v>
      </c>
      <c r="AG104" s="72">
        <v>0</v>
      </c>
      <c r="AH104" s="73" t="s">
        <v>1039</v>
      </c>
      <c r="AI104" s="74">
        <v>28.25</v>
      </c>
      <c r="AJ104" s="75" t="s">
        <v>1062</v>
      </c>
      <c r="AK104" s="76">
        <v>55188610</v>
      </c>
      <c r="AL104" s="76">
        <v>0</v>
      </c>
      <c r="AM104" s="76">
        <f t="shared" si="9"/>
        <v>221563</v>
      </c>
      <c r="AN104" s="77">
        <f t="shared" si="9"/>
        <v>0</v>
      </c>
      <c r="AO104" s="75" t="s">
        <v>1039</v>
      </c>
      <c r="AP104" s="78">
        <v>28.25</v>
      </c>
      <c r="AQ104" s="79" t="s">
        <v>1062</v>
      </c>
      <c r="AR104" s="76">
        <v>56339278</v>
      </c>
      <c r="AS104" s="76">
        <v>0</v>
      </c>
      <c r="AT104" s="76">
        <f t="shared" si="6"/>
        <v>1150668</v>
      </c>
      <c r="AU104" s="77">
        <f t="shared" si="6"/>
        <v>0</v>
      </c>
      <c r="AV104" s="75" t="s">
        <v>3038</v>
      </c>
      <c r="AW104" s="19" t="s">
        <v>1040</v>
      </c>
      <c r="AX104" s="19">
        <v>211034</v>
      </c>
      <c r="AY104" s="15" t="s">
        <v>1051</v>
      </c>
      <c r="AZ104" s="19" t="s">
        <v>1134</v>
      </c>
      <c r="BA104" s="15" t="s">
        <v>142</v>
      </c>
      <c r="BB104" s="15" t="s">
        <v>21</v>
      </c>
      <c r="BC104" s="15" t="s">
        <v>1065</v>
      </c>
    </row>
    <row r="105" spans="1:55" ht="76.5" hidden="1" customHeight="1" x14ac:dyDescent="0.25">
      <c r="A105" s="15">
        <v>779970</v>
      </c>
      <c r="B105" s="15" t="s">
        <v>474</v>
      </c>
      <c r="C105" s="62" t="s">
        <v>1042</v>
      </c>
      <c r="D105" s="15" t="s">
        <v>1029</v>
      </c>
      <c r="E105" s="15" t="s">
        <v>4</v>
      </c>
      <c r="F105" s="15" t="s">
        <v>1128</v>
      </c>
      <c r="G105" s="15" t="s">
        <v>1129</v>
      </c>
      <c r="H105" s="57" t="s">
        <v>1288</v>
      </c>
      <c r="I105" s="15" t="s">
        <v>1289</v>
      </c>
      <c r="J105" s="15" t="s">
        <v>1132</v>
      </c>
      <c r="K105" s="15" t="s">
        <v>1133</v>
      </c>
      <c r="L105" s="63">
        <v>0.25</v>
      </c>
      <c r="M105" s="15" t="s">
        <v>1062</v>
      </c>
      <c r="N105" s="15" t="s">
        <v>1063</v>
      </c>
      <c r="O105" s="81">
        <v>28.25</v>
      </c>
      <c r="P105" s="81" t="s">
        <v>1062</v>
      </c>
      <c r="Q105" s="64">
        <v>100576037</v>
      </c>
      <c r="R105" s="87">
        <v>0</v>
      </c>
      <c r="S105" s="65">
        <v>0</v>
      </c>
      <c r="T105" s="65"/>
      <c r="U105" s="88">
        <v>28.25</v>
      </c>
      <c r="V105" s="65" t="s">
        <v>1062</v>
      </c>
      <c r="W105" s="89">
        <v>102314966</v>
      </c>
      <c r="X105" s="90">
        <v>0</v>
      </c>
      <c r="Y105" s="67">
        <v>28.25</v>
      </c>
      <c r="Z105" s="15" t="s">
        <v>1062</v>
      </c>
      <c r="AA105" s="85">
        <v>103034238</v>
      </c>
      <c r="AB105" s="85">
        <v>0</v>
      </c>
      <c r="AC105" s="91">
        <v>28.25</v>
      </c>
      <c r="AD105" s="92" t="s">
        <v>1062</v>
      </c>
      <c r="AE105" s="71">
        <v>103447151</v>
      </c>
      <c r="AF105" s="71">
        <v>0</v>
      </c>
      <c r="AG105" s="72">
        <v>0</v>
      </c>
      <c r="AH105" s="73" t="s">
        <v>1039</v>
      </c>
      <c r="AI105" s="74">
        <v>28.25</v>
      </c>
      <c r="AJ105" s="75" t="s">
        <v>1062</v>
      </c>
      <c r="AK105" s="76">
        <v>103864129</v>
      </c>
      <c r="AL105" s="76">
        <v>0</v>
      </c>
      <c r="AM105" s="76">
        <f t="shared" si="9"/>
        <v>416978</v>
      </c>
      <c r="AN105" s="77">
        <f t="shared" si="9"/>
        <v>0</v>
      </c>
      <c r="AO105" s="75" t="s">
        <v>1039</v>
      </c>
      <c r="AP105" s="78">
        <v>28.25</v>
      </c>
      <c r="AQ105" s="79" t="s">
        <v>1062</v>
      </c>
      <c r="AR105" s="76">
        <v>106029669</v>
      </c>
      <c r="AS105" s="76">
        <v>0</v>
      </c>
      <c r="AT105" s="76">
        <f t="shared" si="6"/>
        <v>2165540</v>
      </c>
      <c r="AU105" s="77">
        <f t="shared" si="6"/>
        <v>0</v>
      </c>
      <c r="AV105" s="75" t="s">
        <v>3038</v>
      </c>
      <c r="AW105" s="19" t="s">
        <v>1040</v>
      </c>
      <c r="AX105" s="19">
        <v>211034</v>
      </c>
      <c r="AY105" s="15" t="s">
        <v>1051</v>
      </c>
      <c r="AZ105" s="19" t="s">
        <v>1134</v>
      </c>
      <c r="BA105" s="15" t="s">
        <v>142</v>
      </c>
      <c r="BB105" s="15" t="s">
        <v>21</v>
      </c>
      <c r="BC105" s="15" t="s">
        <v>1065</v>
      </c>
    </row>
    <row r="106" spans="1:55" ht="76.5" hidden="1" customHeight="1" x14ac:dyDescent="0.25">
      <c r="A106" s="15">
        <v>873659</v>
      </c>
      <c r="B106" s="15" t="s">
        <v>629</v>
      </c>
      <c r="C106" s="62" t="s">
        <v>1042</v>
      </c>
      <c r="D106" s="15" t="s">
        <v>1029</v>
      </c>
      <c r="E106" s="15" t="s">
        <v>4</v>
      </c>
      <c r="F106" s="15" t="s">
        <v>141</v>
      </c>
      <c r="G106" s="15" t="s">
        <v>1129</v>
      </c>
      <c r="H106" s="57" t="s">
        <v>1288</v>
      </c>
      <c r="I106" s="93" t="s">
        <v>1290</v>
      </c>
      <c r="J106" s="15" t="s">
        <v>2</v>
      </c>
      <c r="K106" s="15" t="s">
        <v>1182</v>
      </c>
      <c r="L106" s="63"/>
      <c r="M106" s="15"/>
      <c r="N106" s="15"/>
      <c r="O106" s="81">
        <v>28.25</v>
      </c>
      <c r="P106" s="81" t="s">
        <v>1062</v>
      </c>
      <c r="Q106" s="64">
        <v>53441469</v>
      </c>
      <c r="R106" s="87">
        <v>0</v>
      </c>
      <c r="S106" s="65">
        <v>0</v>
      </c>
      <c r="T106" s="65"/>
      <c r="U106" s="88">
        <v>28.25</v>
      </c>
      <c r="V106" s="65" t="s">
        <v>1062</v>
      </c>
      <c r="W106" s="89">
        <v>54365456</v>
      </c>
      <c r="X106" s="90">
        <v>0</v>
      </c>
      <c r="Y106" s="67">
        <v>28.25</v>
      </c>
      <c r="Z106" s="15" t="s">
        <v>1062</v>
      </c>
      <c r="AA106" s="85">
        <v>54495988</v>
      </c>
      <c r="AB106" s="85">
        <v>0</v>
      </c>
      <c r="AC106" s="91">
        <v>28.25</v>
      </c>
      <c r="AD106" s="92" t="s">
        <v>1062</v>
      </c>
      <c r="AE106" s="71">
        <v>54967047</v>
      </c>
      <c r="AF106" s="71">
        <v>0</v>
      </c>
      <c r="AG106" s="72">
        <v>0</v>
      </c>
      <c r="AH106" s="73" t="s">
        <v>1039</v>
      </c>
      <c r="AI106" s="74">
        <v>28.25</v>
      </c>
      <c r="AJ106" s="75" t="s">
        <v>1062</v>
      </c>
      <c r="AK106" s="76">
        <v>55188610</v>
      </c>
      <c r="AL106" s="76">
        <v>0</v>
      </c>
      <c r="AM106" s="76">
        <f t="shared" si="9"/>
        <v>221563</v>
      </c>
      <c r="AN106" s="77">
        <f t="shared" si="9"/>
        <v>0</v>
      </c>
      <c r="AO106" s="75" t="s">
        <v>1039</v>
      </c>
      <c r="AP106" s="78">
        <v>28.25</v>
      </c>
      <c r="AQ106" s="79" t="s">
        <v>1062</v>
      </c>
      <c r="AR106" s="76">
        <v>56339278</v>
      </c>
      <c r="AS106" s="76">
        <v>0</v>
      </c>
      <c r="AT106" s="76">
        <f t="shared" si="6"/>
        <v>1150668</v>
      </c>
      <c r="AU106" s="77">
        <f t="shared" si="6"/>
        <v>0</v>
      </c>
      <c r="AV106" s="75" t="s">
        <v>3038</v>
      </c>
      <c r="AW106" s="19" t="s">
        <v>1040</v>
      </c>
      <c r="AX106" s="19">
        <v>211034</v>
      </c>
      <c r="AY106" s="15" t="s">
        <v>1051</v>
      </c>
      <c r="AZ106" s="19" t="s">
        <v>1134</v>
      </c>
      <c r="BA106" s="15" t="s">
        <v>142</v>
      </c>
      <c r="BB106" s="15" t="s">
        <v>21</v>
      </c>
      <c r="BC106" s="15" t="s">
        <v>1065</v>
      </c>
    </row>
    <row r="107" spans="1:55" ht="76.5" hidden="1" customHeight="1" x14ac:dyDescent="0.25">
      <c r="A107" s="93">
        <v>713709</v>
      </c>
      <c r="B107" s="93" t="s">
        <v>175</v>
      </c>
      <c r="C107" s="23" t="s">
        <v>1042</v>
      </c>
      <c r="D107" s="93" t="s">
        <v>1029</v>
      </c>
      <c r="E107" s="15" t="s">
        <v>4</v>
      </c>
      <c r="F107" s="93" t="s">
        <v>141</v>
      </c>
      <c r="G107" s="15" t="s">
        <v>1129</v>
      </c>
      <c r="H107" s="57" t="s">
        <v>1291</v>
      </c>
      <c r="I107" s="93" t="s">
        <v>1292</v>
      </c>
      <c r="J107" s="15" t="s">
        <v>2</v>
      </c>
      <c r="K107" s="15" t="s">
        <v>1293</v>
      </c>
      <c r="L107" s="63"/>
      <c r="M107" s="65"/>
      <c r="N107" s="65"/>
      <c r="O107" s="81">
        <v>28.25</v>
      </c>
      <c r="P107" s="81" t="s">
        <v>1062</v>
      </c>
      <c r="Q107" s="64">
        <v>22999681</v>
      </c>
      <c r="R107" s="87">
        <v>0</v>
      </c>
      <c r="S107" s="65">
        <v>0</v>
      </c>
      <c r="T107" s="65"/>
      <c r="U107" s="88">
        <v>28.25</v>
      </c>
      <c r="V107" s="65" t="s">
        <v>1062</v>
      </c>
      <c r="W107" s="89">
        <v>23397338</v>
      </c>
      <c r="X107" s="90">
        <v>0</v>
      </c>
      <c r="Y107" s="67">
        <v>28.25</v>
      </c>
      <c r="Z107" s="15" t="s">
        <v>1062</v>
      </c>
      <c r="AA107" s="85">
        <v>23561821</v>
      </c>
      <c r="AB107" s="85">
        <v>0</v>
      </c>
      <c r="AC107" s="91">
        <v>28.25</v>
      </c>
      <c r="AD107" s="92" t="s">
        <v>1062</v>
      </c>
      <c r="AE107" s="71">
        <v>23656246</v>
      </c>
      <c r="AF107" s="71">
        <v>0</v>
      </c>
      <c r="AG107" s="72">
        <v>0</v>
      </c>
      <c r="AH107" s="73" t="s">
        <v>1039</v>
      </c>
      <c r="AI107" s="74"/>
      <c r="AJ107" s="75"/>
      <c r="AK107" s="76">
        <v>0</v>
      </c>
      <c r="AL107" s="76">
        <v>0</v>
      </c>
      <c r="AM107" s="76"/>
      <c r="AN107" s="77"/>
      <c r="AO107" s="75"/>
      <c r="AP107" s="78"/>
      <c r="AQ107" s="79"/>
      <c r="AR107" s="76">
        <v>0</v>
      </c>
      <c r="AS107" s="76">
        <v>0</v>
      </c>
      <c r="AT107" s="76">
        <f t="shared" si="6"/>
        <v>0</v>
      </c>
      <c r="AU107" s="77">
        <f t="shared" si="6"/>
        <v>0</v>
      </c>
      <c r="AV107" s="75" t="s">
        <v>3186</v>
      </c>
      <c r="AW107" s="19" t="s">
        <v>1040</v>
      </c>
      <c r="AX107" s="19">
        <v>211012</v>
      </c>
      <c r="AY107" s="15" t="s">
        <v>1051</v>
      </c>
      <c r="AZ107" s="19" t="s">
        <v>1134</v>
      </c>
      <c r="BA107" s="15" t="s">
        <v>142</v>
      </c>
      <c r="BB107" s="15" t="s">
        <v>21</v>
      </c>
      <c r="BC107" s="15" t="s">
        <v>3017</v>
      </c>
    </row>
    <row r="108" spans="1:55" ht="76.5" hidden="1" customHeight="1" x14ac:dyDescent="0.25">
      <c r="A108" s="15">
        <v>836089</v>
      </c>
      <c r="B108" s="15" t="s">
        <v>537</v>
      </c>
      <c r="C108" s="62" t="s">
        <v>1042</v>
      </c>
      <c r="D108" s="15" t="s">
        <v>1029</v>
      </c>
      <c r="E108" s="15" t="s">
        <v>4</v>
      </c>
      <c r="F108" s="15" t="s">
        <v>1128</v>
      </c>
      <c r="G108" s="15" t="s">
        <v>1129</v>
      </c>
      <c r="H108" s="57" t="s">
        <v>1291</v>
      </c>
      <c r="I108" s="15" t="s">
        <v>1294</v>
      </c>
      <c r="J108" s="15" t="s">
        <v>1132</v>
      </c>
      <c r="K108" s="15" t="s">
        <v>1295</v>
      </c>
      <c r="L108" s="63">
        <v>0.25</v>
      </c>
      <c r="M108" s="15" t="s">
        <v>1062</v>
      </c>
      <c r="N108" s="15" t="s">
        <v>1063</v>
      </c>
      <c r="O108" s="81">
        <v>28.25</v>
      </c>
      <c r="P108" s="81" t="s">
        <v>1062</v>
      </c>
      <c r="Q108" s="64">
        <v>57499202</v>
      </c>
      <c r="R108" s="87">
        <v>0</v>
      </c>
      <c r="S108" s="65">
        <v>0</v>
      </c>
      <c r="T108" s="65"/>
      <c r="U108" s="88">
        <v>28.25</v>
      </c>
      <c r="V108" s="65" t="s">
        <v>1062</v>
      </c>
      <c r="W108" s="89">
        <v>58493345</v>
      </c>
      <c r="X108" s="90">
        <v>0</v>
      </c>
      <c r="Y108" s="67">
        <v>28.25</v>
      </c>
      <c r="Z108" s="15" t="s">
        <v>1062</v>
      </c>
      <c r="AA108" s="85">
        <v>58633789</v>
      </c>
      <c r="AB108" s="85">
        <v>0</v>
      </c>
      <c r="AC108" s="91">
        <v>28.25</v>
      </c>
      <c r="AD108" s="92" t="s">
        <v>1062</v>
      </c>
      <c r="AE108" s="71">
        <v>59140615</v>
      </c>
      <c r="AF108" s="71">
        <v>0</v>
      </c>
      <c r="AG108" s="72">
        <v>0</v>
      </c>
      <c r="AH108" s="73" t="s">
        <v>1039</v>
      </c>
      <c r="AI108" s="74">
        <v>28.25</v>
      </c>
      <c r="AJ108" s="75" t="s">
        <v>1062</v>
      </c>
      <c r="AK108" s="76">
        <v>59379000</v>
      </c>
      <c r="AL108" s="76">
        <v>0</v>
      </c>
      <c r="AM108" s="76">
        <f t="shared" ref="AM108:AN123" si="10">AK108-AE108</f>
        <v>238385</v>
      </c>
      <c r="AN108" s="77">
        <f t="shared" si="10"/>
        <v>0</v>
      </c>
      <c r="AO108" s="75" t="s">
        <v>1039</v>
      </c>
      <c r="AP108" s="78">
        <v>28.25</v>
      </c>
      <c r="AQ108" s="79" t="s">
        <v>1062</v>
      </c>
      <c r="AR108" s="76">
        <v>60617037</v>
      </c>
      <c r="AS108" s="76">
        <v>0</v>
      </c>
      <c r="AT108" s="76">
        <f t="shared" si="6"/>
        <v>1238037</v>
      </c>
      <c r="AU108" s="77">
        <f t="shared" si="6"/>
        <v>0</v>
      </c>
      <c r="AV108" s="75" t="s">
        <v>3038</v>
      </c>
      <c r="AW108" s="19" t="s">
        <v>1040</v>
      </c>
      <c r="AX108" s="19" t="s">
        <v>1174</v>
      </c>
      <c r="AY108" s="19" t="s">
        <v>1051</v>
      </c>
      <c r="AZ108" s="19" t="s">
        <v>1134</v>
      </c>
      <c r="BA108" s="15" t="s">
        <v>142</v>
      </c>
      <c r="BB108" s="15" t="s">
        <v>5</v>
      </c>
      <c r="BC108" s="15" t="s">
        <v>1065</v>
      </c>
    </row>
    <row r="109" spans="1:55" ht="76.5" hidden="1" customHeight="1" x14ac:dyDescent="0.25">
      <c r="A109" s="15">
        <v>763314</v>
      </c>
      <c r="B109" s="15" t="s">
        <v>297</v>
      </c>
      <c r="C109" s="62" t="s">
        <v>1042</v>
      </c>
      <c r="D109" s="15" t="s">
        <v>1029</v>
      </c>
      <c r="E109" s="15" t="s">
        <v>4</v>
      </c>
      <c r="F109" s="15" t="s">
        <v>1128</v>
      </c>
      <c r="G109" s="15" t="s">
        <v>1129</v>
      </c>
      <c r="H109" s="57" t="s">
        <v>1296</v>
      </c>
      <c r="I109" s="15" t="s">
        <v>1297</v>
      </c>
      <c r="J109" s="15" t="s">
        <v>1132</v>
      </c>
      <c r="K109" s="15" t="s">
        <v>1298</v>
      </c>
      <c r="L109" s="63">
        <v>0.25</v>
      </c>
      <c r="M109" s="15" t="s">
        <v>1062</v>
      </c>
      <c r="N109" s="15" t="s">
        <v>1063</v>
      </c>
      <c r="O109" s="81">
        <v>28.25</v>
      </c>
      <c r="P109" s="81" t="s">
        <v>1062</v>
      </c>
      <c r="Q109" s="64">
        <v>56858929</v>
      </c>
      <c r="R109" s="87">
        <v>0</v>
      </c>
      <c r="S109" s="65">
        <v>0</v>
      </c>
      <c r="T109" s="65"/>
      <c r="U109" s="88">
        <v>28.25</v>
      </c>
      <c r="V109" s="65" t="s">
        <v>1062</v>
      </c>
      <c r="W109" s="89">
        <v>57842002</v>
      </c>
      <c r="X109" s="90">
        <v>0</v>
      </c>
      <c r="Y109" s="67">
        <v>28.25</v>
      </c>
      <c r="Z109" s="15" t="s">
        <v>1062</v>
      </c>
      <c r="AA109" s="85">
        <v>58248631</v>
      </c>
      <c r="AB109" s="85">
        <v>0</v>
      </c>
      <c r="AC109" s="91">
        <v>28.25</v>
      </c>
      <c r="AD109" s="92" t="s">
        <v>1062</v>
      </c>
      <c r="AE109" s="71">
        <v>58482064</v>
      </c>
      <c r="AF109" s="71">
        <v>0</v>
      </c>
      <c r="AG109" s="72">
        <v>0</v>
      </c>
      <c r="AH109" s="73" t="s">
        <v>1039</v>
      </c>
      <c r="AI109" s="74">
        <v>28.25</v>
      </c>
      <c r="AJ109" s="75" t="s">
        <v>1062</v>
      </c>
      <c r="AK109" s="76">
        <v>58717795</v>
      </c>
      <c r="AL109" s="76">
        <v>0</v>
      </c>
      <c r="AM109" s="76">
        <f t="shared" si="10"/>
        <v>235731</v>
      </c>
      <c r="AN109" s="77">
        <f t="shared" si="10"/>
        <v>0</v>
      </c>
      <c r="AO109" s="75" t="s">
        <v>1039</v>
      </c>
      <c r="AP109" s="78">
        <v>28.25</v>
      </c>
      <c r="AQ109" s="79" t="s">
        <v>1062</v>
      </c>
      <c r="AR109" s="76">
        <v>59942046</v>
      </c>
      <c r="AS109" s="76">
        <v>0</v>
      </c>
      <c r="AT109" s="76">
        <f t="shared" si="6"/>
        <v>1224251</v>
      </c>
      <c r="AU109" s="77">
        <f t="shared" si="6"/>
        <v>0</v>
      </c>
      <c r="AV109" s="75" t="s">
        <v>3038</v>
      </c>
      <c r="AW109" s="19" t="s">
        <v>1040</v>
      </c>
      <c r="AX109" s="19" t="s">
        <v>1174</v>
      </c>
      <c r="AY109" s="19" t="s">
        <v>1051</v>
      </c>
      <c r="AZ109" s="19" t="s">
        <v>1134</v>
      </c>
      <c r="BA109" s="15" t="s">
        <v>142</v>
      </c>
      <c r="BB109" s="15" t="s">
        <v>21</v>
      </c>
      <c r="BC109" s="15" t="s">
        <v>1065</v>
      </c>
    </row>
    <row r="110" spans="1:55" ht="76.5" hidden="1" customHeight="1" x14ac:dyDescent="0.25">
      <c r="A110" s="15">
        <v>779787</v>
      </c>
      <c r="B110" s="15" t="s">
        <v>450</v>
      </c>
      <c r="C110" s="62" t="s">
        <v>1042</v>
      </c>
      <c r="D110" s="15" t="s">
        <v>1029</v>
      </c>
      <c r="E110" s="15" t="s">
        <v>4</v>
      </c>
      <c r="F110" s="15" t="s">
        <v>1128</v>
      </c>
      <c r="G110" s="15" t="s">
        <v>1129</v>
      </c>
      <c r="H110" s="57" t="s">
        <v>1296</v>
      </c>
      <c r="I110" s="15" t="s">
        <v>1297</v>
      </c>
      <c r="J110" s="15" t="s">
        <v>1132</v>
      </c>
      <c r="K110" s="15" t="s">
        <v>1133</v>
      </c>
      <c r="L110" s="63">
        <v>0.25</v>
      </c>
      <c r="M110" s="15" t="s">
        <v>1062</v>
      </c>
      <c r="N110" s="15" t="s">
        <v>1063</v>
      </c>
      <c r="O110" s="81">
        <v>28.25</v>
      </c>
      <c r="P110" s="81" t="s">
        <v>1062</v>
      </c>
      <c r="Q110" s="64">
        <v>100576037</v>
      </c>
      <c r="R110" s="87">
        <v>0</v>
      </c>
      <c r="S110" s="65">
        <v>0</v>
      </c>
      <c r="T110" s="65"/>
      <c r="U110" s="88">
        <v>28.25</v>
      </c>
      <c r="V110" s="65" t="s">
        <v>1062</v>
      </c>
      <c r="W110" s="89">
        <v>102314966</v>
      </c>
      <c r="X110" s="90">
        <v>0</v>
      </c>
      <c r="Y110" s="67">
        <v>28.25</v>
      </c>
      <c r="Z110" s="15" t="s">
        <v>1062</v>
      </c>
      <c r="AA110" s="85">
        <v>103034238</v>
      </c>
      <c r="AB110" s="85">
        <v>0</v>
      </c>
      <c r="AC110" s="91">
        <v>28.25</v>
      </c>
      <c r="AD110" s="92" t="s">
        <v>1062</v>
      </c>
      <c r="AE110" s="71">
        <v>103447151</v>
      </c>
      <c r="AF110" s="71">
        <v>0</v>
      </c>
      <c r="AG110" s="72">
        <v>0</v>
      </c>
      <c r="AH110" s="73" t="s">
        <v>1039</v>
      </c>
      <c r="AI110" s="74">
        <v>28.25</v>
      </c>
      <c r="AJ110" s="75" t="s">
        <v>1062</v>
      </c>
      <c r="AK110" s="76">
        <v>103864129</v>
      </c>
      <c r="AL110" s="76">
        <v>0</v>
      </c>
      <c r="AM110" s="76">
        <f t="shared" si="10"/>
        <v>416978</v>
      </c>
      <c r="AN110" s="77">
        <f t="shared" si="10"/>
        <v>0</v>
      </c>
      <c r="AO110" s="75" t="s">
        <v>1039</v>
      </c>
      <c r="AP110" s="78">
        <v>28.25</v>
      </c>
      <c r="AQ110" s="79" t="s">
        <v>1062</v>
      </c>
      <c r="AR110" s="76">
        <v>106029669</v>
      </c>
      <c r="AS110" s="76">
        <v>0</v>
      </c>
      <c r="AT110" s="76">
        <f t="shared" si="6"/>
        <v>2165540</v>
      </c>
      <c r="AU110" s="77">
        <f t="shared" si="6"/>
        <v>0</v>
      </c>
      <c r="AV110" s="75" t="s">
        <v>3038</v>
      </c>
      <c r="AW110" s="19" t="s">
        <v>1040</v>
      </c>
      <c r="AX110" s="19">
        <v>211034</v>
      </c>
      <c r="AY110" s="15" t="s">
        <v>1051</v>
      </c>
      <c r="AZ110" s="19" t="s">
        <v>1134</v>
      </c>
      <c r="BA110" s="15" t="s">
        <v>142</v>
      </c>
      <c r="BB110" s="15" t="s">
        <v>21</v>
      </c>
      <c r="BC110" s="15" t="s">
        <v>1065</v>
      </c>
    </row>
    <row r="111" spans="1:55" ht="76.5" hidden="1" customHeight="1" x14ac:dyDescent="0.25">
      <c r="A111" s="15">
        <v>768260</v>
      </c>
      <c r="B111" s="15" t="s">
        <v>355</v>
      </c>
      <c r="C111" s="62" t="s">
        <v>1042</v>
      </c>
      <c r="D111" s="15" t="s">
        <v>1029</v>
      </c>
      <c r="E111" s="15" t="s">
        <v>4</v>
      </c>
      <c r="F111" s="15" t="s">
        <v>1128</v>
      </c>
      <c r="G111" s="15" t="s">
        <v>1129</v>
      </c>
      <c r="H111" s="57" t="s">
        <v>1299</v>
      </c>
      <c r="I111" s="15" t="s">
        <v>1300</v>
      </c>
      <c r="J111" s="15" t="s">
        <v>1132</v>
      </c>
      <c r="K111" s="15" t="s">
        <v>1133</v>
      </c>
      <c r="L111" s="63">
        <v>0.25</v>
      </c>
      <c r="M111" s="15" t="s">
        <v>1062</v>
      </c>
      <c r="N111" s="15" t="s">
        <v>1063</v>
      </c>
      <c r="O111" s="81">
        <v>28.25</v>
      </c>
      <c r="P111" s="81" t="s">
        <v>1062</v>
      </c>
      <c r="Q111" s="64">
        <v>99295888</v>
      </c>
      <c r="R111" s="87">
        <v>0</v>
      </c>
      <c r="S111" s="65">
        <v>0</v>
      </c>
      <c r="T111" s="65"/>
      <c r="U111" s="88">
        <v>28.25</v>
      </c>
      <c r="V111" s="65" t="s">
        <v>1062</v>
      </c>
      <c r="W111" s="89">
        <v>101012684</v>
      </c>
      <c r="X111" s="90">
        <v>0</v>
      </c>
      <c r="Y111" s="67">
        <v>28.25</v>
      </c>
      <c r="Z111" s="15" t="s">
        <v>1062</v>
      </c>
      <c r="AA111" s="85">
        <v>101722801</v>
      </c>
      <c r="AB111" s="85">
        <v>0</v>
      </c>
      <c r="AC111" s="91">
        <v>28.25</v>
      </c>
      <c r="AD111" s="92" t="s">
        <v>1062</v>
      </c>
      <c r="AE111" s="71">
        <v>102130459</v>
      </c>
      <c r="AF111" s="71">
        <v>0</v>
      </c>
      <c r="AG111" s="72">
        <v>0</v>
      </c>
      <c r="AH111" s="73" t="s">
        <v>1039</v>
      </c>
      <c r="AI111" s="74">
        <v>28.25</v>
      </c>
      <c r="AJ111" s="75" t="s">
        <v>1062</v>
      </c>
      <c r="AK111" s="76">
        <v>102542129</v>
      </c>
      <c r="AL111" s="76">
        <v>0</v>
      </c>
      <c r="AM111" s="76">
        <f t="shared" si="10"/>
        <v>411670</v>
      </c>
      <c r="AN111" s="77">
        <f t="shared" si="10"/>
        <v>0</v>
      </c>
      <c r="AO111" s="75" t="s">
        <v>1039</v>
      </c>
      <c r="AP111" s="78">
        <v>28.25</v>
      </c>
      <c r="AQ111" s="79" t="s">
        <v>1062</v>
      </c>
      <c r="AR111" s="76">
        <v>104680106</v>
      </c>
      <c r="AS111" s="76">
        <v>0</v>
      </c>
      <c r="AT111" s="76">
        <f t="shared" si="6"/>
        <v>2137977</v>
      </c>
      <c r="AU111" s="77">
        <f t="shared" si="6"/>
        <v>0</v>
      </c>
      <c r="AV111" s="75" t="s">
        <v>3038</v>
      </c>
      <c r="AW111" s="19" t="s">
        <v>1040</v>
      </c>
      <c r="AX111" s="19">
        <v>211034</v>
      </c>
      <c r="AY111" s="15" t="s">
        <v>1051</v>
      </c>
      <c r="AZ111" s="19" t="s">
        <v>1134</v>
      </c>
      <c r="BA111" s="15" t="s">
        <v>142</v>
      </c>
      <c r="BB111" s="15" t="s">
        <v>21</v>
      </c>
      <c r="BC111" s="15" t="s">
        <v>1065</v>
      </c>
    </row>
    <row r="112" spans="1:55" ht="76.5" hidden="1" customHeight="1" x14ac:dyDescent="0.25">
      <c r="A112" s="15">
        <v>953609</v>
      </c>
      <c r="B112" s="15" t="s">
        <v>702</v>
      </c>
      <c r="C112" s="62" t="s">
        <v>1042</v>
      </c>
      <c r="D112" s="15" t="s">
        <v>1029</v>
      </c>
      <c r="E112" s="15" t="s">
        <v>4</v>
      </c>
      <c r="F112" s="15" t="s">
        <v>141</v>
      </c>
      <c r="G112" s="15" t="s">
        <v>1129</v>
      </c>
      <c r="H112" s="57" t="s">
        <v>1299</v>
      </c>
      <c r="I112" s="93" t="s">
        <v>1301</v>
      </c>
      <c r="J112" s="15" t="s">
        <v>2</v>
      </c>
      <c r="K112" s="15" t="s">
        <v>1136</v>
      </c>
      <c r="L112" s="63"/>
      <c r="M112" s="15"/>
      <c r="N112" s="15"/>
      <c r="O112" s="81">
        <v>28.25</v>
      </c>
      <c r="P112" s="81" t="s">
        <v>1062</v>
      </c>
      <c r="Q112" s="64">
        <v>96194644</v>
      </c>
      <c r="R112" s="87">
        <v>0</v>
      </c>
      <c r="S112" s="65">
        <v>0</v>
      </c>
      <c r="T112" s="65"/>
      <c r="U112" s="88">
        <v>28.25</v>
      </c>
      <c r="V112" s="65" t="s">
        <v>1062</v>
      </c>
      <c r="W112" s="89">
        <v>97857820</v>
      </c>
      <c r="X112" s="90">
        <v>0</v>
      </c>
      <c r="Y112" s="67">
        <v>28.25</v>
      </c>
      <c r="Z112" s="15" t="s">
        <v>1062</v>
      </c>
      <c r="AA112" s="85">
        <v>98545759</v>
      </c>
      <c r="AB112" s="85">
        <v>0</v>
      </c>
      <c r="AC112" s="91">
        <v>28.25</v>
      </c>
      <c r="AD112" s="92" t="s">
        <v>1062</v>
      </c>
      <c r="AE112" s="71">
        <v>98940684</v>
      </c>
      <c r="AF112" s="71">
        <v>0</v>
      </c>
      <c r="AG112" s="72">
        <v>0</v>
      </c>
      <c r="AH112" s="73" t="s">
        <v>1039</v>
      </c>
      <c r="AI112" s="74">
        <v>28.25</v>
      </c>
      <c r="AJ112" s="75" t="s">
        <v>1062</v>
      </c>
      <c r="AK112" s="76">
        <v>99339497</v>
      </c>
      <c r="AL112" s="76">
        <v>0</v>
      </c>
      <c r="AM112" s="76">
        <f t="shared" si="10"/>
        <v>398813</v>
      </c>
      <c r="AN112" s="77">
        <f t="shared" si="10"/>
        <v>0</v>
      </c>
      <c r="AO112" s="75" t="s">
        <v>1039</v>
      </c>
      <c r="AP112" s="78">
        <v>28.25</v>
      </c>
      <c r="AQ112" s="79" t="s">
        <v>1062</v>
      </c>
      <c r="AR112" s="76">
        <v>101410700</v>
      </c>
      <c r="AS112" s="76">
        <v>0</v>
      </c>
      <c r="AT112" s="76">
        <f t="shared" si="6"/>
        <v>2071203</v>
      </c>
      <c r="AU112" s="77">
        <f t="shared" si="6"/>
        <v>0</v>
      </c>
      <c r="AV112" s="75" t="s">
        <v>3038</v>
      </c>
      <c r="AW112" s="19" t="s">
        <v>1040</v>
      </c>
      <c r="AX112" s="19">
        <v>211012</v>
      </c>
      <c r="AY112" s="15" t="s">
        <v>1051</v>
      </c>
      <c r="AZ112" s="19" t="s">
        <v>1134</v>
      </c>
      <c r="BA112" s="15" t="s">
        <v>142</v>
      </c>
      <c r="BB112" s="15" t="s">
        <v>21</v>
      </c>
      <c r="BC112" s="15" t="s">
        <v>1065</v>
      </c>
    </row>
    <row r="113" spans="1:55" ht="76.5" hidden="1" customHeight="1" x14ac:dyDescent="0.25">
      <c r="A113" s="15">
        <v>768481</v>
      </c>
      <c r="B113" s="15" t="s">
        <v>362</v>
      </c>
      <c r="C113" s="62" t="s">
        <v>1042</v>
      </c>
      <c r="D113" s="15" t="s">
        <v>1029</v>
      </c>
      <c r="E113" s="15" t="s">
        <v>4</v>
      </c>
      <c r="F113" s="15" t="s">
        <v>1128</v>
      </c>
      <c r="G113" s="15" t="s">
        <v>1129</v>
      </c>
      <c r="H113" s="57" t="s">
        <v>1302</v>
      </c>
      <c r="I113" s="15" t="s">
        <v>1303</v>
      </c>
      <c r="J113" s="15" t="s">
        <v>1132</v>
      </c>
      <c r="K113" s="15" t="s">
        <v>1133</v>
      </c>
      <c r="L113" s="63">
        <v>0.25</v>
      </c>
      <c r="M113" s="15" t="s">
        <v>1062</v>
      </c>
      <c r="N113" s="15" t="s">
        <v>1063</v>
      </c>
      <c r="O113" s="81">
        <v>28.25</v>
      </c>
      <c r="P113" s="81" t="s">
        <v>1062</v>
      </c>
      <c r="Q113" s="64">
        <v>99295888</v>
      </c>
      <c r="R113" s="87">
        <v>0</v>
      </c>
      <c r="S113" s="65">
        <v>0</v>
      </c>
      <c r="T113" s="65"/>
      <c r="U113" s="88">
        <v>28.25</v>
      </c>
      <c r="V113" s="65" t="s">
        <v>1062</v>
      </c>
      <c r="W113" s="89">
        <v>101012684</v>
      </c>
      <c r="X113" s="90">
        <v>0</v>
      </c>
      <c r="Y113" s="67">
        <v>28.25</v>
      </c>
      <c r="Z113" s="15" t="s">
        <v>1062</v>
      </c>
      <c r="AA113" s="85">
        <v>101722801</v>
      </c>
      <c r="AB113" s="85">
        <v>0</v>
      </c>
      <c r="AC113" s="91">
        <v>28.25</v>
      </c>
      <c r="AD113" s="92" t="s">
        <v>1062</v>
      </c>
      <c r="AE113" s="71">
        <v>102130459</v>
      </c>
      <c r="AF113" s="71">
        <v>0</v>
      </c>
      <c r="AG113" s="72">
        <v>0</v>
      </c>
      <c r="AH113" s="73" t="s">
        <v>1039</v>
      </c>
      <c r="AI113" s="74">
        <v>28.25</v>
      </c>
      <c r="AJ113" s="75" t="s">
        <v>1062</v>
      </c>
      <c r="AK113" s="76">
        <v>102542129</v>
      </c>
      <c r="AL113" s="76">
        <v>0</v>
      </c>
      <c r="AM113" s="76">
        <f t="shared" si="10"/>
        <v>411670</v>
      </c>
      <c r="AN113" s="77">
        <f t="shared" si="10"/>
        <v>0</v>
      </c>
      <c r="AO113" s="75" t="s">
        <v>1039</v>
      </c>
      <c r="AP113" s="78">
        <v>28.25</v>
      </c>
      <c r="AQ113" s="79" t="s">
        <v>1062</v>
      </c>
      <c r="AR113" s="76">
        <v>104680106</v>
      </c>
      <c r="AS113" s="76">
        <v>0</v>
      </c>
      <c r="AT113" s="76">
        <f t="shared" si="6"/>
        <v>2137977</v>
      </c>
      <c r="AU113" s="77">
        <f t="shared" si="6"/>
        <v>0</v>
      </c>
      <c r="AV113" s="75" t="s">
        <v>3038</v>
      </c>
      <c r="AW113" s="19" t="s">
        <v>1040</v>
      </c>
      <c r="AX113" s="19">
        <v>211034</v>
      </c>
      <c r="AY113" s="15" t="s">
        <v>1051</v>
      </c>
      <c r="AZ113" s="19" t="s">
        <v>1134</v>
      </c>
      <c r="BA113" s="15" t="s">
        <v>142</v>
      </c>
      <c r="BB113" s="15" t="s">
        <v>21</v>
      </c>
      <c r="BC113" s="15" t="s">
        <v>1065</v>
      </c>
    </row>
    <row r="114" spans="1:55" ht="76.5" hidden="1" customHeight="1" x14ac:dyDescent="0.25">
      <c r="A114" s="99">
        <v>973144</v>
      </c>
      <c r="B114" s="99" t="s">
        <v>742</v>
      </c>
      <c r="C114" s="62" t="s">
        <v>1042</v>
      </c>
      <c r="D114" s="15" t="s">
        <v>1029</v>
      </c>
      <c r="E114" s="99" t="s">
        <v>4</v>
      </c>
      <c r="F114" s="99" t="s">
        <v>141</v>
      </c>
      <c r="G114" s="15" t="s">
        <v>1129</v>
      </c>
      <c r="H114" s="57" t="s">
        <v>1302</v>
      </c>
      <c r="I114" s="99" t="s">
        <v>1304</v>
      </c>
      <c r="J114" s="15" t="s">
        <v>2</v>
      </c>
      <c r="K114" s="93" t="s">
        <v>650</v>
      </c>
      <c r="L114" s="63"/>
      <c r="M114" s="15"/>
      <c r="N114" s="15"/>
      <c r="O114" s="15"/>
      <c r="P114" s="15"/>
      <c r="Q114" s="64"/>
      <c r="R114" s="65"/>
      <c r="S114" s="65"/>
      <c r="T114" s="19"/>
      <c r="U114" s="15"/>
      <c r="V114" s="19"/>
      <c r="W114" s="66"/>
      <c r="X114" s="65"/>
      <c r="Y114" s="67">
        <v>28.25</v>
      </c>
      <c r="Z114" s="15" t="s">
        <v>1062</v>
      </c>
      <c r="AA114" s="85">
        <v>98545759</v>
      </c>
      <c r="AB114" s="85">
        <v>0</v>
      </c>
      <c r="AC114" s="91">
        <v>28.25</v>
      </c>
      <c r="AD114" s="92" t="s">
        <v>1062</v>
      </c>
      <c r="AE114" s="71">
        <v>98940684</v>
      </c>
      <c r="AF114" s="71">
        <v>0</v>
      </c>
      <c r="AG114" s="72">
        <v>0</v>
      </c>
      <c r="AH114" s="73" t="s">
        <v>1039</v>
      </c>
      <c r="AI114" s="74">
        <v>28.25</v>
      </c>
      <c r="AJ114" s="75" t="s">
        <v>1062</v>
      </c>
      <c r="AK114" s="76">
        <v>99339497</v>
      </c>
      <c r="AL114" s="76">
        <v>0</v>
      </c>
      <c r="AM114" s="76">
        <f t="shared" si="10"/>
        <v>398813</v>
      </c>
      <c r="AN114" s="77">
        <f t="shared" si="10"/>
        <v>0</v>
      </c>
      <c r="AO114" s="75" t="s">
        <v>1039</v>
      </c>
      <c r="AP114" s="78">
        <v>28.25</v>
      </c>
      <c r="AQ114" s="79" t="s">
        <v>1062</v>
      </c>
      <c r="AR114" s="76">
        <v>101410700</v>
      </c>
      <c r="AS114" s="76">
        <v>0</v>
      </c>
      <c r="AT114" s="76">
        <f t="shared" si="6"/>
        <v>2071203</v>
      </c>
      <c r="AU114" s="77">
        <f t="shared" si="6"/>
        <v>0</v>
      </c>
      <c r="AV114" s="75" t="s">
        <v>3038</v>
      </c>
      <c r="AW114" s="19" t="s">
        <v>1040</v>
      </c>
      <c r="AX114" s="19">
        <v>211034</v>
      </c>
      <c r="AY114" s="15" t="s">
        <v>1051</v>
      </c>
      <c r="AZ114" s="19" t="s">
        <v>1134</v>
      </c>
      <c r="BA114" s="15" t="s">
        <v>142</v>
      </c>
      <c r="BB114" s="15" t="s">
        <v>21</v>
      </c>
      <c r="BC114" s="15" t="s">
        <v>1065</v>
      </c>
    </row>
    <row r="115" spans="1:55" ht="76.5" hidden="1" customHeight="1" x14ac:dyDescent="0.25">
      <c r="A115" s="99">
        <v>983308</v>
      </c>
      <c r="B115" s="99" t="s">
        <v>769</v>
      </c>
      <c r="C115" s="62" t="s">
        <v>1042</v>
      </c>
      <c r="D115" s="15" t="s">
        <v>1029</v>
      </c>
      <c r="E115" s="99" t="s">
        <v>4</v>
      </c>
      <c r="F115" s="99" t="s">
        <v>141</v>
      </c>
      <c r="G115" s="15" t="s">
        <v>1129</v>
      </c>
      <c r="H115" s="57" t="s">
        <v>1305</v>
      </c>
      <c r="I115" s="99" t="s">
        <v>1306</v>
      </c>
      <c r="J115" s="15" t="s">
        <v>2</v>
      </c>
      <c r="K115" s="93" t="s">
        <v>768</v>
      </c>
      <c r="L115" s="63"/>
      <c r="M115" s="15"/>
      <c r="N115" s="15"/>
      <c r="O115" s="15"/>
      <c r="P115" s="15"/>
      <c r="Q115" s="64"/>
      <c r="R115" s="65"/>
      <c r="S115" s="65"/>
      <c r="T115" s="19"/>
      <c r="U115" s="15"/>
      <c r="V115" s="19"/>
      <c r="W115" s="66"/>
      <c r="X115" s="65"/>
      <c r="Y115" s="67">
        <v>28.25</v>
      </c>
      <c r="Z115" s="15" t="s">
        <v>1062</v>
      </c>
      <c r="AA115" s="85">
        <v>54235832</v>
      </c>
      <c r="AB115" s="85">
        <v>0</v>
      </c>
      <c r="AC115" s="91">
        <v>28.25</v>
      </c>
      <c r="AD115" s="92" t="s">
        <v>1062</v>
      </c>
      <c r="AE115" s="71">
        <v>54453183</v>
      </c>
      <c r="AF115" s="71">
        <v>0</v>
      </c>
      <c r="AG115" s="72">
        <v>0</v>
      </c>
      <c r="AH115" s="73" t="s">
        <v>1039</v>
      </c>
      <c r="AI115" s="74">
        <v>28.25</v>
      </c>
      <c r="AJ115" s="75" t="s">
        <v>1062</v>
      </c>
      <c r="AK115" s="76">
        <v>54672675</v>
      </c>
      <c r="AL115" s="76">
        <v>0</v>
      </c>
      <c r="AM115" s="76">
        <f t="shared" si="10"/>
        <v>219492</v>
      </c>
      <c r="AN115" s="77">
        <f t="shared" si="10"/>
        <v>0</v>
      </c>
      <c r="AO115" s="75" t="s">
        <v>1039</v>
      </c>
      <c r="AP115" s="78">
        <v>28.25</v>
      </c>
      <c r="AQ115" s="79" t="s">
        <v>1062</v>
      </c>
      <c r="AR115" s="76">
        <v>55812586</v>
      </c>
      <c r="AS115" s="76">
        <v>0</v>
      </c>
      <c r="AT115" s="76">
        <f t="shared" si="6"/>
        <v>1139911</v>
      </c>
      <c r="AU115" s="77">
        <f t="shared" si="6"/>
        <v>0</v>
      </c>
      <c r="AV115" s="75" t="s">
        <v>3038</v>
      </c>
      <c r="AW115" s="19" t="s">
        <v>1040</v>
      </c>
      <c r="AX115" s="19">
        <v>211034</v>
      </c>
      <c r="AY115" s="15" t="s">
        <v>1051</v>
      </c>
      <c r="AZ115" s="19" t="s">
        <v>1134</v>
      </c>
      <c r="BA115" s="15" t="s">
        <v>142</v>
      </c>
      <c r="BB115" s="15" t="s">
        <v>21</v>
      </c>
      <c r="BC115" s="15" t="s">
        <v>1065</v>
      </c>
    </row>
    <row r="116" spans="1:55" ht="76.5" hidden="1" customHeight="1" x14ac:dyDescent="0.25">
      <c r="A116" s="15">
        <v>427780</v>
      </c>
      <c r="B116" s="15" t="s">
        <v>115</v>
      </c>
      <c r="C116" s="62" t="s">
        <v>1042</v>
      </c>
      <c r="D116" s="15" t="s">
        <v>1047</v>
      </c>
      <c r="E116" s="15" t="s">
        <v>8</v>
      </c>
      <c r="F116" s="15" t="s">
        <v>1307</v>
      </c>
      <c r="G116" s="15" t="s">
        <v>1050</v>
      </c>
      <c r="H116" s="57" t="s">
        <v>1308</v>
      </c>
      <c r="I116" s="15" t="s">
        <v>1309</v>
      </c>
      <c r="J116" s="15" t="s">
        <v>1040</v>
      </c>
      <c r="K116" s="15" t="s">
        <v>1310</v>
      </c>
      <c r="L116" s="63">
        <v>0.39999999999999991</v>
      </c>
      <c r="M116" s="15" t="s">
        <v>1062</v>
      </c>
      <c r="N116" s="15" t="s">
        <v>1087</v>
      </c>
      <c r="O116" s="81">
        <v>50</v>
      </c>
      <c r="P116" s="81" t="s">
        <v>1062</v>
      </c>
      <c r="Q116" s="64">
        <v>44119362</v>
      </c>
      <c r="R116" s="87">
        <v>0</v>
      </c>
      <c r="S116" s="65">
        <v>0</v>
      </c>
      <c r="T116" s="65"/>
      <c r="U116" s="88">
        <v>50</v>
      </c>
      <c r="V116" s="65" t="s">
        <v>1062</v>
      </c>
      <c r="W116" s="89">
        <v>44882172</v>
      </c>
      <c r="X116" s="90">
        <v>0</v>
      </c>
      <c r="Y116" s="67">
        <v>50</v>
      </c>
      <c r="Z116" s="15" t="s">
        <v>1062</v>
      </c>
      <c r="AA116" s="85">
        <v>45197693</v>
      </c>
      <c r="AB116" s="85">
        <v>0</v>
      </c>
      <c r="AC116" s="91">
        <v>50</v>
      </c>
      <c r="AD116" s="92" t="s">
        <v>1062</v>
      </c>
      <c r="AE116" s="71">
        <v>45378824</v>
      </c>
      <c r="AF116" s="71">
        <v>0</v>
      </c>
      <c r="AG116" s="72">
        <v>0</v>
      </c>
      <c r="AH116" s="73" t="s">
        <v>1039</v>
      </c>
      <c r="AI116" s="74">
        <v>28.25</v>
      </c>
      <c r="AJ116" s="75" t="s">
        <v>1062</v>
      </c>
      <c r="AK116" s="76">
        <v>45561738</v>
      </c>
      <c r="AL116" s="76">
        <v>0</v>
      </c>
      <c r="AM116" s="76">
        <f t="shared" si="10"/>
        <v>182914</v>
      </c>
      <c r="AN116" s="77">
        <f t="shared" si="10"/>
        <v>0</v>
      </c>
      <c r="AO116" s="75" t="s">
        <v>1039</v>
      </c>
      <c r="AP116" s="78">
        <v>50</v>
      </c>
      <c r="AQ116" s="79" t="s">
        <v>1062</v>
      </c>
      <c r="AR116" s="76">
        <v>46511689</v>
      </c>
      <c r="AS116" s="76">
        <v>0</v>
      </c>
      <c r="AT116" s="76">
        <f t="shared" si="6"/>
        <v>949951</v>
      </c>
      <c r="AU116" s="77">
        <f t="shared" si="6"/>
        <v>0</v>
      </c>
      <c r="AV116" s="75" t="s">
        <v>3038</v>
      </c>
      <c r="AW116" s="19" t="s">
        <v>1225</v>
      </c>
      <c r="AX116" s="19">
        <v>211012</v>
      </c>
      <c r="AY116" s="15" t="s">
        <v>1051</v>
      </c>
      <c r="AZ116" s="19" t="s">
        <v>1055</v>
      </c>
      <c r="BA116" s="15" t="s">
        <v>3178</v>
      </c>
      <c r="BB116" s="15" t="s">
        <v>21</v>
      </c>
      <c r="BC116" s="15" t="s">
        <v>1065</v>
      </c>
    </row>
    <row r="117" spans="1:55" ht="76.5" hidden="1" customHeight="1" x14ac:dyDescent="0.25">
      <c r="A117" s="15">
        <v>940296</v>
      </c>
      <c r="B117" s="15" t="s">
        <v>676</v>
      </c>
      <c r="C117" s="62" t="s">
        <v>1042</v>
      </c>
      <c r="D117" s="15" t="s">
        <v>1047</v>
      </c>
      <c r="E117" s="15" t="s">
        <v>15</v>
      </c>
      <c r="F117" s="15" t="s">
        <v>1311</v>
      </c>
      <c r="G117" s="15" t="s">
        <v>1312</v>
      </c>
      <c r="H117" s="57" t="s">
        <v>1313</v>
      </c>
      <c r="I117" s="15" t="s">
        <v>1314</v>
      </c>
      <c r="J117" s="15" t="s">
        <v>1098</v>
      </c>
      <c r="K117" s="15" t="s">
        <v>1315</v>
      </c>
      <c r="L117" s="63">
        <v>0.40999999999999992</v>
      </c>
      <c r="M117" s="15" t="s">
        <v>1062</v>
      </c>
      <c r="N117" s="15" t="s">
        <v>1087</v>
      </c>
      <c r="O117" s="81">
        <v>8</v>
      </c>
      <c r="P117" s="81" t="s">
        <v>1071</v>
      </c>
      <c r="Q117" s="64" t="s">
        <v>3</v>
      </c>
      <c r="R117" s="87">
        <v>0</v>
      </c>
      <c r="S117" s="65">
        <v>0</v>
      </c>
      <c r="T117" s="65"/>
      <c r="U117" s="88">
        <v>8</v>
      </c>
      <c r="V117" s="65" t="s">
        <v>1071</v>
      </c>
      <c r="W117" s="83">
        <v>0</v>
      </c>
      <c r="X117" s="90">
        <v>0</v>
      </c>
      <c r="Y117" s="67">
        <v>8</v>
      </c>
      <c r="Z117" s="15" t="s">
        <v>1071</v>
      </c>
      <c r="AA117" s="85">
        <v>0</v>
      </c>
      <c r="AB117" s="85">
        <v>0</v>
      </c>
      <c r="AC117" s="91">
        <v>8</v>
      </c>
      <c r="AD117" s="92" t="s">
        <v>1071</v>
      </c>
      <c r="AE117" s="71">
        <v>0</v>
      </c>
      <c r="AF117" s="71">
        <v>0</v>
      </c>
      <c r="AG117" s="72">
        <v>0</v>
      </c>
      <c r="AH117" s="73" t="s">
        <v>1039</v>
      </c>
      <c r="AI117" s="74">
        <v>28.25</v>
      </c>
      <c r="AJ117" s="75" t="s">
        <v>1062</v>
      </c>
      <c r="AK117" s="76">
        <v>0</v>
      </c>
      <c r="AL117" s="76">
        <v>0</v>
      </c>
      <c r="AM117" s="76"/>
      <c r="AN117" s="77">
        <f t="shared" si="10"/>
        <v>0</v>
      </c>
      <c r="AO117" s="75" t="s">
        <v>1039</v>
      </c>
      <c r="AP117" s="78">
        <v>8</v>
      </c>
      <c r="AQ117" s="79" t="s">
        <v>1071</v>
      </c>
      <c r="AR117" s="76">
        <v>0</v>
      </c>
      <c r="AS117" s="76">
        <v>0</v>
      </c>
      <c r="AT117" s="76">
        <f t="shared" si="6"/>
        <v>0</v>
      </c>
      <c r="AU117" s="77">
        <f t="shared" si="6"/>
        <v>0</v>
      </c>
      <c r="AV117" s="75" t="s">
        <v>3255</v>
      </c>
      <c r="AW117" s="19" t="s">
        <v>1040</v>
      </c>
      <c r="AX117" s="19">
        <v>211041</v>
      </c>
      <c r="AY117" s="15" t="s">
        <v>1316</v>
      </c>
      <c r="AZ117" s="19" t="s">
        <v>1055</v>
      </c>
      <c r="BA117" s="15" t="s">
        <v>9</v>
      </c>
      <c r="BB117" s="15" t="s">
        <v>5</v>
      </c>
      <c r="BC117" s="15" t="s">
        <v>1065</v>
      </c>
    </row>
    <row r="118" spans="1:55" ht="76.5" hidden="1" customHeight="1" x14ac:dyDescent="0.25">
      <c r="A118" s="15">
        <v>875336</v>
      </c>
      <c r="B118" s="15" t="s">
        <v>632</v>
      </c>
      <c r="C118" s="62" t="s">
        <v>1042</v>
      </c>
      <c r="D118" s="15" t="s">
        <v>1047</v>
      </c>
      <c r="E118" s="15" t="s">
        <v>6</v>
      </c>
      <c r="F118" s="15" t="s">
        <v>17</v>
      </c>
      <c r="G118" s="15" t="s">
        <v>1221</v>
      </c>
      <c r="H118" s="57" t="s">
        <v>1317</v>
      </c>
      <c r="I118" s="15" t="s">
        <v>1318</v>
      </c>
      <c r="J118" s="15" t="s">
        <v>1098</v>
      </c>
      <c r="K118" s="15" t="s">
        <v>1319</v>
      </c>
      <c r="L118" s="63">
        <v>0.31000000000000005</v>
      </c>
      <c r="M118" s="15" t="s">
        <v>1062</v>
      </c>
      <c r="N118" s="15" t="s">
        <v>1087</v>
      </c>
      <c r="O118" s="81">
        <v>8</v>
      </c>
      <c r="P118" s="81" t="s">
        <v>1071</v>
      </c>
      <c r="Q118" s="64">
        <v>353156876</v>
      </c>
      <c r="R118" s="87">
        <v>0</v>
      </c>
      <c r="S118" s="65">
        <v>0</v>
      </c>
      <c r="T118" s="65"/>
      <c r="U118" s="88">
        <v>8</v>
      </c>
      <c r="V118" s="65" t="s">
        <v>1071</v>
      </c>
      <c r="W118" s="89">
        <v>359262849</v>
      </c>
      <c r="X118" s="90">
        <v>0</v>
      </c>
      <c r="Y118" s="67">
        <v>8</v>
      </c>
      <c r="Z118" s="15" t="s">
        <v>1071</v>
      </c>
      <c r="AA118" s="85">
        <v>360125443</v>
      </c>
      <c r="AB118" s="85">
        <v>0</v>
      </c>
      <c r="AC118" s="91">
        <v>8</v>
      </c>
      <c r="AD118" s="92" t="s">
        <v>1071</v>
      </c>
      <c r="AE118" s="71">
        <v>363238340</v>
      </c>
      <c r="AF118" s="71">
        <v>0</v>
      </c>
      <c r="AG118" s="72">
        <v>0</v>
      </c>
      <c r="AH118" s="73" t="s">
        <v>1039</v>
      </c>
      <c r="AI118" s="74">
        <v>28.25</v>
      </c>
      <c r="AJ118" s="75" t="s">
        <v>1062</v>
      </c>
      <c r="AK118" s="76">
        <v>364702491</v>
      </c>
      <c r="AL118" s="76">
        <v>0</v>
      </c>
      <c r="AM118" s="76">
        <f t="shared" ref="AM118:AN146" si="11">AK118-AE118</f>
        <v>1464151</v>
      </c>
      <c r="AN118" s="77">
        <f t="shared" si="10"/>
        <v>0</v>
      </c>
      <c r="AO118" s="75" t="s">
        <v>1039</v>
      </c>
      <c r="AP118" s="78">
        <v>8</v>
      </c>
      <c r="AQ118" s="79" t="s">
        <v>1071</v>
      </c>
      <c r="AR118" s="76">
        <v>372306445</v>
      </c>
      <c r="AS118" s="76">
        <v>0</v>
      </c>
      <c r="AT118" s="76">
        <f t="shared" si="6"/>
        <v>7603954</v>
      </c>
      <c r="AU118" s="77">
        <f t="shared" si="6"/>
        <v>0</v>
      </c>
      <c r="AV118" s="75" t="s">
        <v>3038</v>
      </c>
      <c r="AW118" s="19" t="s">
        <v>1225</v>
      </c>
      <c r="AX118" s="19" t="s">
        <v>1040</v>
      </c>
      <c r="AY118" s="15"/>
      <c r="AZ118" s="19" t="s">
        <v>1064</v>
      </c>
      <c r="BA118" s="15" t="s">
        <v>9</v>
      </c>
      <c r="BB118" s="15" t="s">
        <v>21</v>
      </c>
      <c r="BC118" s="15" t="s">
        <v>1065</v>
      </c>
    </row>
    <row r="119" spans="1:55" ht="76.5" hidden="1" customHeight="1" x14ac:dyDescent="0.25">
      <c r="A119" s="15">
        <v>768491</v>
      </c>
      <c r="B119" s="15" t="s">
        <v>363</v>
      </c>
      <c r="C119" s="62" t="s">
        <v>1042</v>
      </c>
      <c r="D119" s="15" t="s">
        <v>1029</v>
      </c>
      <c r="E119" s="15" t="s">
        <v>4</v>
      </c>
      <c r="F119" s="15" t="s">
        <v>1128</v>
      </c>
      <c r="G119" s="15" t="s">
        <v>1129</v>
      </c>
      <c r="H119" s="57" t="s">
        <v>1320</v>
      </c>
      <c r="I119" s="15" t="s">
        <v>1321</v>
      </c>
      <c r="J119" s="15" t="s">
        <v>1132</v>
      </c>
      <c r="K119" s="15" t="s">
        <v>1133</v>
      </c>
      <c r="L119" s="63">
        <v>0.25</v>
      </c>
      <c r="M119" s="15" t="s">
        <v>1062</v>
      </c>
      <c r="N119" s="15" t="s">
        <v>1063</v>
      </c>
      <c r="O119" s="81">
        <v>28.25</v>
      </c>
      <c r="P119" s="81" t="s">
        <v>1062</v>
      </c>
      <c r="Q119" s="64">
        <v>99295888</v>
      </c>
      <c r="R119" s="87">
        <v>0</v>
      </c>
      <c r="S119" s="65">
        <v>0</v>
      </c>
      <c r="T119" s="65"/>
      <c r="U119" s="88">
        <v>28.25</v>
      </c>
      <c r="V119" s="65" t="s">
        <v>1062</v>
      </c>
      <c r="W119" s="89">
        <v>101012684</v>
      </c>
      <c r="X119" s="90">
        <v>0</v>
      </c>
      <c r="Y119" s="67">
        <v>28.25</v>
      </c>
      <c r="Z119" s="15" t="s">
        <v>1062</v>
      </c>
      <c r="AA119" s="85">
        <v>101722801</v>
      </c>
      <c r="AB119" s="85">
        <v>0</v>
      </c>
      <c r="AC119" s="91">
        <v>28.25</v>
      </c>
      <c r="AD119" s="92" t="s">
        <v>1062</v>
      </c>
      <c r="AE119" s="71">
        <v>102130459</v>
      </c>
      <c r="AF119" s="71">
        <v>0</v>
      </c>
      <c r="AG119" s="72">
        <v>0</v>
      </c>
      <c r="AH119" s="73" t="s">
        <v>1039</v>
      </c>
      <c r="AI119" s="74">
        <v>28.25</v>
      </c>
      <c r="AJ119" s="75" t="s">
        <v>1062</v>
      </c>
      <c r="AK119" s="76">
        <v>102542129</v>
      </c>
      <c r="AL119" s="76">
        <v>0</v>
      </c>
      <c r="AM119" s="76">
        <f t="shared" si="11"/>
        <v>411670</v>
      </c>
      <c r="AN119" s="77">
        <f t="shared" si="10"/>
        <v>0</v>
      </c>
      <c r="AO119" s="75" t="s">
        <v>1039</v>
      </c>
      <c r="AP119" s="78">
        <v>28.25</v>
      </c>
      <c r="AQ119" s="79" t="s">
        <v>1062</v>
      </c>
      <c r="AR119" s="76">
        <v>104680106</v>
      </c>
      <c r="AS119" s="76">
        <v>0</v>
      </c>
      <c r="AT119" s="76">
        <f t="shared" si="6"/>
        <v>2137977</v>
      </c>
      <c r="AU119" s="77">
        <f t="shared" si="6"/>
        <v>0</v>
      </c>
      <c r="AV119" s="75" t="s">
        <v>3038</v>
      </c>
      <c r="AW119" s="19" t="s">
        <v>1040</v>
      </c>
      <c r="AX119" s="19">
        <v>211034</v>
      </c>
      <c r="AY119" s="15" t="s">
        <v>1051</v>
      </c>
      <c r="AZ119" s="19" t="s">
        <v>1134</v>
      </c>
      <c r="BA119" s="15" t="s">
        <v>142</v>
      </c>
      <c r="BB119" s="15" t="s">
        <v>21</v>
      </c>
      <c r="BC119" s="15" t="s">
        <v>1065</v>
      </c>
    </row>
    <row r="120" spans="1:55" ht="76.5" hidden="1" customHeight="1" x14ac:dyDescent="0.25">
      <c r="A120" s="15">
        <v>901440</v>
      </c>
      <c r="B120" s="15" t="s">
        <v>652</v>
      </c>
      <c r="C120" s="62" t="s">
        <v>1042</v>
      </c>
      <c r="D120" s="15" t="s">
        <v>1029</v>
      </c>
      <c r="E120" s="15" t="s">
        <v>4</v>
      </c>
      <c r="F120" s="15" t="s">
        <v>141</v>
      </c>
      <c r="G120" s="15" t="s">
        <v>1129</v>
      </c>
      <c r="H120" s="57" t="s">
        <v>1320</v>
      </c>
      <c r="I120" s="93" t="s">
        <v>1322</v>
      </c>
      <c r="J120" s="15" t="s">
        <v>2</v>
      </c>
      <c r="K120" s="15" t="s">
        <v>1136</v>
      </c>
      <c r="L120" s="63"/>
      <c r="M120" s="15"/>
      <c r="N120" s="15"/>
      <c r="O120" s="81">
        <v>28.25</v>
      </c>
      <c r="P120" s="81" t="s">
        <v>1062</v>
      </c>
      <c r="Q120" s="64">
        <v>53441469</v>
      </c>
      <c r="R120" s="87">
        <v>0</v>
      </c>
      <c r="S120" s="65">
        <v>0</v>
      </c>
      <c r="T120" s="65"/>
      <c r="U120" s="88">
        <v>28.25</v>
      </c>
      <c r="V120" s="65" t="s">
        <v>1062</v>
      </c>
      <c r="W120" s="89">
        <v>54365456</v>
      </c>
      <c r="X120" s="90">
        <v>0</v>
      </c>
      <c r="Y120" s="67">
        <v>28.25</v>
      </c>
      <c r="Z120" s="15" t="s">
        <v>1062</v>
      </c>
      <c r="AA120" s="85">
        <v>54495988</v>
      </c>
      <c r="AB120" s="85">
        <v>0</v>
      </c>
      <c r="AC120" s="91">
        <v>28.25</v>
      </c>
      <c r="AD120" s="92" t="s">
        <v>1062</v>
      </c>
      <c r="AE120" s="71">
        <v>54967047</v>
      </c>
      <c r="AF120" s="71">
        <v>0</v>
      </c>
      <c r="AG120" s="72">
        <v>0</v>
      </c>
      <c r="AH120" s="73" t="s">
        <v>1039</v>
      </c>
      <c r="AI120" s="74">
        <v>28.25</v>
      </c>
      <c r="AJ120" s="75" t="s">
        <v>1062</v>
      </c>
      <c r="AK120" s="76">
        <v>55188610</v>
      </c>
      <c r="AL120" s="76">
        <v>0</v>
      </c>
      <c r="AM120" s="76">
        <f t="shared" si="11"/>
        <v>221563</v>
      </c>
      <c r="AN120" s="77">
        <f t="shared" si="10"/>
        <v>0</v>
      </c>
      <c r="AO120" s="75" t="s">
        <v>1039</v>
      </c>
      <c r="AP120" s="78">
        <v>28.25</v>
      </c>
      <c r="AQ120" s="79" t="s">
        <v>1062</v>
      </c>
      <c r="AR120" s="76">
        <v>56339278</v>
      </c>
      <c r="AS120" s="76">
        <v>0</v>
      </c>
      <c r="AT120" s="76">
        <f t="shared" si="6"/>
        <v>1150668</v>
      </c>
      <c r="AU120" s="77">
        <f t="shared" si="6"/>
        <v>0</v>
      </c>
      <c r="AV120" s="75" t="s">
        <v>3038</v>
      </c>
      <c r="AW120" s="19" t="s">
        <v>1040</v>
      </c>
      <c r="AX120" s="19">
        <v>211034</v>
      </c>
      <c r="AY120" s="15" t="s">
        <v>1051</v>
      </c>
      <c r="AZ120" s="19" t="s">
        <v>1134</v>
      </c>
      <c r="BA120" s="15" t="s">
        <v>142</v>
      </c>
      <c r="BB120" s="15" t="s">
        <v>21</v>
      </c>
      <c r="BC120" s="15" t="s">
        <v>1065</v>
      </c>
    </row>
    <row r="121" spans="1:55" ht="76.5" hidden="1" customHeight="1" x14ac:dyDescent="0.25">
      <c r="A121" s="93">
        <v>901444</v>
      </c>
      <c r="B121" s="93" t="s">
        <v>653</v>
      </c>
      <c r="C121" s="62" t="s">
        <v>1042</v>
      </c>
      <c r="D121" s="93" t="s">
        <v>1029</v>
      </c>
      <c r="E121" s="15" t="s">
        <v>4</v>
      </c>
      <c r="F121" s="93" t="s">
        <v>141</v>
      </c>
      <c r="G121" s="15" t="s">
        <v>1129</v>
      </c>
      <c r="H121" s="57" t="s">
        <v>1320</v>
      </c>
      <c r="I121" s="93" t="s">
        <v>1322</v>
      </c>
      <c r="J121" s="15" t="s">
        <v>2</v>
      </c>
      <c r="K121" s="15" t="s">
        <v>1136</v>
      </c>
      <c r="L121" s="63"/>
      <c r="M121" s="65"/>
      <c r="N121" s="65"/>
      <c r="O121" s="81">
        <v>28.25</v>
      </c>
      <c r="P121" s="81" t="s">
        <v>1062</v>
      </c>
      <c r="Q121" s="64">
        <v>21376588</v>
      </c>
      <c r="R121" s="87">
        <v>0</v>
      </c>
      <c r="S121" s="65">
        <v>0</v>
      </c>
      <c r="T121" s="65"/>
      <c r="U121" s="88">
        <v>28.25</v>
      </c>
      <c r="V121" s="65" t="s">
        <v>1062</v>
      </c>
      <c r="W121" s="89">
        <v>21746182</v>
      </c>
      <c r="X121" s="90">
        <v>0</v>
      </c>
      <c r="Y121" s="67">
        <v>28.25</v>
      </c>
      <c r="Z121" s="15" t="s">
        <v>1062</v>
      </c>
      <c r="AA121" s="85">
        <v>21798395</v>
      </c>
      <c r="AB121" s="85">
        <v>0</v>
      </c>
      <c r="AC121" s="91">
        <v>28.25</v>
      </c>
      <c r="AD121" s="92" t="s">
        <v>1062</v>
      </c>
      <c r="AE121" s="71">
        <v>21986819</v>
      </c>
      <c r="AF121" s="71">
        <v>0</v>
      </c>
      <c r="AG121" s="72">
        <v>0</v>
      </c>
      <c r="AH121" s="73" t="s">
        <v>1039</v>
      </c>
      <c r="AI121" s="74">
        <v>28.25</v>
      </c>
      <c r="AJ121" s="75" t="s">
        <v>1062</v>
      </c>
      <c r="AK121" s="76">
        <v>55188610</v>
      </c>
      <c r="AL121" s="76">
        <v>0</v>
      </c>
      <c r="AM121" s="76">
        <f t="shared" si="11"/>
        <v>33201791</v>
      </c>
      <c r="AN121" s="77">
        <f t="shared" si="10"/>
        <v>0</v>
      </c>
      <c r="AO121" s="75" t="s">
        <v>1039</v>
      </c>
      <c r="AP121" s="78">
        <v>28.25</v>
      </c>
      <c r="AQ121" s="79" t="s">
        <v>1062</v>
      </c>
      <c r="AR121" s="76">
        <v>56339278</v>
      </c>
      <c r="AS121" s="76">
        <v>0</v>
      </c>
      <c r="AT121" s="76">
        <f t="shared" si="6"/>
        <v>1150668</v>
      </c>
      <c r="AU121" s="77">
        <f t="shared" si="6"/>
        <v>0</v>
      </c>
      <c r="AV121" s="75" t="s">
        <v>3038</v>
      </c>
      <c r="AW121" s="19" t="s">
        <v>1040</v>
      </c>
      <c r="AX121" s="19">
        <v>211012</v>
      </c>
      <c r="AY121" s="15" t="s">
        <v>1051</v>
      </c>
      <c r="AZ121" s="19" t="s">
        <v>1134</v>
      </c>
      <c r="BA121" s="15" t="s">
        <v>142</v>
      </c>
      <c r="BB121" s="15" t="s">
        <v>21</v>
      </c>
      <c r="BC121" s="15" t="s">
        <v>1065</v>
      </c>
    </row>
    <row r="122" spans="1:55" ht="76.5" hidden="1" customHeight="1" x14ac:dyDescent="0.25">
      <c r="A122" s="15">
        <v>764860</v>
      </c>
      <c r="B122" s="15" t="s">
        <v>326</v>
      </c>
      <c r="C122" s="62" t="s">
        <v>1042</v>
      </c>
      <c r="D122" s="15" t="s">
        <v>1029</v>
      </c>
      <c r="E122" s="15" t="s">
        <v>4</v>
      </c>
      <c r="F122" s="15" t="s">
        <v>1128</v>
      </c>
      <c r="G122" s="15" t="s">
        <v>1129</v>
      </c>
      <c r="H122" s="57" t="s">
        <v>1323</v>
      </c>
      <c r="I122" s="15" t="s">
        <v>1324</v>
      </c>
      <c r="J122" s="15" t="s">
        <v>1132</v>
      </c>
      <c r="K122" s="15" t="s">
        <v>1325</v>
      </c>
      <c r="L122" s="63">
        <v>0.25</v>
      </c>
      <c r="M122" s="15" t="s">
        <v>1062</v>
      </c>
      <c r="N122" s="15" t="s">
        <v>1063</v>
      </c>
      <c r="O122" s="81">
        <v>28.25</v>
      </c>
      <c r="P122" s="81" t="s">
        <v>1062</v>
      </c>
      <c r="Q122" s="64">
        <v>55164382</v>
      </c>
      <c r="R122" s="87">
        <v>0</v>
      </c>
      <c r="S122" s="65">
        <v>0</v>
      </c>
      <c r="T122" s="65"/>
      <c r="U122" s="88">
        <v>28.25</v>
      </c>
      <c r="V122" s="65" t="s">
        <v>1062</v>
      </c>
      <c r="W122" s="89">
        <v>101012684</v>
      </c>
      <c r="X122" s="90">
        <v>0</v>
      </c>
      <c r="Y122" s="67">
        <v>28.25</v>
      </c>
      <c r="Z122" s="15" t="s">
        <v>1062</v>
      </c>
      <c r="AA122" s="85">
        <v>101255216</v>
      </c>
      <c r="AB122" s="85">
        <v>0</v>
      </c>
      <c r="AC122" s="91">
        <v>28.25</v>
      </c>
      <c r="AD122" s="92" t="s">
        <v>1062</v>
      </c>
      <c r="AE122" s="71">
        <v>102130459</v>
      </c>
      <c r="AF122" s="71">
        <v>0</v>
      </c>
      <c r="AG122" s="72">
        <v>0</v>
      </c>
      <c r="AH122" s="73" t="s">
        <v>1039</v>
      </c>
      <c r="AI122" s="74">
        <v>28.25</v>
      </c>
      <c r="AJ122" s="75" t="s">
        <v>1062</v>
      </c>
      <c r="AK122" s="76">
        <v>102542129</v>
      </c>
      <c r="AL122" s="76">
        <v>0</v>
      </c>
      <c r="AM122" s="76">
        <f t="shared" si="11"/>
        <v>411670</v>
      </c>
      <c r="AN122" s="77">
        <f t="shared" si="10"/>
        <v>0</v>
      </c>
      <c r="AO122" s="75" t="s">
        <v>1039</v>
      </c>
      <c r="AP122" s="78">
        <v>28.25</v>
      </c>
      <c r="AQ122" s="79" t="s">
        <v>1062</v>
      </c>
      <c r="AR122" s="76">
        <v>104680106</v>
      </c>
      <c r="AS122" s="76">
        <v>0</v>
      </c>
      <c r="AT122" s="76">
        <f t="shared" si="6"/>
        <v>2137977</v>
      </c>
      <c r="AU122" s="77">
        <f t="shared" si="6"/>
        <v>0</v>
      </c>
      <c r="AV122" s="75" t="s">
        <v>3038</v>
      </c>
      <c r="AW122" s="19" t="s">
        <v>1040</v>
      </c>
      <c r="AX122" s="19">
        <v>211034</v>
      </c>
      <c r="AY122" s="15" t="s">
        <v>1051</v>
      </c>
      <c r="AZ122" s="19" t="s">
        <v>1134</v>
      </c>
      <c r="BA122" s="15" t="s">
        <v>142</v>
      </c>
      <c r="BB122" s="15" t="s">
        <v>21</v>
      </c>
      <c r="BC122" s="15" t="s">
        <v>1065</v>
      </c>
    </row>
    <row r="123" spans="1:55" ht="76.5" hidden="1" customHeight="1" x14ac:dyDescent="0.25">
      <c r="A123" s="15">
        <v>764858</v>
      </c>
      <c r="B123" s="15" t="s">
        <v>325</v>
      </c>
      <c r="C123" s="62" t="s">
        <v>1042</v>
      </c>
      <c r="D123" s="15" t="s">
        <v>1029</v>
      </c>
      <c r="E123" s="15" t="s">
        <v>4</v>
      </c>
      <c r="F123" s="15" t="s">
        <v>1128</v>
      </c>
      <c r="G123" s="15" t="s">
        <v>1129</v>
      </c>
      <c r="H123" s="57" t="s">
        <v>1326</v>
      </c>
      <c r="I123" s="15" t="s">
        <v>1327</v>
      </c>
      <c r="J123" s="15" t="s">
        <v>1132</v>
      </c>
      <c r="K123" s="15" t="s">
        <v>1328</v>
      </c>
      <c r="L123" s="63">
        <v>0.25</v>
      </c>
      <c r="M123" s="15" t="s">
        <v>1062</v>
      </c>
      <c r="N123" s="15" t="s">
        <v>1063</v>
      </c>
      <c r="O123" s="81">
        <v>28.25</v>
      </c>
      <c r="P123" s="81" t="s">
        <v>1062</v>
      </c>
      <c r="Q123" s="64">
        <v>55164382</v>
      </c>
      <c r="R123" s="87">
        <v>0</v>
      </c>
      <c r="S123" s="65">
        <v>0</v>
      </c>
      <c r="T123" s="65"/>
      <c r="U123" s="88">
        <v>28.25</v>
      </c>
      <c r="V123" s="65" t="s">
        <v>1062</v>
      </c>
      <c r="W123" s="89">
        <v>56118158</v>
      </c>
      <c r="X123" s="90">
        <v>0</v>
      </c>
      <c r="Y123" s="67">
        <v>28.25</v>
      </c>
      <c r="Z123" s="15" t="s">
        <v>1062</v>
      </c>
      <c r="AA123" s="85">
        <v>56512667</v>
      </c>
      <c r="AB123" s="85">
        <v>0</v>
      </c>
      <c r="AC123" s="91">
        <v>28.25</v>
      </c>
      <c r="AD123" s="92" t="s">
        <v>1062</v>
      </c>
      <c r="AE123" s="71">
        <v>56739144</v>
      </c>
      <c r="AF123" s="71">
        <v>0</v>
      </c>
      <c r="AG123" s="72">
        <v>0</v>
      </c>
      <c r="AH123" s="73" t="s">
        <v>1039</v>
      </c>
      <c r="AI123" s="74">
        <v>28.25</v>
      </c>
      <c r="AJ123" s="75" t="s">
        <v>1062</v>
      </c>
      <c r="AK123" s="76">
        <v>56967849</v>
      </c>
      <c r="AL123" s="76">
        <v>0</v>
      </c>
      <c r="AM123" s="76">
        <f t="shared" si="11"/>
        <v>228705</v>
      </c>
      <c r="AN123" s="77">
        <f t="shared" si="10"/>
        <v>0</v>
      </c>
      <c r="AO123" s="75" t="s">
        <v>1039</v>
      </c>
      <c r="AP123" s="78">
        <v>28.25</v>
      </c>
      <c r="AQ123" s="79" t="s">
        <v>1062</v>
      </c>
      <c r="AR123" s="76">
        <v>58155614</v>
      </c>
      <c r="AS123" s="76">
        <v>0</v>
      </c>
      <c r="AT123" s="76">
        <f t="shared" si="6"/>
        <v>1187765</v>
      </c>
      <c r="AU123" s="77">
        <f t="shared" si="6"/>
        <v>0</v>
      </c>
      <c r="AV123" s="75" t="s">
        <v>3038</v>
      </c>
      <c r="AW123" s="19" t="s">
        <v>1040</v>
      </c>
      <c r="AX123" s="19">
        <v>211034</v>
      </c>
      <c r="AY123" s="15" t="s">
        <v>1051</v>
      </c>
      <c r="AZ123" s="19" t="s">
        <v>1134</v>
      </c>
      <c r="BA123" s="15" t="s">
        <v>142</v>
      </c>
      <c r="BB123" s="15" t="s">
        <v>21</v>
      </c>
      <c r="BC123" s="15" t="s">
        <v>1065</v>
      </c>
    </row>
    <row r="124" spans="1:55" ht="76.5" hidden="1" customHeight="1" x14ac:dyDescent="0.25">
      <c r="A124" s="93">
        <v>953631</v>
      </c>
      <c r="B124" s="93" t="s">
        <v>704</v>
      </c>
      <c r="C124" s="62" t="s">
        <v>1042</v>
      </c>
      <c r="D124" s="93" t="s">
        <v>1029</v>
      </c>
      <c r="E124" s="15" t="s">
        <v>4</v>
      </c>
      <c r="F124" s="93" t="s">
        <v>141</v>
      </c>
      <c r="G124" s="15" t="s">
        <v>1129</v>
      </c>
      <c r="H124" s="57" t="s">
        <v>1326</v>
      </c>
      <c r="I124" s="93" t="s">
        <v>1329</v>
      </c>
      <c r="J124" s="15" t="s">
        <v>2</v>
      </c>
      <c r="K124" s="15" t="s">
        <v>1136</v>
      </c>
      <c r="L124" s="63"/>
      <c r="M124" s="65"/>
      <c r="N124" s="65"/>
      <c r="O124" s="81">
        <v>28.25</v>
      </c>
      <c r="P124" s="81" t="s">
        <v>1062</v>
      </c>
      <c r="Q124" s="64">
        <v>5344147</v>
      </c>
      <c r="R124" s="87">
        <v>0</v>
      </c>
      <c r="S124" s="65">
        <v>0</v>
      </c>
      <c r="T124" s="65"/>
      <c r="U124" s="88">
        <v>28.25</v>
      </c>
      <c r="V124" s="65" t="s">
        <v>1062</v>
      </c>
      <c r="W124" s="89">
        <v>5436546</v>
      </c>
      <c r="X124" s="90">
        <v>0</v>
      </c>
      <c r="Y124" s="67">
        <v>28.25</v>
      </c>
      <c r="Z124" s="15" t="s">
        <v>1062</v>
      </c>
      <c r="AA124" s="85">
        <v>5474764</v>
      </c>
      <c r="AB124" s="85">
        <v>0</v>
      </c>
      <c r="AC124" s="91">
        <v>28.25</v>
      </c>
      <c r="AD124" s="92" t="s">
        <v>1062</v>
      </c>
      <c r="AE124" s="71">
        <v>5496705</v>
      </c>
      <c r="AF124" s="71">
        <v>0</v>
      </c>
      <c r="AG124" s="72">
        <v>0</v>
      </c>
      <c r="AH124" s="73" t="s">
        <v>1039</v>
      </c>
      <c r="AI124" s="74">
        <v>28.25</v>
      </c>
      <c r="AJ124" s="75" t="s">
        <v>1062</v>
      </c>
      <c r="AK124" s="76">
        <v>55188610</v>
      </c>
      <c r="AL124" s="76">
        <v>0</v>
      </c>
      <c r="AM124" s="76">
        <f t="shared" si="11"/>
        <v>49691905</v>
      </c>
      <c r="AN124" s="77">
        <f t="shared" si="11"/>
        <v>0</v>
      </c>
      <c r="AO124" s="75" t="s">
        <v>1039</v>
      </c>
      <c r="AP124" s="78">
        <v>28.25</v>
      </c>
      <c r="AQ124" s="79" t="s">
        <v>1062</v>
      </c>
      <c r="AR124" s="76">
        <v>56339278</v>
      </c>
      <c r="AS124" s="76">
        <v>0</v>
      </c>
      <c r="AT124" s="76">
        <f t="shared" si="6"/>
        <v>1150668</v>
      </c>
      <c r="AU124" s="77">
        <f t="shared" si="6"/>
        <v>0</v>
      </c>
      <c r="AV124" s="75" t="s">
        <v>3038</v>
      </c>
      <c r="AW124" s="19" t="s">
        <v>1040</v>
      </c>
      <c r="AX124" s="19">
        <v>211012</v>
      </c>
      <c r="AY124" s="15" t="s">
        <v>1051</v>
      </c>
      <c r="AZ124" s="19" t="s">
        <v>1134</v>
      </c>
      <c r="BA124" s="15" t="s">
        <v>142</v>
      </c>
      <c r="BB124" s="15" t="s">
        <v>21</v>
      </c>
      <c r="BC124" s="15" t="s">
        <v>1065</v>
      </c>
    </row>
    <row r="125" spans="1:55" ht="76.5" hidden="1" customHeight="1" x14ac:dyDescent="0.25">
      <c r="A125" s="15">
        <v>772174</v>
      </c>
      <c r="B125" s="15" t="s">
        <v>404</v>
      </c>
      <c r="C125" s="62" t="s">
        <v>1042</v>
      </c>
      <c r="D125" s="15" t="s">
        <v>1029</v>
      </c>
      <c r="E125" s="15" t="s">
        <v>405</v>
      </c>
      <c r="F125" s="15" t="s">
        <v>1128</v>
      </c>
      <c r="G125" s="15" t="s">
        <v>1129</v>
      </c>
      <c r="H125" s="57" t="s">
        <v>1330</v>
      </c>
      <c r="I125" s="15" t="s">
        <v>1331</v>
      </c>
      <c r="J125" s="15" t="s">
        <v>1132</v>
      </c>
      <c r="K125" s="15" t="s">
        <v>1133</v>
      </c>
      <c r="L125" s="63">
        <v>0.25</v>
      </c>
      <c r="M125" s="15" t="s">
        <v>1062</v>
      </c>
      <c r="N125" s="15" t="s">
        <v>1063</v>
      </c>
      <c r="O125" s="81">
        <v>28.25</v>
      </c>
      <c r="P125" s="81" t="s">
        <v>1062</v>
      </c>
      <c r="Q125" s="64">
        <v>100576037</v>
      </c>
      <c r="R125" s="87">
        <v>0</v>
      </c>
      <c r="S125" s="65">
        <v>0</v>
      </c>
      <c r="T125" s="65"/>
      <c r="U125" s="88">
        <v>28.25</v>
      </c>
      <c r="V125" s="65" t="s">
        <v>1062</v>
      </c>
      <c r="W125" s="89">
        <v>102314966</v>
      </c>
      <c r="X125" s="90">
        <v>0</v>
      </c>
      <c r="Y125" s="67">
        <v>28.25</v>
      </c>
      <c r="Z125" s="15" t="s">
        <v>1062</v>
      </c>
      <c r="AA125" s="85">
        <v>102560625</v>
      </c>
      <c r="AB125" s="85">
        <v>0</v>
      </c>
      <c r="AC125" s="91">
        <v>28.25</v>
      </c>
      <c r="AD125" s="92" t="s">
        <v>1062</v>
      </c>
      <c r="AE125" s="71">
        <v>103447151</v>
      </c>
      <c r="AF125" s="71">
        <v>0</v>
      </c>
      <c r="AG125" s="72">
        <v>0</v>
      </c>
      <c r="AH125" s="73" t="s">
        <v>1039</v>
      </c>
      <c r="AI125" s="74">
        <v>28.25</v>
      </c>
      <c r="AJ125" s="75" t="s">
        <v>1062</v>
      </c>
      <c r="AK125" s="76">
        <v>103864129</v>
      </c>
      <c r="AL125" s="76">
        <v>0</v>
      </c>
      <c r="AM125" s="76">
        <f t="shared" si="11"/>
        <v>416978</v>
      </c>
      <c r="AN125" s="77">
        <f t="shared" si="11"/>
        <v>0</v>
      </c>
      <c r="AO125" s="75" t="s">
        <v>1039</v>
      </c>
      <c r="AP125" s="78">
        <v>28.25</v>
      </c>
      <c r="AQ125" s="79" t="s">
        <v>1062</v>
      </c>
      <c r="AR125" s="76">
        <v>106029669</v>
      </c>
      <c r="AS125" s="76">
        <v>0</v>
      </c>
      <c r="AT125" s="76">
        <f t="shared" si="6"/>
        <v>2165540</v>
      </c>
      <c r="AU125" s="77">
        <f t="shared" si="6"/>
        <v>0</v>
      </c>
      <c r="AV125" s="75" t="s">
        <v>3038</v>
      </c>
      <c r="AW125" s="19" t="s">
        <v>1040</v>
      </c>
      <c r="AX125" s="19">
        <v>211034</v>
      </c>
      <c r="AY125" s="15" t="s">
        <v>1051</v>
      </c>
      <c r="AZ125" s="19" t="s">
        <v>1134</v>
      </c>
      <c r="BA125" s="15" t="s">
        <v>142</v>
      </c>
      <c r="BB125" s="15" t="s">
        <v>21</v>
      </c>
      <c r="BC125" s="15" t="s">
        <v>1065</v>
      </c>
    </row>
    <row r="126" spans="1:55" ht="76.5" hidden="1" customHeight="1" x14ac:dyDescent="0.25">
      <c r="A126" s="15">
        <v>821105</v>
      </c>
      <c r="B126" s="15" t="s">
        <v>506</v>
      </c>
      <c r="C126" s="62" t="s">
        <v>1042</v>
      </c>
      <c r="D126" s="15" t="s">
        <v>1029</v>
      </c>
      <c r="E126" s="15" t="s">
        <v>4</v>
      </c>
      <c r="F126" s="15" t="s">
        <v>1128</v>
      </c>
      <c r="G126" s="15" t="s">
        <v>1129</v>
      </c>
      <c r="H126" s="57" t="s">
        <v>1330</v>
      </c>
      <c r="I126" s="15" t="s">
        <v>1331</v>
      </c>
      <c r="J126" s="15" t="s">
        <v>1132</v>
      </c>
      <c r="K126" s="15" t="s">
        <v>1133</v>
      </c>
      <c r="L126" s="63">
        <v>0.25</v>
      </c>
      <c r="M126" s="15" t="s">
        <v>1062</v>
      </c>
      <c r="N126" s="15" t="s">
        <v>1063</v>
      </c>
      <c r="O126" s="81">
        <v>28.25</v>
      </c>
      <c r="P126" s="81" t="s">
        <v>1062</v>
      </c>
      <c r="Q126" s="64">
        <v>55164382</v>
      </c>
      <c r="R126" s="87">
        <v>0</v>
      </c>
      <c r="S126" s="65">
        <v>0</v>
      </c>
      <c r="T126" s="65"/>
      <c r="U126" s="88">
        <v>28.25</v>
      </c>
      <c r="V126" s="65" t="s">
        <v>1062</v>
      </c>
      <c r="W126" s="89">
        <v>56118158</v>
      </c>
      <c r="X126" s="90">
        <v>0</v>
      </c>
      <c r="Y126" s="67">
        <v>28.25</v>
      </c>
      <c r="Z126" s="15" t="s">
        <v>1062</v>
      </c>
      <c r="AA126" s="85">
        <v>56252898</v>
      </c>
      <c r="AB126" s="85">
        <v>0</v>
      </c>
      <c r="AC126" s="91">
        <v>28.25</v>
      </c>
      <c r="AD126" s="92" t="s">
        <v>1062</v>
      </c>
      <c r="AE126" s="71">
        <v>56739144</v>
      </c>
      <c r="AF126" s="71">
        <v>0</v>
      </c>
      <c r="AG126" s="72">
        <v>0</v>
      </c>
      <c r="AH126" s="73" t="s">
        <v>1039</v>
      </c>
      <c r="AI126" s="74">
        <v>28.25</v>
      </c>
      <c r="AJ126" s="75" t="s">
        <v>1062</v>
      </c>
      <c r="AK126" s="76">
        <v>56967849</v>
      </c>
      <c r="AL126" s="76">
        <v>0</v>
      </c>
      <c r="AM126" s="76">
        <f t="shared" si="11"/>
        <v>228705</v>
      </c>
      <c r="AN126" s="77">
        <f t="shared" si="11"/>
        <v>0</v>
      </c>
      <c r="AO126" s="75" t="s">
        <v>1039</v>
      </c>
      <c r="AP126" s="78">
        <v>28.25</v>
      </c>
      <c r="AQ126" s="79" t="s">
        <v>1062</v>
      </c>
      <c r="AR126" s="76">
        <v>58155614</v>
      </c>
      <c r="AS126" s="76">
        <v>0</v>
      </c>
      <c r="AT126" s="76">
        <f t="shared" si="6"/>
        <v>1187765</v>
      </c>
      <c r="AU126" s="77">
        <f t="shared" si="6"/>
        <v>0</v>
      </c>
      <c r="AV126" s="75" t="s">
        <v>3038</v>
      </c>
      <c r="AW126" s="19" t="s">
        <v>1040</v>
      </c>
      <c r="AX126" s="19">
        <v>211034</v>
      </c>
      <c r="AY126" s="15" t="s">
        <v>1051</v>
      </c>
      <c r="AZ126" s="19" t="s">
        <v>1134</v>
      </c>
      <c r="BA126" s="15" t="s">
        <v>142</v>
      </c>
      <c r="BB126" s="15" t="s">
        <v>21</v>
      </c>
      <c r="BC126" s="15" t="s">
        <v>1065</v>
      </c>
    </row>
    <row r="127" spans="1:55" ht="76.5" hidden="1" customHeight="1" x14ac:dyDescent="0.25">
      <c r="A127" s="93">
        <v>849306</v>
      </c>
      <c r="B127" s="15" t="s">
        <v>3059</v>
      </c>
      <c r="C127" s="62" t="s">
        <v>1042</v>
      </c>
      <c r="D127" s="93" t="s">
        <v>1029</v>
      </c>
      <c r="E127" s="15" t="s">
        <v>4</v>
      </c>
      <c r="F127" s="93" t="s">
        <v>211</v>
      </c>
      <c r="G127" s="19" t="s">
        <v>1050</v>
      </c>
      <c r="H127" s="57" t="s">
        <v>1332</v>
      </c>
      <c r="I127" s="93" t="s">
        <v>1333</v>
      </c>
      <c r="J127" s="15" t="s">
        <v>2</v>
      </c>
      <c r="K127" s="15" t="s">
        <v>1334</v>
      </c>
      <c r="L127" s="63"/>
      <c r="M127" s="65"/>
      <c r="N127" s="65"/>
      <c r="O127" s="81">
        <v>14.75</v>
      </c>
      <c r="P127" s="81" t="s">
        <v>1062</v>
      </c>
      <c r="Q127" s="64">
        <v>72705947</v>
      </c>
      <c r="R127" s="87">
        <v>0</v>
      </c>
      <c r="S127" s="65">
        <v>0</v>
      </c>
      <c r="T127" s="65"/>
      <c r="U127" s="88">
        <v>14.75</v>
      </c>
      <c r="V127" s="65" t="s">
        <v>1062</v>
      </c>
      <c r="W127" s="89">
        <v>73963010</v>
      </c>
      <c r="X127" s="90">
        <v>0</v>
      </c>
      <c r="Y127" s="67">
        <v>14.75</v>
      </c>
      <c r="Z127" s="15" t="s">
        <v>1062</v>
      </c>
      <c r="AA127" s="85">
        <v>74671909</v>
      </c>
      <c r="AB127" s="85">
        <v>0</v>
      </c>
      <c r="AC127" s="91">
        <v>14.75</v>
      </c>
      <c r="AD127" s="92" t="s">
        <v>1062</v>
      </c>
      <c r="AE127" s="71">
        <v>74781462</v>
      </c>
      <c r="AF127" s="71">
        <v>0</v>
      </c>
      <c r="AG127" s="72">
        <v>0</v>
      </c>
      <c r="AH127" s="73" t="s">
        <v>1039</v>
      </c>
      <c r="AI127" s="74">
        <v>28.25</v>
      </c>
      <c r="AJ127" s="75" t="s">
        <v>1062</v>
      </c>
      <c r="AK127" s="76">
        <v>75082893</v>
      </c>
      <c r="AL127" s="76">
        <v>0</v>
      </c>
      <c r="AM127" s="76">
        <f t="shared" si="11"/>
        <v>301431</v>
      </c>
      <c r="AN127" s="77">
        <f t="shared" si="11"/>
        <v>0</v>
      </c>
      <c r="AO127" s="75" t="s">
        <v>1039</v>
      </c>
      <c r="AP127" s="78">
        <v>14.75</v>
      </c>
      <c r="AQ127" s="79" t="s">
        <v>1062</v>
      </c>
      <c r="AR127" s="76">
        <v>76648352</v>
      </c>
      <c r="AS127" s="76">
        <v>0</v>
      </c>
      <c r="AT127" s="76">
        <f t="shared" si="6"/>
        <v>1565459</v>
      </c>
      <c r="AU127" s="77">
        <f t="shared" si="6"/>
        <v>0</v>
      </c>
      <c r="AV127" s="75" t="s">
        <v>3038</v>
      </c>
      <c r="AW127" s="19">
        <v>2120856</v>
      </c>
      <c r="AX127" s="19">
        <v>200925</v>
      </c>
      <c r="AY127" s="15" t="s">
        <v>1082</v>
      </c>
      <c r="AZ127" s="19" t="s">
        <v>1055</v>
      </c>
      <c r="BA127" s="15" t="s">
        <v>61</v>
      </c>
      <c r="BB127" s="15" t="s">
        <v>5</v>
      </c>
      <c r="BC127" s="15" t="s">
        <v>1065</v>
      </c>
    </row>
    <row r="128" spans="1:55" ht="76.5" hidden="1" customHeight="1" x14ac:dyDescent="0.25">
      <c r="A128" s="15">
        <v>282210</v>
      </c>
      <c r="B128" s="15" t="s">
        <v>65</v>
      </c>
      <c r="C128" s="62" t="s">
        <v>1042</v>
      </c>
      <c r="D128" s="15" t="s">
        <v>1047</v>
      </c>
      <c r="E128" s="15" t="s">
        <v>15</v>
      </c>
      <c r="F128" s="15" t="s">
        <v>1335</v>
      </c>
      <c r="G128" s="15" t="s">
        <v>1044</v>
      </c>
      <c r="H128" s="57" t="s">
        <v>1336</v>
      </c>
      <c r="I128" s="15" t="s">
        <v>1337</v>
      </c>
      <c r="J128" s="15" t="s">
        <v>1338</v>
      </c>
      <c r="K128" s="15" t="s">
        <v>1339</v>
      </c>
      <c r="L128" s="63">
        <v>9.9999999999999978E-2</v>
      </c>
      <c r="M128" s="15" t="s">
        <v>1062</v>
      </c>
      <c r="N128" s="15" t="s">
        <v>1063</v>
      </c>
      <c r="O128" s="81">
        <v>50</v>
      </c>
      <c r="P128" s="81" t="s">
        <v>1062</v>
      </c>
      <c r="Q128" s="64">
        <v>498803</v>
      </c>
      <c r="R128" s="87">
        <v>0</v>
      </c>
      <c r="S128" s="65">
        <v>0</v>
      </c>
      <c r="T128" s="65"/>
      <c r="U128" s="88">
        <v>50</v>
      </c>
      <c r="V128" s="65" t="s">
        <v>1062</v>
      </c>
      <c r="W128" s="89">
        <v>507427</v>
      </c>
      <c r="X128" s="90">
        <v>0</v>
      </c>
      <c r="Y128" s="67">
        <v>50</v>
      </c>
      <c r="Z128" s="15" t="s">
        <v>1062</v>
      </c>
      <c r="AA128" s="85">
        <v>510994</v>
      </c>
      <c r="AB128" s="85">
        <v>0</v>
      </c>
      <c r="AC128" s="91">
        <v>50</v>
      </c>
      <c r="AD128" s="92" t="s">
        <v>1062</v>
      </c>
      <c r="AE128" s="71">
        <v>513042</v>
      </c>
      <c r="AF128" s="71">
        <v>0</v>
      </c>
      <c r="AG128" s="72">
        <v>0</v>
      </c>
      <c r="AH128" s="73" t="s">
        <v>1039</v>
      </c>
      <c r="AI128" s="74">
        <v>28.25</v>
      </c>
      <c r="AJ128" s="75" t="s">
        <v>1062</v>
      </c>
      <c r="AK128" s="76">
        <v>515110</v>
      </c>
      <c r="AL128" s="76">
        <v>0</v>
      </c>
      <c r="AM128" s="76">
        <f t="shared" si="11"/>
        <v>2068</v>
      </c>
      <c r="AN128" s="77">
        <f t="shared" si="11"/>
        <v>0</v>
      </c>
      <c r="AO128" s="75" t="s">
        <v>1039</v>
      </c>
      <c r="AP128" s="78">
        <v>50</v>
      </c>
      <c r="AQ128" s="79" t="s">
        <v>1062</v>
      </c>
      <c r="AR128" s="76">
        <v>525850</v>
      </c>
      <c r="AS128" s="76">
        <v>0</v>
      </c>
      <c r="AT128" s="76">
        <f t="shared" si="6"/>
        <v>10740</v>
      </c>
      <c r="AU128" s="77">
        <f t="shared" si="6"/>
        <v>0</v>
      </c>
      <c r="AV128" s="75" t="s">
        <v>3038</v>
      </c>
      <c r="AW128" s="19">
        <v>2071052</v>
      </c>
      <c r="AX128" s="19">
        <v>194048</v>
      </c>
      <c r="AY128" s="15" t="s">
        <v>139</v>
      </c>
      <c r="AZ128" s="19" t="s">
        <v>1055</v>
      </c>
      <c r="BA128" s="15" t="s">
        <v>3178</v>
      </c>
      <c r="BB128" s="15" t="s">
        <v>5</v>
      </c>
      <c r="BC128" s="15" t="s">
        <v>1065</v>
      </c>
    </row>
    <row r="129" spans="1:55" ht="76.5" hidden="1" customHeight="1" x14ac:dyDescent="0.25">
      <c r="A129" s="15">
        <v>274562</v>
      </c>
      <c r="B129" s="15" t="s">
        <v>49</v>
      </c>
      <c r="C129" s="62" t="s">
        <v>1120</v>
      </c>
      <c r="D129" s="15" t="s">
        <v>1029</v>
      </c>
      <c r="E129" s="15" t="s">
        <v>4</v>
      </c>
      <c r="F129" s="15" t="s">
        <v>1340</v>
      </c>
      <c r="G129" s="15" t="s">
        <v>1031</v>
      </c>
      <c r="H129" s="57" t="s">
        <v>1341</v>
      </c>
      <c r="I129" s="15" t="s">
        <v>1342</v>
      </c>
      <c r="J129" s="15" t="s">
        <v>1040</v>
      </c>
      <c r="K129" s="15" t="s">
        <v>1343</v>
      </c>
      <c r="L129" s="63">
        <v>0.20999999999999996</v>
      </c>
      <c r="M129" s="15" t="s">
        <v>1062</v>
      </c>
      <c r="N129" s="15" t="s">
        <v>1063</v>
      </c>
      <c r="O129" s="81">
        <v>35</v>
      </c>
      <c r="P129" s="81" t="s">
        <v>1062</v>
      </c>
      <c r="Q129" s="64">
        <v>132546347</v>
      </c>
      <c r="R129" s="65">
        <v>0</v>
      </c>
      <c r="S129" s="65">
        <v>0</v>
      </c>
      <c r="T129" s="65"/>
      <c r="U129" s="88">
        <v>35</v>
      </c>
      <c r="V129" s="65" t="s">
        <v>1062</v>
      </c>
      <c r="W129" s="89">
        <v>134838033</v>
      </c>
      <c r="X129" s="65">
        <v>0</v>
      </c>
      <c r="Y129" s="67">
        <v>35</v>
      </c>
      <c r="Z129" s="15" t="s">
        <v>1062</v>
      </c>
      <c r="AA129" s="85">
        <v>135785942</v>
      </c>
      <c r="AB129" s="85">
        <v>0</v>
      </c>
      <c r="AC129" s="91">
        <v>14.75</v>
      </c>
      <c r="AD129" s="92" t="s">
        <v>1062</v>
      </c>
      <c r="AE129" s="71">
        <v>136330109</v>
      </c>
      <c r="AF129" s="71">
        <v>0</v>
      </c>
      <c r="AG129" s="72">
        <v>0</v>
      </c>
      <c r="AH129" s="73" t="s">
        <v>1039</v>
      </c>
      <c r="AI129" s="74">
        <v>28.25</v>
      </c>
      <c r="AJ129" s="75" t="s">
        <v>1062</v>
      </c>
      <c r="AK129" s="76">
        <v>136879632</v>
      </c>
      <c r="AL129" s="76">
        <v>0</v>
      </c>
      <c r="AM129" s="76">
        <f t="shared" si="11"/>
        <v>549523</v>
      </c>
      <c r="AN129" s="77">
        <f t="shared" si="11"/>
        <v>0</v>
      </c>
      <c r="AO129" s="75" t="s">
        <v>1039</v>
      </c>
      <c r="AP129" s="78">
        <v>14.75</v>
      </c>
      <c r="AQ129" s="79" t="s">
        <v>1062</v>
      </c>
      <c r="AR129" s="76">
        <v>139733537</v>
      </c>
      <c r="AS129" s="76">
        <v>0</v>
      </c>
      <c r="AT129" s="76">
        <f t="shared" si="6"/>
        <v>2853905</v>
      </c>
      <c r="AU129" s="77">
        <f t="shared" si="6"/>
        <v>0</v>
      </c>
      <c r="AV129" s="75" t="s">
        <v>3038</v>
      </c>
      <c r="AW129" s="19" t="s">
        <v>1040</v>
      </c>
      <c r="AX129" s="19" t="s">
        <v>1040</v>
      </c>
      <c r="AY129" s="15"/>
      <c r="AZ129" s="19" t="s">
        <v>1041</v>
      </c>
      <c r="BA129" s="15" t="s">
        <v>61</v>
      </c>
      <c r="BB129" s="15" t="s">
        <v>31</v>
      </c>
      <c r="BC129" s="15" t="s">
        <v>1065</v>
      </c>
    </row>
    <row r="130" spans="1:55" ht="76.5" hidden="1" customHeight="1" x14ac:dyDescent="0.25">
      <c r="A130" s="96">
        <v>1006029</v>
      </c>
      <c r="B130" s="96" t="s">
        <v>780</v>
      </c>
      <c r="C130" s="62" t="s">
        <v>1042</v>
      </c>
      <c r="D130" s="15" t="s">
        <v>1029</v>
      </c>
      <c r="E130" s="15" t="s">
        <v>4</v>
      </c>
      <c r="F130" s="21" t="s">
        <v>1344</v>
      </c>
      <c r="G130" s="21" t="s">
        <v>1050</v>
      </c>
      <c r="H130" s="57" t="s">
        <v>1345</v>
      </c>
      <c r="I130" s="23" t="s">
        <v>1346</v>
      </c>
      <c r="J130" s="21" t="s">
        <v>1347</v>
      </c>
      <c r="K130" s="15" t="s">
        <v>1348</v>
      </c>
      <c r="L130" s="63">
        <v>0.25</v>
      </c>
      <c r="M130" s="15" t="s">
        <v>1062</v>
      </c>
      <c r="N130" s="15" t="s">
        <v>1063</v>
      </c>
      <c r="O130" s="81">
        <v>28.25</v>
      </c>
      <c r="P130" s="81" t="s">
        <v>1062</v>
      </c>
      <c r="Q130" s="64">
        <v>15362167</v>
      </c>
      <c r="R130" s="87">
        <v>0</v>
      </c>
      <c r="S130" s="65">
        <v>0</v>
      </c>
      <c r="T130" s="65"/>
      <c r="U130" s="88">
        <v>28.25</v>
      </c>
      <c r="V130" s="65" t="s">
        <v>1062</v>
      </c>
      <c r="W130" s="89">
        <v>15627775</v>
      </c>
      <c r="X130" s="90">
        <v>0</v>
      </c>
      <c r="Y130" s="67">
        <v>28.25</v>
      </c>
      <c r="Z130" s="15" t="s">
        <v>1062</v>
      </c>
      <c r="AA130" s="85">
        <v>15737638</v>
      </c>
      <c r="AB130" s="85">
        <v>0</v>
      </c>
      <c r="AC130" s="91">
        <v>28.25</v>
      </c>
      <c r="AD130" s="92" t="s">
        <v>1062</v>
      </c>
      <c r="AE130" s="71">
        <v>15800707</v>
      </c>
      <c r="AF130" s="71">
        <v>0</v>
      </c>
      <c r="AG130" s="72">
        <v>0</v>
      </c>
      <c r="AH130" s="73" t="s">
        <v>1039</v>
      </c>
      <c r="AI130" s="74">
        <v>28.25</v>
      </c>
      <c r="AJ130" s="75" t="s">
        <v>1062</v>
      </c>
      <c r="AK130" s="76">
        <v>15624840</v>
      </c>
      <c r="AL130" s="76">
        <v>0</v>
      </c>
      <c r="AM130" s="76">
        <f t="shared" si="11"/>
        <v>-175867</v>
      </c>
      <c r="AN130" s="77">
        <f t="shared" si="11"/>
        <v>0</v>
      </c>
      <c r="AO130" s="75" t="s">
        <v>2984</v>
      </c>
      <c r="AP130" s="78">
        <v>28.25</v>
      </c>
      <c r="AQ130" s="79" t="s">
        <v>1062</v>
      </c>
      <c r="AR130" s="76">
        <v>16562320</v>
      </c>
      <c r="AS130" s="76">
        <v>0</v>
      </c>
      <c r="AT130" s="76">
        <f t="shared" si="6"/>
        <v>937480</v>
      </c>
      <c r="AU130" s="77">
        <f t="shared" si="6"/>
        <v>0</v>
      </c>
      <c r="AV130" s="75" t="s">
        <v>2984</v>
      </c>
      <c r="AW130" s="19" t="s">
        <v>1225</v>
      </c>
      <c r="AX130" s="19">
        <v>197060</v>
      </c>
      <c r="AY130" s="15" t="s">
        <v>1051</v>
      </c>
      <c r="AZ130" s="19" t="s">
        <v>1055</v>
      </c>
      <c r="BA130" s="15" t="s">
        <v>142</v>
      </c>
      <c r="BB130" s="15" t="s">
        <v>21</v>
      </c>
      <c r="BC130" s="15" t="s">
        <v>1065</v>
      </c>
    </row>
    <row r="131" spans="1:55" ht="76.5" hidden="1" customHeight="1" x14ac:dyDescent="0.25">
      <c r="A131" s="15">
        <v>826613</v>
      </c>
      <c r="B131" s="15" t="s">
        <v>527</v>
      </c>
      <c r="C131" s="62" t="s">
        <v>1042</v>
      </c>
      <c r="D131" s="15" t="s">
        <v>1047</v>
      </c>
      <c r="E131" s="15" t="s">
        <v>6</v>
      </c>
      <c r="F131" s="15" t="s">
        <v>132</v>
      </c>
      <c r="G131" s="15" t="s">
        <v>1050</v>
      </c>
      <c r="H131" s="57" t="s">
        <v>1349</v>
      </c>
      <c r="I131" s="15" t="s">
        <v>1350</v>
      </c>
      <c r="J131" s="23" t="s">
        <v>1040</v>
      </c>
      <c r="K131" s="15" t="s">
        <v>1351</v>
      </c>
      <c r="L131" s="63">
        <v>0.39999999999999991</v>
      </c>
      <c r="M131" s="15" t="s">
        <v>1062</v>
      </c>
      <c r="N131" s="15" t="s">
        <v>1087</v>
      </c>
      <c r="O131" s="81">
        <v>50</v>
      </c>
      <c r="P131" s="81" t="s">
        <v>1062</v>
      </c>
      <c r="Q131" s="64">
        <v>632601910</v>
      </c>
      <c r="R131" s="87">
        <v>0</v>
      </c>
      <c r="S131" s="65">
        <v>0</v>
      </c>
      <c r="T131" s="65"/>
      <c r="U131" s="88">
        <v>50</v>
      </c>
      <c r="V131" s="65" t="s">
        <v>1062</v>
      </c>
      <c r="W131" s="89">
        <v>666924679</v>
      </c>
      <c r="X131" s="90">
        <v>0</v>
      </c>
      <c r="Y131" s="67">
        <v>50</v>
      </c>
      <c r="Z131" s="15" t="s">
        <v>1062</v>
      </c>
      <c r="AA131" s="85">
        <v>667439138</v>
      </c>
      <c r="AB131" s="85">
        <v>0</v>
      </c>
      <c r="AC131" s="91">
        <v>50</v>
      </c>
      <c r="AD131" s="92" t="s">
        <v>1062</v>
      </c>
      <c r="AE131" s="71">
        <v>667734474</v>
      </c>
      <c r="AF131" s="71">
        <v>0</v>
      </c>
      <c r="AG131" s="72">
        <v>0</v>
      </c>
      <c r="AH131" s="73" t="s">
        <v>1039</v>
      </c>
      <c r="AI131" s="74">
        <v>28.25</v>
      </c>
      <c r="AJ131" s="75" t="s">
        <v>1062</v>
      </c>
      <c r="AK131" s="76">
        <v>668032717</v>
      </c>
      <c r="AL131" s="76">
        <v>0</v>
      </c>
      <c r="AM131" s="76">
        <f t="shared" si="11"/>
        <v>298243</v>
      </c>
      <c r="AN131" s="77">
        <f t="shared" si="11"/>
        <v>0</v>
      </c>
      <c r="AO131" s="75" t="s">
        <v>1039</v>
      </c>
      <c r="AP131" s="78">
        <v>50</v>
      </c>
      <c r="AQ131" s="79" t="s">
        <v>1062</v>
      </c>
      <c r="AR131" s="76">
        <v>705205860</v>
      </c>
      <c r="AS131" s="76">
        <v>0</v>
      </c>
      <c r="AT131" s="76">
        <f t="shared" si="6"/>
        <v>37173143</v>
      </c>
      <c r="AU131" s="77">
        <f t="shared" si="6"/>
        <v>0</v>
      </c>
      <c r="AV131" s="75" t="s">
        <v>3038</v>
      </c>
      <c r="AW131" s="19" t="s">
        <v>1225</v>
      </c>
      <c r="AX131" s="19">
        <v>212017</v>
      </c>
      <c r="AY131" s="15" t="s">
        <v>1316</v>
      </c>
      <c r="AZ131" s="19" t="s">
        <v>1055</v>
      </c>
      <c r="BA131" s="15" t="s">
        <v>3178</v>
      </c>
      <c r="BB131" s="15" t="s">
        <v>21</v>
      </c>
      <c r="BC131" s="15" t="s">
        <v>1065</v>
      </c>
    </row>
    <row r="132" spans="1:55" ht="76.5" hidden="1" customHeight="1" x14ac:dyDescent="0.25">
      <c r="A132" s="15">
        <v>862685</v>
      </c>
      <c r="B132" s="93" t="s">
        <v>610</v>
      </c>
      <c r="C132" s="62" t="s">
        <v>1053</v>
      </c>
      <c r="D132" s="93" t="s">
        <v>1029</v>
      </c>
      <c r="E132" s="15" t="s">
        <v>4</v>
      </c>
      <c r="F132" s="93" t="s">
        <v>52</v>
      </c>
      <c r="G132" s="19" t="s">
        <v>1044</v>
      </c>
      <c r="H132" s="57" t="s">
        <v>1352</v>
      </c>
      <c r="I132" s="93" t="s">
        <v>1353</v>
      </c>
      <c r="J132" s="15" t="s">
        <v>2</v>
      </c>
      <c r="K132" s="15" t="s">
        <v>1354</v>
      </c>
      <c r="L132" s="63"/>
      <c r="M132" s="65"/>
      <c r="N132" s="65"/>
      <c r="O132" s="81">
        <v>78.5</v>
      </c>
      <c r="P132" s="81" t="s">
        <v>1036</v>
      </c>
      <c r="Q132" s="64" t="s">
        <v>3</v>
      </c>
      <c r="R132" s="64">
        <v>75842839</v>
      </c>
      <c r="S132" s="65">
        <v>0</v>
      </c>
      <c r="T132" s="19" t="s">
        <v>1355</v>
      </c>
      <c r="U132" s="88">
        <v>78.5</v>
      </c>
      <c r="V132" s="19" t="s">
        <v>1036</v>
      </c>
      <c r="W132" s="89">
        <v>79070502</v>
      </c>
      <c r="X132" s="90">
        <v>75842839</v>
      </c>
      <c r="Y132" s="67">
        <v>78.5</v>
      </c>
      <c r="Z132" s="15" t="s">
        <v>1036</v>
      </c>
      <c r="AA132" s="85">
        <v>79260351</v>
      </c>
      <c r="AB132" s="85">
        <v>75842839</v>
      </c>
      <c r="AC132" s="91">
        <v>78.5</v>
      </c>
      <c r="AD132" s="92" t="s">
        <v>1036</v>
      </c>
      <c r="AE132" s="71">
        <v>79945472</v>
      </c>
      <c r="AF132" s="71">
        <v>75842839</v>
      </c>
      <c r="AG132" s="72">
        <v>0</v>
      </c>
      <c r="AH132" s="73" t="s">
        <v>1039</v>
      </c>
      <c r="AI132" s="74">
        <v>56</v>
      </c>
      <c r="AJ132" s="75" t="s">
        <v>1036</v>
      </c>
      <c r="AK132" s="76">
        <v>80267718</v>
      </c>
      <c r="AL132" s="76">
        <v>75842839</v>
      </c>
      <c r="AM132" s="76">
        <f t="shared" si="11"/>
        <v>322246</v>
      </c>
      <c r="AN132" s="77">
        <f t="shared" si="11"/>
        <v>0</v>
      </c>
      <c r="AO132" s="75" t="s">
        <v>1039</v>
      </c>
      <c r="AP132" s="78">
        <v>78.5</v>
      </c>
      <c r="AQ132" s="79" t="s">
        <v>1036</v>
      </c>
      <c r="AR132" s="76">
        <v>81941279</v>
      </c>
      <c r="AS132" s="76">
        <v>75842839</v>
      </c>
      <c r="AT132" s="76">
        <f t="shared" ref="AT132:AU195" si="12">AR132-AK132</f>
        <v>1673561</v>
      </c>
      <c r="AU132" s="77">
        <f t="shared" si="12"/>
        <v>0</v>
      </c>
      <c r="AV132" s="75" t="s">
        <v>3038</v>
      </c>
      <c r="AW132" s="19" t="s">
        <v>1040</v>
      </c>
      <c r="AX132" s="19" t="s">
        <v>1046</v>
      </c>
      <c r="AY132" s="15"/>
      <c r="AZ132" s="19" t="s">
        <v>1041</v>
      </c>
      <c r="BA132" s="15" t="s">
        <v>39</v>
      </c>
      <c r="BB132" s="15" t="s">
        <v>31</v>
      </c>
      <c r="BC132" s="15" t="s">
        <v>1065</v>
      </c>
    </row>
    <row r="133" spans="1:55" ht="76.5" hidden="1" customHeight="1" x14ac:dyDescent="0.25">
      <c r="A133" s="15">
        <v>715102</v>
      </c>
      <c r="B133" s="15" t="s">
        <v>248</v>
      </c>
      <c r="C133" s="62" t="s">
        <v>1042</v>
      </c>
      <c r="D133" s="15" t="s">
        <v>1029</v>
      </c>
      <c r="E133" s="15" t="s">
        <v>4</v>
      </c>
      <c r="F133" s="15" t="s">
        <v>1104</v>
      </c>
      <c r="G133" s="15" t="s">
        <v>1077</v>
      </c>
      <c r="H133" s="57" t="s">
        <v>1356</v>
      </c>
      <c r="I133" s="15" t="s">
        <v>1357</v>
      </c>
      <c r="J133" s="15" t="s">
        <v>1107</v>
      </c>
      <c r="K133" s="15" t="s">
        <v>1108</v>
      </c>
      <c r="L133" s="63">
        <v>9.9999999999999978E-2</v>
      </c>
      <c r="M133" s="15" t="s">
        <v>1062</v>
      </c>
      <c r="N133" s="15" t="s">
        <v>1063</v>
      </c>
      <c r="O133" s="81">
        <v>14.75</v>
      </c>
      <c r="P133" s="81" t="s">
        <v>1062</v>
      </c>
      <c r="Q133" s="64">
        <v>17659589</v>
      </c>
      <c r="R133" s="87">
        <v>0</v>
      </c>
      <c r="S133" s="65">
        <v>0</v>
      </c>
      <c r="T133" s="65"/>
      <c r="U133" s="88">
        <v>14.75</v>
      </c>
      <c r="V133" s="65" t="s">
        <v>1062</v>
      </c>
      <c r="W133" s="89">
        <v>17964918</v>
      </c>
      <c r="X133" s="90">
        <v>0</v>
      </c>
      <c r="Y133" s="67">
        <v>14.75</v>
      </c>
      <c r="Z133" s="15" t="s">
        <v>1062</v>
      </c>
      <c r="AA133" s="85">
        <v>18091211</v>
      </c>
      <c r="AB133" s="85">
        <v>0</v>
      </c>
      <c r="AC133" s="91">
        <v>14.75</v>
      </c>
      <c r="AD133" s="92" t="s">
        <v>1062</v>
      </c>
      <c r="AE133" s="71">
        <v>18163712</v>
      </c>
      <c r="AF133" s="71">
        <v>0</v>
      </c>
      <c r="AG133" s="72">
        <v>0</v>
      </c>
      <c r="AH133" s="73" t="s">
        <v>1039</v>
      </c>
      <c r="AI133" s="74">
        <v>28.25</v>
      </c>
      <c r="AJ133" s="75" t="s">
        <v>1062</v>
      </c>
      <c r="AK133" s="76">
        <v>18236927</v>
      </c>
      <c r="AL133" s="76">
        <v>0</v>
      </c>
      <c r="AM133" s="76">
        <f t="shared" si="11"/>
        <v>73215</v>
      </c>
      <c r="AN133" s="77">
        <f t="shared" si="11"/>
        <v>0</v>
      </c>
      <c r="AO133" s="75" t="s">
        <v>1039</v>
      </c>
      <c r="AP133" s="78">
        <v>14.75</v>
      </c>
      <c r="AQ133" s="79" t="s">
        <v>1062</v>
      </c>
      <c r="AR133" s="76">
        <v>18617162</v>
      </c>
      <c r="AS133" s="76">
        <v>0</v>
      </c>
      <c r="AT133" s="76">
        <f t="shared" si="12"/>
        <v>380235</v>
      </c>
      <c r="AU133" s="77">
        <f t="shared" si="12"/>
        <v>0</v>
      </c>
      <c r="AV133" s="75" t="s">
        <v>3038</v>
      </c>
      <c r="AW133" s="19">
        <v>2120856</v>
      </c>
      <c r="AX133" s="19">
        <v>200925</v>
      </c>
      <c r="AY133" s="15" t="s">
        <v>1082</v>
      </c>
      <c r="AZ133" s="19" t="s">
        <v>1055</v>
      </c>
      <c r="BA133" s="15" t="s">
        <v>61</v>
      </c>
      <c r="BB133" s="15" t="s">
        <v>21</v>
      </c>
      <c r="BC133" s="15" t="s">
        <v>1065</v>
      </c>
    </row>
    <row r="134" spans="1:55" ht="76.5" hidden="1" customHeight="1" x14ac:dyDescent="0.25">
      <c r="A134" s="15">
        <v>715420</v>
      </c>
      <c r="B134" s="15" t="s">
        <v>253</v>
      </c>
      <c r="C134" s="62" t="s">
        <v>1042</v>
      </c>
      <c r="D134" s="15" t="s">
        <v>1029</v>
      </c>
      <c r="E134" s="15" t="s">
        <v>4</v>
      </c>
      <c r="F134" s="15" t="s">
        <v>1104</v>
      </c>
      <c r="G134" s="15" t="s">
        <v>1077</v>
      </c>
      <c r="H134" s="57" t="s">
        <v>1358</v>
      </c>
      <c r="I134" s="15" t="s">
        <v>1359</v>
      </c>
      <c r="J134" s="15" t="s">
        <v>1107</v>
      </c>
      <c r="K134" s="15" t="s">
        <v>1360</v>
      </c>
      <c r="L134" s="63">
        <v>9.9999999999999978E-2</v>
      </c>
      <c r="M134" s="15" t="s">
        <v>1062</v>
      </c>
      <c r="N134" s="15" t="s">
        <v>1063</v>
      </c>
      <c r="O134" s="81">
        <v>14.75</v>
      </c>
      <c r="P134" s="81" t="s">
        <v>1062</v>
      </c>
      <c r="Q134" s="64">
        <v>17630535</v>
      </c>
      <c r="R134" s="87">
        <v>0</v>
      </c>
      <c r="S134" s="65">
        <v>0</v>
      </c>
      <c r="T134" s="65"/>
      <c r="U134" s="88">
        <v>14.75</v>
      </c>
      <c r="V134" s="65" t="s">
        <v>1062</v>
      </c>
      <c r="W134" s="89">
        <v>17935362</v>
      </c>
      <c r="X134" s="90">
        <v>0</v>
      </c>
      <c r="Y134" s="67">
        <v>14.75</v>
      </c>
      <c r="Z134" s="15" t="s">
        <v>1062</v>
      </c>
      <c r="AA134" s="85">
        <v>18061447</v>
      </c>
      <c r="AB134" s="85">
        <v>0</v>
      </c>
      <c r="AC134" s="91">
        <v>14.75</v>
      </c>
      <c r="AD134" s="92" t="s">
        <v>1062</v>
      </c>
      <c r="AE134" s="71">
        <v>18133829</v>
      </c>
      <c r="AF134" s="71">
        <v>0</v>
      </c>
      <c r="AG134" s="72">
        <v>0</v>
      </c>
      <c r="AH134" s="73" t="s">
        <v>1039</v>
      </c>
      <c r="AI134" s="74">
        <v>28.25</v>
      </c>
      <c r="AJ134" s="75" t="s">
        <v>1062</v>
      </c>
      <c r="AK134" s="76">
        <v>18206923</v>
      </c>
      <c r="AL134" s="76">
        <v>0</v>
      </c>
      <c r="AM134" s="76">
        <f t="shared" si="11"/>
        <v>73094</v>
      </c>
      <c r="AN134" s="77">
        <f t="shared" si="11"/>
        <v>0</v>
      </c>
      <c r="AO134" s="75" t="s">
        <v>1039</v>
      </c>
      <c r="AP134" s="78">
        <v>14.75</v>
      </c>
      <c r="AQ134" s="79" t="s">
        <v>1062</v>
      </c>
      <c r="AR134" s="76">
        <v>18586533</v>
      </c>
      <c r="AS134" s="76">
        <v>0</v>
      </c>
      <c r="AT134" s="76">
        <f t="shared" si="12"/>
        <v>379610</v>
      </c>
      <c r="AU134" s="77">
        <f t="shared" si="12"/>
        <v>0</v>
      </c>
      <c r="AV134" s="75" t="s">
        <v>3038</v>
      </c>
      <c r="AW134" s="19">
        <v>2120856</v>
      </c>
      <c r="AX134" s="19">
        <v>200925</v>
      </c>
      <c r="AY134" s="15" t="s">
        <v>1082</v>
      </c>
      <c r="AZ134" s="19" t="s">
        <v>1055</v>
      </c>
      <c r="BA134" s="15" t="s">
        <v>61</v>
      </c>
      <c r="BB134" s="15" t="s">
        <v>21</v>
      </c>
      <c r="BC134" s="15" t="s">
        <v>1065</v>
      </c>
    </row>
    <row r="135" spans="1:55" ht="76.5" hidden="1" customHeight="1" x14ac:dyDescent="0.25">
      <c r="A135" s="15">
        <v>715094</v>
      </c>
      <c r="B135" s="15" t="s">
        <v>244</v>
      </c>
      <c r="C135" s="62" t="s">
        <v>1042</v>
      </c>
      <c r="D135" s="15" t="s">
        <v>1029</v>
      </c>
      <c r="E135" s="15" t="s">
        <v>4</v>
      </c>
      <c r="F135" s="15" t="s">
        <v>1104</v>
      </c>
      <c r="G135" s="15" t="s">
        <v>1077</v>
      </c>
      <c r="H135" s="57" t="s">
        <v>1361</v>
      </c>
      <c r="I135" s="15" t="s">
        <v>1362</v>
      </c>
      <c r="J135" s="15" t="s">
        <v>1107</v>
      </c>
      <c r="K135" s="15" t="s">
        <v>1363</v>
      </c>
      <c r="L135" s="63">
        <v>0.13</v>
      </c>
      <c r="M135" s="15" t="s">
        <v>1062</v>
      </c>
      <c r="N135" s="15" t="s">
        <v>1063</v>
      </c>
      <c r="O135" s="81">
        <v>14.75</v>
      </c>
      <c r="P135" s="81" t="s">
        <v>1062</v>
      </c>
      <c r="Q135" s="64">
        <v>118130040</v>
      </c>
      <c r="R135" s="87">
        <v>0</v>
      </c>
      <c r="S135" s="65">
        <v>0</v>
      </c>
      <c r="T135" s="65"/>
      <c r="U135" s="88">
        <v>14.75</v>
      </c>
      <c r="V135" s="65" t="s">
        <v>1062</v>
      </c>
      <c r="W135" s="89">
        <v>120172472</v>
      </c>
      <c r="X135" s="90">
        <v>0</v>
      </c>
      <c r="Y135" s="67">
        <v>14.75</v>
      </c>
      <c r="Z135" s="15" t="s">
        <v>1062</v>
      </c>
      <c r="AA135" s="85">
        <v>121324266</v>
      </c>
      <c r="AB135" s="85">
        <v>0</v>
      </c>
      <c r="AC135" s="91">
        <v>14.75</v>
      </c>
      <c r="AD135" s="92" t="s">
        <v>1062</v>
      </c>
      <c r="AE135" s="71">
        <v>121502264</v>
      </c>
      <c r="AF135" s="71">
        <v>0</v>
      </c>
      <c r="AG135" s="72">
        <v>0</v>
      </c>
      <c r="AH135" s="73" t="s">
        <v>1039</v>
      </c>
      <c r="AI135" s="74">
        <v>28.25</v>
      </c>
      <c r="AJ135" s="75" t="s">
        <v>1062</v>
      </c>
      <c r="AK135" s="76">
        <v>121992018</v>
      </c>
      <c r="AL135" s="76">
        <v>0</v>
      </c>
      <c r="AM135" s="76">
        <f t="shared" si="11"/>
        <v>489754</v>
      </c>
      <c r="AN135" s="77">
        <f t="shared" si="11"/>
        <v>0</v>
      </c>
      <c r="AO135" s="75" t="s">
        <v>1039</v>
      </c>
      <c r="AP135" s="78">
        <v>14.75</v>
      </c>
      <c r="AQ135" s="79" t="s">
        <v>1062</v>
      </c>
      <c r="AR135" s="76">
        <v>124535521</v>
      </c>
      <c r="AS135" s="76">
        <v>0</v>
      </c>
      <c r="AT135" s="76">
        <f t="shared" si="12"/>
        <v>2543503</v>
      </c>
      <c r="AU135" s="77">
        <f t="shared" si="12"/>
        <v>0</v>
      </c>
      <c r="AV135" s="75" t="s">
        <v>3038</v>
      </c>
      <c r="AW135" s="19">
        <v>2120856</v>
      </c>
      <c r="AX135" s="19">
        <v>200925</v>
      </c>
      <c r="AY135" s="15" t="s">
        <v>1082</v>
      </c>
      <c r="AZ135" s="19" t="s">
        <v>1055</v>
      </c>
      <c r="BA135" s="15" t="s">
        <v>61</v>
      </c>
      <c r="BB135" s="15" t="s">
        <v>21</v>
      </c>
      <c r="BC135" s="15" t="s">
        <v>1065</v>
      </c>
    </row>
    <row r="136" spans="1:55" ht="76.5" hidden="1" customHeight="1" x14ac:dyDescent="0.25">
      <c r="A136" s="15">
        <v>953579</v>
      </c>
      <c r="B136" s="15" t="s">
        <v>699</v>
      </c>
      <c r="C136" s="62" t="s">
        <v>1042</v>
      </c>
      <c r="D136" s="15" t="s">
        <v>1029</v>
      </c>
      <c r="E136" s="15" t="s">
        <v>4</v>
      </c>
      <c r="F136" s="15" t="s">
        <v>1364</v>
      </c>
      <c r="G136" s="15" t="s">
        <v>1221</v>
      </c>
      <c r="H136" s="57" t="s">
        <v>1365</v>
      </c>
      <c r="I136" s="15" t="s">
        <v>1366</v>
      </c>
      <c r="J136" s="15" t="s">
        <v>1367</v>
      </c>
      <c r="K136" s="15" t="s">
        <v>1368</v>
      </c>
      <c r="L136" s="63">
        <v>0.31</v>
      </c>
      <c r="M136" s="15" t="s">
        <v>1062</v>
      </c>
      <c r="N136" s="15" t="s">
        <v>1087</v>
      </c>
      <c r="O136" s="81">
        <v>28.25</v>
      </c>
      <c r="P136" s="81" t="s">
        <v>1062</v>
      </c>
      <c r="Q136" s="64">
        <v>24976156</v>
      </c>
      <c r="R136" s="87">
        <v>0</v>
      </c>
      <c r="S136" s="65">
        <v>0</v>
      </c>
      <c r="T136" s="65"/>
      <c r="U136" s="88">
        <v>28.25</v>
      </c>
      <c r="V136" s="65" t="s">
        <v>1062</v>
      </c>
      <c r="W136" s="89">
        <v>25407986</v>
      </c>
      <c r="X136" s="90">
        <v>0</v>
      </c>
      <c r="Y136" s="67">
        <v>28.25</v>
      </c>
      <c r="Z136" s="15" t="s">
        <v>1062</v>
      </c>
      <c r="AA136" s="85">
        <v>25468991</v>
      </c>
      <c r="AB136" s="85">
        <v>0</v>
      </c>
      <c r="AC136" s="91">
        <v>36.5</v>
      </c>
      <c r="AD136" s="92" t="s">
        <v>1062</v>
      </c>
      <c r="AE136" s="71">
        <v>25689143</v>
      </c>
      <c r="AF136" s="71">
        <v>0</v>
      </c>
      <c r="AG136" s="72">
        <v>0</v>
      </c>
      <c r="AH136" s="73" t="s">
        <v>1039</v>
      </c>
      <c r="AI136" s="74">
        <v>28.25</v>
      </c>
      <c r="AJ136" s="75" t="s">
        <v>1062</v>
      </c>
      <c r="AK136" s="76">
        <v>25792691</v>
      </c>
      <c r="AL136" s="76">
        <v>0</v>
      </c>
      <c r="AM136" s="76">
        <f t="shared" si="11"/>
        <v>103548</v>
      </c>
      <c r="AN136" s="77">
        <f t="shared" si="11"/>
        <v>0</v>
      </c>
      <c r="AO136" s="75" t="s">
        <v>1039</v>
      </c>
      <c r="AP136" s="78">
        <v>36.5</v>
      </c>
      <c r="AQ136" s="79" t="s">
        <v>1062</v>
      </c>
      <c r="AR136" s="76">
        <v>26330462</v>
      </c>
      <c r="AS136" s="76">
        <v>0</v>
      </c>
      <c r="AT136" s="76">
        <f t="shared" si="12"/>
        <v>537771</v>
      </c>
      <c r="AU136" s="77">
        <f t="shared" si="12"/>
        <v>0</v>
      </c>
      <c r="AV136" s="75" t="s">
        <v>3038</v>
      </c>
      <c r="AW136" s="19" t="s">
        <v>1225</v>
      </c>
      <c r="AX136" s="19">
        <v>195073</v>
      </c>
      <c r="AY136" s="15" t="s">
        <v>1072</v>
      </c>
      <c r="AZ136" s="19" t="s">
        <v>1055</v>
      </c>
      <c r="BA136" s="15" t="s">
        <v>9</v>
      </c>
      <c r="BB136" s="15" t="s">
        <v>14</v>
      </c>
      <c r="BC136" s="15" t="s">
        <v>1065</v>
      </c>
    </row>
    <row r="137" spans="1:55" ht="76.5" hidden="1" customHeight="1" x14ac:dyDescent="0.25">
      <c r="A137" s="15">
        <v>953532</v>
      </c>
      <c r="B137" s="15" t="s">
        <v>698</v>
      </c>
      <c r="C137" s="62" t="s">
        <v>1042</v>
      </c>
      <c r="D137" s="15" t="s">
        <v>1029</v>
      </c>
      <c r="E137" s="15" t="s">
        <v>4</v>
      </c>
      <c r="F137" s="15" t="s">
        <v>1364</v>
      </c>
      <c r="G137" s="15" t="s">
        <v>1221</v>
      </c>
      <c r="H137" s="57" t="s">
        <v>1369</v>
      </c>
      <c r="I137" s="15" t="s">
        <v>1370</v>
      </c>
      <c r="J137" s="15" t="s">
        <v>1367</v>
      </c>
      <c r="K137" s="15" t="s">
        <v>1371</v>
      </c>
      <c r="L137" s="63">
        <v>0.30999999999999994</v>
      </c>
      <c r="M137" s="15" t="s">
        <v>1062</v>
      </c>
      <c r="N137" s="15" t="s">
        <v>1087</v>
      </c>
      <c r="O137" s="81">
        <v>14.75</v>
      </c>
      <c r="P137" s="81" t="s">
        <v>1062</v>
      </c>
      <c r="Q137" s="64">
        <v>26050797</v>
      </c>
      <c r="R137" s="87">
        <v>0</v>
      </c>
      <c r="S137" s="65">
        <v>0</v>
      </c>
      <c r="T137" s="65"/>
      <c r="U137" s="88">
        <v>14.75</v>
      </c>
      <c r="V137" s="65" t="s">
        <v>1062</v>
      </c>
      <c r="W137" s="89">
        <v>26501207</v>
      </c>
      <c r="X137" s="90">
        <v>0</v>
      </c>
      <c r="Y137" s="67">
        <v>14.75</v>
      </c>
      <c r="Z137" s="15" t="s">
        <v>1062</v>
      </c>
      <c r="AA137" s="85">
        <v>26564837</v>
      </c>
      <c r="AB137" s="85">
        <v>0</v>
      </c>
      <c r="AC137" s="91">
        <v>14.75</v>
      </c>
      <c r="AD137" s="92" t="s">
        <v>1062</v>
      </c>
      <c r="AE137" s="71">
        <v>26794461</v>
      </c>
      <c r="AF137" s="71">
        <v>0</v>
      </c>
      <c r="AG137" s="72">
        <v>0</v>
      </c>
      <c r="AH137" s="73" t="s">
        <v>1039</v>
      </c>
      <c r="AI137" s="74">
        <v>28.25</v>
      </c>
      <c r="AJ137" s="75" t="s">
        <v>1062</v>
      </c>
      <c r="AK137" s="76">
        <v>26902465</v>
      </c>
      <c r="AL137" s="76">
        <v>0</v>
      </c>
      <c r="AM137" s="76">
        <f t="shared" si="11"/>
        <v>108004</v>
      </c>
      <c r="AN137" s="77">
        <f t="shared" si="11"/>
        <v>0</v>
      </c>
      <c r="AO137" s="75" t="s">
        <v>1039</v>
      </c>
      <c r="AP137" s="78">
        <v>14.75</v>
      </c>
      <c r="AQ137" s="79" t="s">
        <v>1062</v>
      </c>
      <c r="AR137" s="76">
        <v>27463374</v>
      </c>
      <c r="AS137" s="76">
        <v>0</v>
      </c>
      <c r="AT137" s="76">
        <f t="shared" si="12"/>
        <v>560909</v>
      </c>
      <c r="AU137" s="77">
        <f t="shared" si="12"/>
        <v>0</v>
      </c>
      <c r="AV137" s="75" t="s">
        <v>3038</v>
      </c>
      <c r="AW137" s="19" t="s">
        <v>1225</v>
      </c>
      <c r="AX137" s="19">
        <v>195073</v>
      </c>
      <c r="AY137" s="15" t="s">
        <v>1072</v>
      </c>
      <c r="AZ137" s="19" t="s">
        <v>1055</v>
      </c>
      <c r="BA137" s="15" t="s">
        <v>9</v>
      </c>
      <c r="BB137" s="15" t="s">
        <v>21</v>
      </c>
      <c r="BC137" s="15" t="s">
        <v>1065</v>
      </c>
    </row>
    <row r="138" spans="1:55" ht="76.5" hidden="1" customHeight="1" x14ac:dyDescent="0.25">
      <c r="A138" s="96">
        <v>860562</v>
      </c>
      <c r="B138" s="96" t="s">
        <v>604</v>
      </c>
      <c r="C138" s="62" t="s">
        <v>1042</v>
      </c>
      <c r="D138" s="15" t="s">
        <v>1047</v>
      </c>
      <c r="E138" s="15" t="s">
        <v>6</v>
      </c>
      <c r="F138" s="15" t="s">
        <v>82</v>
      </c>
      <c r="G138" s="15" t="s">
        <v>1221</v>
      </c>
      <c r="H138" s="57" t="s">
        <v>1372</v>
      </c>
      <c r="I138" s="15" t="s">
        <v>1373</v>
      </c>
      <c r="J138" s="15" t="s">
        <v>1098</v>
      </c>
      <c r="K138" s="15" t="s">
        <v>1374</v>
      </c>
      <c r="L138" s="63">
        <v>0.32999999999999996</v>
      </c>
      <c r="M138" s="15" t="s">
        <v>1062</v>
      </c>
      <c r="N138" s="15" t="s">
        <v>1087</v>
      </c>
      <c r="O138" s="81">
        <v>14.75</v>
      </c>
      <c r="P138" s="81" t="s">
        <v>1062</v>
      </c>
      <c r="Q138" s="64">
        <v>577715341</v>
      </c>
      <c r="R138" s="87">
        <v>0</v>
      </c>
      <c r="S138" s="65">
        <v>0</v>
      </c>
      <c r="T138" s="65"/>
      <c r="U138" s="88">
        <v>14.75</v>
      </c>
      <c r="V138" s="65" t="s">
        <v>1062</v>
      </c>
      <c r="W138" s="89">
        <v>587703861</v>
      </c>
      <c r="X138" s="90">
        <v>0</v>
      </c>
      <c r="Y138" s="67">
        <v>14.75</v>
      </c>
      <c r="Z138" s="15" t="s">
        <v>1062</v>
      </c>
      <c r="AA138" s="85">
        <v>591835411</v>
      </c>
      <c r="AB138" s="85">
        <v>0</v>
      </c>
      <c r="AC138" s="91">
        <v>14.75</v>
      </c>
      <c r="AD138" s="92" t="s">
        <v>1062</v>
      </c>
      <c r="AE138" s="71">
        <v>594207210</v>
      </c>
      <c r="AF138" s="71">
        <v>0</v>
      </c>
      <c r="AG138" s="72">
        <v>0</v>
      </c>
      <c r="AH138" s="73" t="s">
        <v>1039</v>
      </c>
      <c r="AI138" s="74">
        <v>28.25</v>
      </c>
      <c r="AJ138" s="75" t="s">
        <v>1062</v>
      </c>
      <c r="AK138" s="76">
        <v>596602356</v>
      </c>
      <c r="AL138" s="76">
        <v>0</v>
      </c>
      <c r="AM138" s="76">
        <f t="shared" si="11"/>
        <v>2395146</v>
      </c>
      <c r="AN138" s="77">
        <f t="shared" si="11"/>
        <v>0</v>
      </c>
      <c r="AO138" s="75" t="s">
        <v>1039</v>
      </c>
      <c r="AP138" s="78">
        <v>14.75</v>
      </c>
      <c r="AQ138" s="79" t="s">
        <v>1062</v>
      </c>
      <c r="AR138" s="76">
        <v>609041363</v>
      </c>
      <c r="AS138" s="76">
        <v>0</v>
      </c>
      <c r="AT138" s="76">
        <f t="shared" si="12"/>
        <v>12439007</v>
      </c>
      <c r="AU138" s="77">
        <f t="shared" si="12"/>
        <v>0</v>
      </c>
      <c r="AV138" s="75" t="s">
        <v>3038</v>
      </c>
      <c r="AW138" s="19" t="s">
        <v>1225</v>
      </c>
      <c r="AX138" s="19" t="s">
        <v>1040</v>
      </c>
      <c r="AY138" s="15"/>
      <c r="AZ138" s="19" t="s">
        <v>1064</v>
      </c>
      <c r="BA138" s="15" t="s">
        <v>9</v>
      </c>
      <c r="BB138" s="15" t="s">
        <v>21</v>
      </c>
      <c r="BC138" s="15" t="s">
        <v>1065</v>
      </c>
    </row>
    <row r="139" spans="1:55" ht="76.5" hidden="1" customHeight="1" x14ac:dyDescent="0.25">
      <c r="A139" s="15">
        <v>759207</v>
      </c>
      <c r="B139" s="15" t="s">
        <v>285</v>
      </c>
      <c r="C139" s="62" t="s">
        <v>1042</v>
      </c>
      <c r="D139" s="15" t="s">
        <v>1029</v>
      </c>
      <c r="E139" s="15" t="s">
        <v>4</v>
      </c>
      <c r="F139" s="15" t="s">
        <v>1128</v>
      </c>
      <c r="G139" s="15" t="s">
        <v>1129</v>
      </c>
      <c r="H139" s="57" t="s">
        <v>1375</v>
      </c>
      <c r="I139" s="15" t="s">
        <v>1376</v>
      </c>
      <c r="J139" s="15" t="s">
        <v>1132</v>
      </c>
      <c r="K139" s="15" t="s">
        <v>1264</v>
      </c>
      <c r="L139" s="63">
        <v>0.25</v>
      </c>
      <c r="M139" s="15" t="s">
        <v>1062</v>
      </c>
      <c r="N139" s="15" t="s">
        <v>1063</v>
      </c>
      <c r="O139" s="81">
        <v>28.25</v>
      </c>
      <c r="P139" s="81" t="s">
        <v>1062</v>
      </c>
      <c r="Q139" s="64">
        <v>100576037</v>
      </c>
      <c r="R139" s="87">
        <v>0</v>
      </c>
      <c r="S139" s="65">
        <v>0</v>
      </c>
      <c r="T139" s="65"/>
      <c r="U139" s="88">
        <v>28.25</v>
      </c>
      <c r="V139" s="65" t="s">
        <v>1062</v>
      </c>
      <c r="W139" s="89">
        <v>102314966</v>
      </c>
      <c r="X139" s="90">
        <v>0</v>
      </c>
      <c r="Y139" s="67">
        <v>28.25</v>
      </c>
      <c r="Z139" s="15" t="s">
        <v>1062</v>
      </c>
      <c r="AA139" s="85">
        <v>103034238</v>
      </c>
      <c r="AB139" s="85">
        <v>0</v>
      </c>
      <c r="AC139" s="91">
        <v>28.25</v>
      </c>
      <c r="AD139" s="92" t="s">
        <v>1062</v>
      </c>
      <c r="AE139" s="71">
        <v>103447151</v>
      </c>
      <c r="AF139" s="71">
        <v>0</v>
      </c>
      <c r="AG139" s="72">
        <v>0</v>
      </c>
      <c r="AH139" s="73" t="s">
        <v>1039</v>
      </c>
      <c r="AI139" s="74">
        <v>28.25</v>
      </c>
      <c r="AJ139" s="75" t="s">
        <v>1062</v>
      </c>
      <c r="AK139" s="76">
        <v>103864129</v>
      </c>
      <c r="AL139" s="76">
        <v>0</v>
      </c>
      <c r="AM139" s="76">
        <f t="shared" si="11"/>
        <v>416978</v>
      </c>
      <c r="AN139" s="77">
        <f t="shared" si="11"/>
        <v>0</v>
      </c>
      <c r="AO139" s="75" t="s">
        <v>1039</v>
      </c>
      <c r="AP139" s="78">
        <v>28.25</v>
      </c>
      <c r="AQ139" s="79" t="s">
        <v>1062</v>
      </c>
      <c r="AR139" s="76">
        <v>106029669</v>
      </c>
      <c r="AS139" s="76">
        <v>0</v>
      </c>
      <c r="AT139" s="76">
        <f t="shared" si="12"/>
        <v>2165540</v>
      </c>
      <c r="AU139" s="77">
        <f t="shared" si="12"/>
        <v>0</v>
      </c>
      <c r="AV139" s="75" t="s">
        <v>3038</v>
      </c>
      <c r="AW139" s="19" t="s">
        <v>1040</v>
      </c>
      <c r="AX139" s="19">
        <v>211034</v>
      </c>
      <c r="AY139" s="15" t="s">
        <v>1051</v>
      </c>
      <c r="AZ139" s="19" t="s">
        <v>1134</v>
      </c>
      <c r="BA139" s="15" t="s">
        <v>142</v>
      </c>
      <c r="BB139" s="15" t="s">
        <v>21</v>
      </c>
      <c r="BC139" s="15" t="s">
        <v>1065</v>
      </c>
    </row>
    <row r="140" spans="1:55" ht="76.5" hidden="1" customHeight="1" x14ac:dyDescent="0.25">
      <c r="A140" s="15">
        <v>821307</v>
      </c>
      <c r="B140" s="15" t="s">
        <v>508</v>
      </c>
      <c r="C140" s="62" t="s">
        <v>1042</v>
      </c>
      <c r="D140" s="15" t="s">
        <v>1029</v>
      </c>
      <c r="E140" s="15" t="s">
        <v>4</v>
      </c>
      <c r="F140" s="15" t="s">
        <v>1128</v>
      </c>
      <c r="G140" s="15" t="s">
        <v>1129</v>
      </c>
      <c r="H140" s="57" t="s">
        <v>1375</v>
      </c>
      <c r="I140" s="15" t="s">
        <v>1377</v>
      </c>
      <c r="J140" s="15" t="s">
        <v>1132</v>
      </c>
      <c r="K140" s="15" t="s">
        <v>1133</v>
      </c>
      <c r="L140" s="63">
        <v>0.25</v>
      </c>
      <c r="M140" s="15" t="s">
        <v>1062</v>
      </c>
      <c r="N140" s="15" t="s">
        <v>1063</v>
      </c>
      <c r="O140" s="81">
        <v>28.25</v>
      </c>
      <c r="P140" s="81" t="s">
        <v>1062</v>
      </c>
      <c r="Q140" s="64">
        <v>55164382</v>
      </c>
      <c r="R140" s="87">
        <v>0</v>
      </c>
      <c r="S140" s="65">
        <v>0</v>
      </c>
      <c r="T140" s="65"/>
      <c r="U140" s="88">
        <v>28.25</v>
      </c>
      <c r="V140" s="65" t="s">
        <v>1062</v>
      </c>
      <c r="W140" s="89">
        <v>56118158</v>
      </c>
      <c r="X140" s="90">
        <v>0</v>
      </c>
      <c r="Y140" s="67">
        <v>28.25</v>
      </c>
      <c r="Z140" s="15" t="s">
        <v>1062</v>
      </c>
      <c r="AA140" s="85">
        <v>56252898</v>
      </c>
      <c r="AB140" s="85">
        <v>0</v>
      </c>
      <c r="AC140" s="91">
        <v>28.25</v>
      </c>
      <c r="AD140" s="92" t="s">
        <v>1062</v>
      </c>
      <c r="AE140" s="71">
        <v>56739144</v>
      </c>
      <c r="AF140" s="71">
        <v>0</v>
      </c>
      <c r="AG140" s="72">
        <v>0</v>
      </c>
      <c r="AH140" s="73" t="s">
        <v>1039</v>
      </c>
      <c r="AI140" s="74">
        <v>28.25</v>
      </c>
      <c r="AJ140" s="75" t="s">
        <v>1062</v>
      </c>
      <c r="AK140" s="76">
        <v>56967849</v>
      </c>
      <c r="AL140" s="76">
        <v>0</v>
      </c>
      <c r="AM140" s="76">
        <f t="shared" si="11"/>
        <v>228705</v>
      </c>
      <c r="AN140" s="77">
        <f t="shared" si="11"/>
        <v>0</v>
      </c>
      <c r="AO140" s="75" t="s">
        <v>1039</v>
      </c>
      <c r="AP140" s="78">
        <v>28.25</v>
      </c>
      <c r="AQ140" s="79" t="s">
        <v>1062</v>
      </c>
      <c r="AR140" s="76">
        <v>58155614</v>
      </c>
      <c r="AS140" s="76">
        <v>0</v>
      </c>
      <c r="AT140" s="76">
        <f t="shared" si="12"/>
        <v>1187765</v>
      </c>
      <c r="AU140" s="77">
        <f t="shared" si="12"/>
        <v>0</v>
      </c>
      <c r="AV140" s="75" t="s">
        <v>3038</v>
      </c>
      <c r="AW140" s="19" t="s">
        <v>1040</v>
      </c>
      <c r="AX140" s="19">
        <v>211034</v>
      </c>
      <c r="AY140" s="15" t="s">
        <v>1051</v>
      </c>
      <c r="AZ140" s="19" t="s">
        <v>1134</v>
      </c>
      <c r="BA140" s="15" t="s">
        <v>142</v>
      </c>
      <c r="BB140" s="15" t="s">
        <v>21</v>
      </c>
      <c r="BC140" s="15" t="s">
        <v>1065</v>
      </c>
    </row>
    <row r="141" spans="1:55" ht="76.5" hidden="1" customHeight="1" x14ac:dyDescent="0.25">
      <c r="A141" s="15">
        <v>840208</v>
      </c>
      <c r="B141" s="15" t="s">
        <v>541</v>
      </c>
      <c r="C141" s="62" t="s">
        <v>1042</v>
      </c>
      <c r="D141" s="15" t="s">
        <v>1029</v>
      </c>
      <c r="E141" s="15" t="s">
        <v>4</v>
      </c>
      <c r="F141" s="15" t="s">
        <v>1128</v>
      </c>
      <c r="G141" s="15" t="s">
        <v>1129</v>
      </c>
      <c r="H141" s="57" t="s">
        <v>1378</v>
      </c>
      <c r="I141" s="15" t="s">
        <v>1379</v>
      </c>
      <c r="J141" s="15" t="s">
        <v>1132</v>
      </c>
      <c r="K141" s="15" t="s">
        <v>1133</v>
      </c>
      <c r="L141" s="63">
        <v>0.25</v>
      </c>
      <c r="M141" s="15" t="s">
        <v>1062</v>
      </c>
      <c r="N141" s="15" t="s">
        <v>1063</v>
      </c>
      <c r="O141" s="81">
        <v>28.25</v>
      </c>
      <c r="P141" s="81" t="s">
        <v>1062</v>
      </c>
      <c r="Q141" s="64">
        <v>55164382</v>
      </c>
      <c r="R141" s="87">
        <v>0</v>
      </c>
      <c r="S141" s="65">
        <v>0</v>
      </c>
      <c r="T141" s="65"/>
      <c r="U141" s="88">
        <v>28.25</v>
      </c>
      <c r="V141" s="65" t="s">
        <v>1062</v>
      </c>
      <c r="W141" s="89">
        <v>56118158</v>
      </c>
      <c r="X141" s="90">
        <v>0</v>
      </c>
      <c r="Y141" s="67">
        <v>28.25</v>
      </c>
      <c r="Z141" s="15" t="s">
        <v>1062</v>
      </c>
      <c r="AA141" s="85">
        <v>56512667</v>
      </c>
      <c r="AB141" s="85">
        <v>0</v>
      </c>
      <c r="AC141" s="91">
        <v>28.25</v>
      </c>
      <c r="AD141" s="92" t="s">
        <v>1062</v>
      </c>
      <c r="AE141" s="71">
        <v>56739144</v>
      </c>
      <c r="AF141" s="71">
        <v>0</v>
      </c>
      <c r="AG141" s="72">
        <v>0</v>
      </c>
      <c r="AH141" s="73" t="s">
        <v>1039</v>
      </c>
      <c r="AI141" s="74">
        <v>28.25</v>
      </c>
      <c r="AJ141" s="75" t="s">
        <v>1062</v>
      </c>
      <c r="AK141" s="76">
        <v>56967849</v>
      </c>
      <c r="AL141" s="76">
        <v>0</v>
      </c>
      <c r="AM141" s="76">
        <f t="shared" si="11"/>
        <v>228705</v>
      </c>
      <c r="AN141" s="77">
        <f t="shared" si="11"/>
        <v>0</v>
      </c>
      <c r="AO141" s="75" t="s">
        <v>1039</v>
      </c>
      <c r="AP141" s="78">
        <v>28.25</v>
      </c>
      <c r="AQ141" s="79" t="s">
        <v>1062</v>
      </c>
      <c r="AR141" s="76">
        <v>58155614</v>
      </c>
      <c r="AS141" s="76">
        <v>0</v>
      </c>
      <c r="AT141" s="76">
        <f t="shared" si="12"/>
        <v>1187765</v>
      </c>
      <c r="AU141" s="77">
        <f t="shared" si="12"/>
        <v>0</v>
      </c>
      <c r="AV141" s="75" t="s">
        <v>3038</v>
      </c>
      <c r="AW141" s="19" t="s">
        <v>1040</v>
      </c>
      <c r="AX141" s="19">
        <v>211034</v>
      </c>
      <c r="AY141" s="15" t="s">
        <v>1051</v>
      </c>
      <c r="AZ141" s="19" t="s">
        <v>1134</v>
      </c>
      <c r="BA141" s="15" t="s">
        <v>142</v>
      </c>
      <c r="BB141" s="15" t="s">
        <v>21</v>
      </c>
      <c r="BC141" s="15" t="s">
        <v>1065</v>
      </c>
    </row>
    <row r="142" spans="1:55" ht="76.5" hidden="1" customHeight="1" x14ac:dyDescent="0.25">
      <c r="A142" s="15">
        <v>759211</v>
      </c>
      <c r="B142" s="15" t="s">
        <v>286</v>
      </c>
      <c r="C142" s="62" t="s">
        <v>1042</v>
      </c>
      <c r="D142" s="15" t="s">
        <v>1029</v>
      </c>
      <c r="E142" s="15" t="s">
        <v>4</v>
      </c>
      <c r="F142" s="15" t="s">
        <v>1128</v>
      </c>
      <c r="G142" s="15" t="s">
        <v>1129</v>
      </c>
      <c r="H142" s="57" t="s">
        <v>1380</v>
      </c>
      <c r="I142" s="15" t="s">
        <v>1381</v>
      </c>
      <c r="J142" s="15" t="s">
        <v>1132</v>
      </c>
      <c r="K142" s="15" t="s">
        <v>1264</v>
      </c>
      <c r="L142" s="63">
        <v>0.25</v>
      </c>
      <c r="M142" s="15" t="s">
        <v>1062</v>
      </c>
      <c r="N142" s="15" t="s">
        <v>1063</v>
      </c>
      <c r="O142" s="81">
        <v>28.25</v>
      </c>
      <c r="P142" s="81" t="s">
        <v>1062</v>
      </c>
      <c r="Q142" s="64">
        <v>101295726</v>
      </c>
      <c r="R142" s="87">
        <v>0</v>
      </c>
      <c r="S142" s="65">
        <v>0</v>
      </c>
      <c r="T142" s="65"/>
      <c r="U142" s="88">
        <v>28.25</v>
      </c>
      <c r="V142" s="65" t="s">
        <v>1062</v>
      </c>
      <c r="W142" s="89">
        <v>103047097</v>
      </c>
      <c r="X142" s="90">
        <v>0</v>
      </c>
      <c r="Y142" s="67">
        <v>28.25</v>
      </c>
      <c r="Z142" s="15" t="s">
        <v>1062</v>
      </c>
      <c r="AA142" s="85">
        <v>103771517</v>
      </c>
      <c r="AB142" s="85">
        <v>0</v>
      </c>
      <c r="AC142" s="91">
        <v>28.25</v>
      </c>
      <c r="AD142" s="92" t="s">
        <v>1062</v>
      </c>
      <c r="AE142" s="71">
        <v>104187385</v>
      </c>
      <c r="AF142" s="71">
        <v>0</v>
      </c>
      <c r="AG142" s="72">
        <v>0</v>
      </c>
      <c r="AH142" s="73" t="s">
        <v>1039</v>
      </c>
      <c r="AI142" s="74">
        <v>28.25</v>
      </c>
      <c r="AJ142" s="75" t="s">
        <v>1062</v>
      </c>
      <c r="AK142" s="76">
        <v>104607346</v>
      </c>
      <c r="AL142" s="76">
        <v>0</v>
      </c>
      <c r="AM142" s="76">
        <f t="shared" si="11"/>
        <v>419961</v>
      </c>
      <c r="AN142" s="77">
        <f t="shared" si="11"/>
        <v>0</v>
      </c>
      <c r="AO142" s="75" t="s">
        <v>1039</v>
      </c>
      <c r="AP142" s="78">
        <v>28.25</v>
      </c>
      <c r="AQ142" s="79" t="s">
        <v>1062</v>
      </c>
      <c r="AR142" s="76">
        <v>106788382</v>
      </c>
      <c r="AS142" s="76">
        <v>0</v>
      </c>
      <c r="AT142" s="76">
        <f t="shared" si="12"/>
        <v>2181036</v>
      </c>
      <c r="AU142" s="77">
        <f t="shared" si="12"/>
        <v>0</v>
      </c>
      <c r="AV142" s="75" t="s">
        <v>3038</v>
      </c>
      <c r="AW142" s="19" t="s">
        <v>1040</v>
      </c>
      <c r="AX142" s="19">
        <v>211034</v>
      </c>
      <c r="AY142" s="15" t="s">
        <v>1051</v>
      </c>
      <c r="AZ142" s="19" t="s">
        <v>1134</v>
      </c>
      <c r="BA142" s="15" t="s">
        <v>142</v>
      </c>
      <c r="BB142" s="15" t="s">
        <v>21</v>
      </c>
      <c r="BC142" s="15" t="s">
        <v>1065</v>
      </c>
    </row>
    <row r="143" spans="1:55" ht="76.5" hidden="1" customHeight="1" x14ac:dyDescent="0.25">
      <c r="A143" s="15">
        <v>821315</v>
      </c>
      <c r="B143" s="15" t="s">
        <v>511</v>
      </c>
      <c r="C143" s="62" t="s">
        <v>1042</v>
      </c>
      <c r="D143" s="15" t="s">
        <v>1029</v>
      </c>
      <c r="E143" s="15" t="s">
        <v>4</v>
      </c>
      <c r="F143" s="15" t="s">
        <v>1128</v>
      </c>
      <c r="G143" s="15" t="s">
        <v>1129</v>
      </c>
      <c r="H143" s="57" t="s">
        <v>1380</v>
      </c>
      <c r="I143" s="15" t="s">
        <v>1381</v>
      </c>
      <c r="J143" s="15" t="s">
        <v>1132</v>
      </c>
      <c r="K143" s="15" t="s">
        <v>1133</v>
      </c>
      <c r="L143" s="63">
        <v>0.25</v>
      </c>
      <c r="M143" s="15" t="s">
        <v>1062</v>
      </c>
      <c r="N143" s="15" t="s">
        <v>1063</v>
      </c>
      <c r="O143" s="81">
        <v>28.25</v>
      </c>
      <c r="P143" s="81" t="s">
        <v>1062</v>
      </c>
      <c r="Q143" s="64">
        <v>55164382</v>
      </c>
      <c r="R143" s="87">
        <v>0</v>
      </c>
      <c r="S143" s="65">
        <v>0</v>
      </c>
      <c r="T143" s="65"/>
      <c r="U143" s="88">
        <v>28.25</v>
      </c>
      <c r="V143" s="65" t="s">
        <v>1062</v>
      </c>
      <c r="W143" s="89">
        <v>112236315</v>
      </c>
      <c r="X143" s="90">
        <v>0</v>
      </c>
      <c r="Y143" s="67">
        <v>28.25</v>
      </c>
      <c r="Z143" s="15" t="s">
        <v>1062</v>
      </c>
      <c r="AA143" s="85">
        <v>112505796</v>
      </c>
      <c r="AB143" s="85">
        <v>0</v>
      </c>
      <c r="AC143" s="91">
        <v>28.25</v>
      </c>
      <c r="AD143" s="92" t="s">
        <v>1062</v>
      </c>
      <c r="AE143" s="71">
        <v>113478287</v>
      </c>
      <c r="AF143" s="71">
        <v>0</v>
      </c>
      <c r="AG143" s="72">
        <v>0</v>
      </c>
      <c r="AH143" s="73" t="s">
        <v>1039</v>
      </c>
      <c r="AI143" s="74">
        <v>28.25</v>
      </c>
      <c r="AJ143" s="75" t="s">
        <v>1062</v>
      </c>
      <c r="AK143" s="76">
        <v>113935699</v>
      </c>
      <c r="AL143" s="76">
        <v>0</v>
      </c>
      <c r="AM143" s="76">
        <f t="shared" si="11"/>
        <v>457412</v>
      </c>
      <c r="AN143" s="77">
        <f t="shared" si="11"/>
        <v>0</v>
      </c>
      <c r="AO143" s="75" t="s">
        <v>1039</v>
      </c>
      <c r="AP143" s="78">
        <v>28.25</v>
      </c>
      <c r="AQ143" s="79" t="s">
        <v>1062</v>
      </c>
      <c r="AR143" s="76">
        <v>116311229</v>
      </c>
      <c r="AS143" s="76">
        <v>0</v>
      </c>
      <c r="AT143" s="76">
        <f t="shared" si="12"/>
        <v>2375530</v>
      </c>
      <c r="AU143" s="77">
        <f t="shared" si="12"/>
        <v>0</v>
      </c>
      <c r="AV143" s="75" t="s">
        <v>3038</v>
      </c>
      <c r="AW143" s="19" t="s">
        <v>1040</v>
      </c>
      <c r="AX143" s="19">
        <v>211034</v>
      </c>
      <c r="AY143" s="15" t="s">
        <v>1051</v>
      </c>
      <c r="AZ143" s="19" t="s">
        <v>1134</v>
      </c>
      <c r="BA143" s="15" t="s">
        <v>142</v>
      </c>
      <c r="BB143" s="15" t="s">
        <v>21</v>
      </c>
      <c r="BC143" s="15" t="s">
        <v>1065</v>
      </c>
    </row>
    <row r="144" spans="1:55" ht="76.5" hidden="1" customHeight="1" x14ac:dyDescent="0.25">
      <c r="A144" s="15">
        <v>833207</v>
      </c>
      <c r="B144" s="15" t="s">
        <v>533</v>
      </c>
      <c r="C144" s="62" t="s">
        <v>1042</v>
      </c>
      <c r="D144" s="15" t="s">
        <v>1029</v>
      </c>
      <c r="E144" s="15" t="s">
        <v>4</v>
      </c>
      <c r="F144" s="15" t="s">
        <v>1128</v>
      </c>
      <c r="G144" s="15" t="s">
        <v>1129</v>
      </c>
      <c r="H144" s="57" t="s">
        <v>1382</v>
      </c>
      <c r="I144" s="15" t="s">
        <v>1383</v>
      </c>
      <c r="J144" s="15" t="s">
        <v>1132</v>
      </c>
      <c r="K144" s="15" t="s">
        <v>1242</v>
      </c>
      <c r="L144" s="63">
        <v>0.25</v>
      </c>
      <c r="M144" s="15" t="s">
        <v>1062</v>
      </c>
      <c r="N144" s="15" t="s">
        <v>1063</v>
      </c>
      <c r="O144" s="81">
        <v>28.25</v>
      </c>
      <c r="P144" s="81" t="s">
        <v>1062</v>
      </c>
      <c r="Q144" s="64">
        <v>55164382</v>
      </c>
      <c r="R144" s="87">
        <v>0</v>
      </c>
      <c r="S144" s="65">
        <v>0</v>
      </c>
      <c r="T144" s="65"/>
      <c r="U144" s="88">
        <v>28.25</v>
      </c>
      <c r="V144" s="65" t="s">
        <v>1062</v>
      </c>
      <c r="W144" s="89">
        <v>56118158</v>
      </c>
      <c r="X144" s="90">
        <v>0</v>
      </c>
      <c r="Y144" s="67">
        <v>28.25</v>
      </c>
      <c r="Z144" s="15" t="s">
        <v>1062</v>
      </c>
      <c r="AA144" s="85">
        <v>56252898</v>
      </c>
      <c r="AB144" s="85">
        <v>0</v>
      </c>
      <c r="AC144" s="91">
        <v>28.25</v>
      </c>
      <c r="AD144" s="92" t="s">
        <v>1062</v>
      </c>
      <c r="AE144" s="71">
        <v>56739144</v>
      </c>
      <c r="AF144" s="71">
        <v>0</v>
      </c>
      <c r="AG144" s="72">
        <v>0</v>
      </c>
      <c r="AH144" s="73" t="s">
        <v>1039</v>
      </c>
      <c r="AI144" s="74">
        <v>28.25</v>
      </c>
      <c r="AJ144" s="75" t="s">
        <v>1062</v>
      </c>
      <c r="AK144" s="76">
        <v>56967849</v>
      </c>
      <c r="AL144" s="76">
        <v>0</v>
      </c>
      <c r="AM144" s="76">
        <f t="shared" si="11"/>
        <v>228705</v>
      </c>
      <c r="AN144" s="77">
        <f t="shared" si="11"/>
        <v>0</v>
      </c>
      <c r="AO144" s="75" t="s">
        <v>1039</v>
      </c>
      <c r="AP144" s="78">
        <v>28.25</v>
      </c>
      <c r="AQ144" s="79" t="s">
        <v>1062</v>
      </c>
      <c r="AR144" s="76">
        <v>58155614</v>
      </c>
      <c r="AS144" s="76">
        <v>0</v>
      </c>
      <c r="AT144" s="76">
        <f t="shared" si="12"/>
        <v>1187765</v>
      </c>
      <c r="AU144" s="77">
        <f t="shared" si="12"/>
        <v>0</v>
      </c>
      <c r="AV144" s="75" t="s">
        <v>3038</v>
      </c>
      <c r="AW144" s="19" t="s">
        <v>1040</v>
      </c>
      <c r="AX144" s="19">
        <v>211034</v>
      </c>
      <c r="AY144" s="15" t="s">
        <v>1051</v>
      </c>
      <c r="AZ144" s="19" t="s">
        <v>1134</v>
      </c>
      <c r="BA144" s="15" t="s">
        <v>142</v>
      </c>
      <c r="BB144" s="15" t="s">
        <v>21</v>
      </c>
      <c r="BC144" s="15" t="s">
        <v>1065</v>
      </c>
    </row>
    <row r="145" spans="1:55" ht="76.5" hidden="1" customHeight="1" x14ac:dyDescent="0.25">
      <c r="A145" s="15">
        <v>769380</v>
      </c>
      <c r="B145" s="15" t="s">
        <v>379</v>
      </c>
      <c r="C145" s="62" t="s">
        <v>1042</v>
      </c>
      <c r="D145" s="15" t="s">
        <v>1029</v>
      </c>
      <c r="E145" s="15" t="s">
        <v>4</v>
      </c>
      <c r="F145" s="15" t="s">
        <v>1128</v>
      </c>
      <c r="G145" s="15" t="s">
        <v>1129</v>
      </c>
      <c r="H145" s="57" t="s">
        <v>1384</v>
      </c>
      <c r="I145" s="15" t="s">
        <v>1385</v>
      </c>
      <c r="J145" s="15" t="s">
        <v>1132</v>
      </c>
      <c r="K145" s="15" t="s">
        <v>1133</v>
      </c>
      <c r="L145" s="63">
        <v>0.25</v>
      </c>
      <c r="M145" s="15" t="s">
        <v>1062</v>
      </c>
      <c r="N145" s="15" t="s">
        <v>1063</v>
      </c>
      <c r="O145" s="81">
        <v>28.25</v>
      </c>
      <c r="P145" s="81" t="s">
        <v>1062</v>
      </c>
      <c r="Q145" s="64">
        <v>99295888</v>
      </c>
      <c r="R145" s="87">
        <v>0</v>
      </c>
      <c r="S145" s="65">
        <v>0</v>
      </c>
      <c r="T145" s="65"/>
      <c r="U145" s="88">
        <v>28.25</v>
      </c>
      <c r="V145" s="65" t="s">
        <v>1062</v>
      </c>
      <c r="W145" s="89">
        <v>101012684</v>
      </c>
      <c r="X145" s="90">
        <v>0</v>
      </c>
      <c r="Y145" s="67">
        <v>28.25</v>
      </c>
      <c r="Z145" s="15" t="s">
        <v>1062</v>
      </c>
      <c r="AA145" s="85">
        <v>101722801</v>
      </c>
      <c r="AB145" s="85">
        <v>0</v>
      </c>
      <c r="AC145" s="91">
        <v>28.25</v>
      </c>
      <c r="AD145" s="92" t="s">
        <v>1062</v>
      </c>
      <c r="AE145" s="71">
        <v>102130459</v>
      </c>
      <c r="AF145" s="71">
        <v>0</v>
      </c>
      <c r="AG145" s="72">
        <v>0</v>
      </c>
      <c r="AH145" s="73" t="s">
        <v>1039</v>
      </c>
      <c r="AI145" s="74">
        <v>28.25</v>
      </c>
      <c r="AJ145" s="75" t="s">
        <v>1062</v>
      </c>
      <c r="AK145" s="76">
        <v>102542129</v>
      </c>
      <c r="AL145" s="76">
        <v>0</v>
      </c>
      <c r="AM145" s="76">
        <f t="shared" si="11"/>
        <v>411670</v>
      </c>
      <c r="AN145" s="77">
        <f t="shared" si="11"/>
        <v>0</v>
      </c>
      <c r="AO145" s="75" t="s">
        <v>1039</v>
      </c>
      <c r="AP145" s="78">
        <v>28.25</v>
      </c>
      <c r="AQ145" s="79" t="s">
        <v>1062</v>
      </c>
      <c r="AR145" s="76">
        <v>104680106</v>
      </c>
      <c r="AS145" s="76">
        <v>0</v>
      </c>
      <c r="AT145" s="76">
        <f t="shared" si="12"/>
        <v>2137977</v>
      </c>
      <c r="AU145" s="77">
        <f t="shared" si="12"/>
        <v>0</v>
      </c>
      <c r="AV145" s="75" t="s">
        <v>3038</v>
      </c>
      <c r="AW145" s="19" t="s">
        <v>1040</v>
      </c>
      <c r="AX145" s="19">
        <v>211012</v>
      </c>
      <c r="AY145" s="15" t="s">
        <v>1051</v>
      </c>
      <c r="AZ145" s="19" t="s">
        <v>1134</v>
      </c>
      <c r="BA145" s="15" t="s">
        <v>142</v>
      </c>
      <c r="BB145" s="15" t="s">
        <v>21</v>
      </c>
      <c r="BC145" s="15" t="s">
        <v>1065</v>
      </c>
    </row>
    <row r="146" spans="1:55" ht="76.5" hidden="1" customHeight="1" x14ac:dyDescent="0.25">
      <c r="A146" s="15">
        <v>1147037</v>
      </c>
      <c r="B146" s="15" t="s">
        <v>3091</v>
      </c>
      <c r="C146" s="62" t="s">
        <v>1042</v>
      </c>
      <c r="D146" s="15" t="s">
        <v>1029</v>
      </c>
      <c r="E146" s="93" t="s">
        <v>4</v>
      </c>
      <c r="F146" s="93" t="s">
        <v>867</v>
      </c>
      <c r="G146" s="19" t="s">
        <v>1050</v>
      </c>
      <c r="H146" s="57" t="s">
        <v>1386</v>
      </c>
      <c r="I146" s="93" t="s">
        <v>1387</v>
      </c>
      <c r="J146" s="15" t="s">
        <v>2</v>
      </c>
      <c r="K146" s="15" t="s">
        <v>1388</v>
      </c>
      <c r="L146" s="63"/>
      <c r="M146" s="65"/>
      <c r="N146" s="65"/>
      <c r="O146" s="94"/>
      <c r="P146" s="81"/>
      <c r="Q146" s="64"/>
      <c r="R146" s="65"/>
      <c r="S146" s="65"/>
      <c r="T146" s="65"/>
      <c r="U146" s="88">
        <v>28.25</v>
      </c>
      <c r="V146" s="65" t="s">
        <v>1062</v>
      </c>
      <c r="W146" s="89">
        <v>53857216</v>
      </c>
      <c r="X146" s="90">
        <v>0</v>
      </c>
      <c r="Y146" s="67">
        <v>28.25</v>
      </c>
      <c r="Z146" s="15" t="s">
        <v>1062</v>
      </c>
      <c r="AA146" s="85">
        <v>53986528</v>
      </c>
      <c r="AB146" s="85">
        <v>0</v>
      </c>
      <c r="AC146" s="91">
        <v>28.25</v>
      </c>
      <c r="AD146" s="92" t="s">
        <v>1062</v>
      </c>
      <c r="AE146" s="71">
        <v>54453183</v>
      </c>
      <c r="AF146" s="71">
        <v>0</v>
      </c>
      <c r="AG146" s="72">
        <v>0</v>
      </c>
      <c r="AH146" s="73" t="s">
        <v>1039</v>
      </c>
      <c r="AI146" s="74">
        <v>28.25</v>
      </c>
      <c r="AJ146" s="75" t="s">
        <v>1062</v>
      </c>
      <c r="AK146" s="76">
        <v>54672675</v>
      </c>
      <c r="AL146" s="76">
        <v>0</v>
      </c>
      <c r="AM146" s="76">
        <f t="shared" si="11"/>
        <v>219492</v>
      </c>
      <c r="AN146" s="77">
        <f t="shared" si="11"/>
        <v>0</v>
      </c>
      <c r="AO146" s="75" t="s">
        <v>1039</v>
      </c>
      <c r="AP146" s="78">
        <v>28.25</v>
      </c>
      <c r="AQ146" s="79" t="s">
        <v>1062</v>
      </c>
      <c r="AR146" s="76">
        <v>55812586</v>
      </c>
      <c r="AS146" s="76">
        <v>0</v>
      </c>
      <c r="AT146" s="76">
        <f t="shared" si="12"/>
        <v>1139911</v>
      </c>
      <c r="AU146" s="77">
        <f t="shared" si="12"/>
        <v>0</v>
      </c>
      <c r="AV146" s="75" t="s">
        <v>3038</v>
      </c>
      <c r="AW146" s="19" t="s">
        <v>1389</v>
      </c>
      <c r="AX146" s="19">
        <v>213050</v>
      </c>
      <c r="AY146" s="15" t="s">
        <v>1390</v>
      </c>
      <c r="AZ146" s="19" t="s">
        <v>1055</v>
      </c>
      <c r="BA146" s="15" t="s">
        <v>142</v>
      </c>
      <c r="BB146" s="15" t="s">
        <v>21</v>
      </c>
      <c r="BC146" s="15" t="s">
        <v>1065</v>
      </c>
    </row>
    <row r="147" spans="1:55" ht="76.5" hidden="1" customHeight="1" x14ac:dyDescent="0.25">
      <c r="A147" s="15">
        <v>1119310</v>
      </c>
      <c r="B147" s="93" t="s">
        <v>847</v>
      </c>
      <c r="C147" s="62" t="s">
        <v>1042</v>
      </c>
      <c r="D147" s="15" t="s">
        <v>1047</v>
      </c>
      <c r="E147" s="93" t="s">
        <v>15</v>
      </c>
      <c r="F147" s="93" t="s">
        <v>268</v>
      </c>
      <c r="G147" s="19" t="s">
        <v>1391</v>
      </c>
      <c r="H147" s="57" t="s">
        <v>1392</v>
      </c>
      <c r="I147" s="93" t="s">
        <v>1393</v>
      </c>
      <c r="J147" s="15" t="s">
        <v>2</v>
      </c>
      <c r="K147" s="15" t="s">
        <v>1394</v>
      </c>
      <c r="L147" s="63"/>
      <c r="M147" s="65"/>
      <c r="N147" s="65"/>
      <c r="O147" s="94"/>
      <c r="P147" s="81"/>
      <c r="Q147" s="64"/>
      <c r="R147" s="65"/>
      <c r="S147" s="65"/>
      <c r="T147" s="65"/>
      <c r="U147" s="88">
        <v>35.75</v>
      </c>
      <c r="V147" s="65" t="s">
        <v>1062</v>
      </c>
      <c r="W147" s="83">
        <v>0</v>
      </c>
      <c r="X147" s="90">
        <v>0</v>
      </c>
      <c r="Y147" s="67">
        <v>35.75</v>
      </c>
      <c r="Z147" s="15" t="s">
        <v>1062</v>
      </c>
      <c r="AA147" s="85">
        <v>0</v>
      </c>
      <c r="AB147" s="85">
        <v>0</v>
      </c>
      <c r="AC147" s="91">
        <v>35.75</v>
      </c>
      <c r="AD147" s="92" t="s">
        <v>1062</v>
      </c>
      <c r="AE147" s="71">
        <v>0</v>
      </c>
      <c r="AF147" s="71">
        <v>0</v>
      </c>
      <c r="AG147" s="72">
        <v>0</v>
      </c>
      <c r="AH147" s="73" t="s">
        <v>1039</v>
      </c>
      <c r="AI147" s="74">
        <v>28.25</v>
      </c>
      <c r="AJ147" s="75" t="s">
        <v>1062</v>
      </c>
      <c r="AK147" s="76">
        <v>0</v>
      </c>
      <c r="AL147" s="76">
        <v>0</v>
      </c>
      <c r="AM147" s="76"/>
      <c r="AN147" s="77">
        <f t="shared" ref="AN147:AN148" si="13">AL147-AF147</f>
        <v>0</v>
      </c>
      <c r="AO147" s="75" t="s">
        <v>1039</v>
      </c>
      <c r="AP147" s="78">
        <v>35.75</v>
      </c>
      <c r="AQ147" s="79" t="s">
        <v>1062</v>
      </c>
      <c r="AR147" s="76">
        <v>0</v>
      </c>
      <c r="AS147" s="76">
        <v>0</v>
      </c>
      <c r="AT147" s="76">
        <f t="shared" si="12"/>
        <v>0</v>
      </c>
      <c r="AU147" s="77">
        <f t="shared" si="12"/>
        <v>0</v>
      </c>
      <c r="AV147" s="75" t="s">
        <v>3255</v>
      </c>
      <c r="AW147" s="19" t="s">
        <v>1225</v>
      </c>
      <c r="AX147" s="19">
        <v>216144</v>
      </c>
      <c r="AY147" s="15" t="s">
        <v>1395</v>
      </c>
      <c r="AZ147" s="19" t="s">
        <v>1055</v>
      </c>
      <c r="BA147" s="15" t="s">
        <v>3178</v>
      </c>
      <c r="BB147" s="15" t="s">
        <v>14</v>
      </c>
      <c r="BC147" s="15" t="s">
        <v>1065</v>
      </c>
    </row>
    <row r="148" spans="1:55" ht="76.5" hidden="1" customHeight="1" x14ac:dyDescent="0.25">
      <c r="A148" s="15">
        <v>860703</v>
      </c>
      <c r="B148" s="15" t="s">
        <v>606</v>
      </c>
      <c r="C148" s="62" t="s">
        <v>1042</v>
      </c>
      <c r="D148" s="15" t="s">
        <v>1047</v>
      </c>
      <c r="E148" s="15" t="s">
        <v>6</v>
      </c>
      <c r="F148" s="15" t="s">
        <v>17</v>
      </c>
      <c r="G148" s="15" t="s">
        <v>1221</v>
      </c>
      <c r="H148" s="57" t="s">
        <v>1396</v>
      </c>
      <c r="I148" s="15" t="s">
        <v>1397</v>
      </c>
      <c r="J148" s="23" t="s">
        <v>1098</v>
      </c>
      <c r="K148" s="15" t="s">
        <v>1374</v>
      </c>
      <c r="L148" s="63">
        <v>0.32999999999999996</v>
      </c>
      <c r="M148" s="15" t="s">
        <v>1062</v>
      </c>
      <c r="N148" s="15" t="s">
        <v>1087</v>
      </c>
      <c r="O148" s="81">
        <v>8</v>
      </c>
      <c r="P148" s="81" t="s">
        <v>1071</v>
      </c>
      <c r="Q148" s="64">
        <v>345435098</v>
      </c>
      <c r="R148" s="87">
        <v>0</v>
      </c>
      <c r="S148" s="65">
        <v>0</v>
      </c>
      <c r="T148" s="65"/>
      <c r="U148" s="88">
        <v>8</v>
      </c>
      <c r="V148" s="65" t="s">
        <v>1071</v>
      </c>
      <c r="W148" s="89">
        <v>351407564</v>
      </c>
      <c r="X148" s="90">
        <v>0</v>
      </c>
      <c r="Y148" s="67">
        <v>8</v>
      </c>
      <c r="Z148" s="15" t="s">
        <v>1071</v>
      </c>
      <c r="AA148" s="85">
        <v>353877954</v>
      </c>
      <c r="AB148" s="85">
        <v>0</v>
      </c>
      <c r="AC148" s="91">
        <v>8</v>
      </c>
      <c r="AD148" s="92" t="s">
        <v>1071</v>
      </c>
      <c r="AE148" s="71">
        <v>355296131</v>
      </c>
      <c r="AF148" s="71">
        <v>0</v>
      </c>
      <c r="AG148" s="72">
        <v>0</v>
      </c>
      <c r="AH148" s="73" t="s">
        <v>1039</v>
      </c>
      <c r="AI148" s="74">
        <v>28.25</v>
      </c>
      <c r="AJ148" s="75" t="s">
        <v>1062</v>
      </c>
      <c r="AK148" s="76">
        <v>356728269</v>
      </c>
      <c r="AL148" s="76">
        <v>0</v>
      </c>
      <c r="AM148" s="76">
        <f>AK148-AE148</f>
        <v>1432138</v>
      </c>
      <c r="AN148" s="77">
        <f t="shared" si="13"/>
        <v>0</v>
      </c>
      <c r="AO148" s="75" t="s">
        <v>1039</v>
      </c>
      <c r="AP148" s="78">
        <v>8</v>
      </c>
      <c r="AQ148" s="79" t="s">
        <v>1071</v>
      </c>
      <c r="AR148" s="76">
        <v>364165961</v>
      </c>
      <c r="AS148" s="76">
        <v>0</v>
      </c>
      <c r="AT148" s="76">
        <f t="shared" si="12"/>
        <v>7437692</v>
      </c>
      <c r="AU148" s="77">
        <f t="shared" si="12"/>
        <v>0</v>
      </c>
      <c r="AV148" s="75" t="s">
        <v>3038</v>
      </c>
      <c r="AW148" s="19" t="s">
        <v>1225</v>
      </c>
      <c r="AX148" s="19" t="s">
        <v>1040</v>
      </c>
      <c r="AY148" s="15"/>
      <c r="AZ148" s="19" t="s">
        <v>1064</v>
      </c>
      <c r="BA148" s="15" t="s">
        <v>9</v>
      </c>
      <c r="BB148" s="15" t="s">
        <v>21</v>
      </c>
      <c r="BC148" s="15" t="s">
        <v>1065</v>
      </c>
    </row>
    <row r="149" spans="1:55" ht="76.5" hidden="1" customHeight="1" x14ac:dyDescent="0.25">
      <c r="A149" s="15">
        <v>768507</v>
      </c>
      <c r="B149" s="15" t="s">
        <v>364</v>
      </c>
      <c r="C149" s="62" t="s">
        <v>1042</v>
      </c>
      <c r="D149" s="15" t="s">
        <v>1029</v>
      </c>
      <c r="E149" s="15" t="s">
        <v>4</v>
      </c>
      <c r="F149" s="15" t="s">
        <v>1128</v>
      </c>
      <c r="G149" s="15" t="s">
        <v>1129</v>
      </c>
      <c r="H149" s="57" t="s">
        <v>1398</v>
      </c>
      <c r="I149" s="15" t="s">
        <v>1399</v>
      </c>
      <c r="J149" s="15" t="s">
        <v>1132</v>
      </c>
      <c r="K149" s="15" t="s">
        <v>1133</v>
      </c>
      <c r="L149" s="63">
        <v>0.25</v>
      </c>
      <c r="M149" s="15" t="s">
        <v>1062</v>
      </c>
      <c r="N149" s="15" t="s">
        <v>1063</v>
      </c>
      <c r="O149" s="81">
        <v>28.25</v>
      </c>
      <c r="P149" s="81" t="s">
        <v>1062</v>
      </c>
      <c r="Q149" s="64">
        <v>99295888</v>
      </c>
      <c r="R149" s="87">
        <v>0</v>
      </c>
      <c r="S149" s="65">
        <v>0</v>
      </c>
      <c r="T149" s="65"/>
      <c r="U149" s="88">
        <v>28.25</v>
      </c>
      <c r="V149" s="65" t="s">
        <v>1062</v>
      </c>
      <c r="W149" s="89">
        <v>101012684</v>
      </c>
      <c r="X149" s="90">
        <v>0</v>
      </c>
      <c r="Y149" s="67">
        <v>28.25</v>
      </c>
      <c r="Z149" s="15" t="s">
        <v>1062</v>
      </c>
      <c r="AA149" s="85">
        <v>101722801</v>
      </c>
      <c r="AB149" s="85">
        <v>0</v>
      </c>
      <c r="AC149" s="91">
        <v>28.25</v>
      </c>
      <c r="AD149" s="92" t="s">
        <v>1062</v>
      </c>
      <c r="AE149" s="71">
        <v>102130459</v>
      </c>
      <c r="AF149" s="71">
        <v>0</v>
      </c>
      <c r="AG149" s="72">
        <v>0</v>
      </c>
      <c r="AH149" s="73" t="s">
        <v>1039</v>
      </c>
      <c r="AI149" s="74"/>
      <c r="AJ149" s="75"/>
      <c r="AK149" s="76">
        <v>0</v>
      </c>
      <c r="AL149" s="76">
        <v>0</v>
      </c>
      <c r="AM149" s="76"/>
      <c r="AN149" s="77"/>
      <c r="AO149" s="75"/>
      <c r="AP149" s="78">
        <v>28.25</v>
      </c>
      <c r="AQ149" s="79" t="s">
        <v>1062</v>
      </c>
      <c r="AR149" s="76">
        <v>104680106</v>
      </c>
      <c r="AS149" s="76">
        <v>0</v>
      </c>
      <c r="AT149" s="76">
        <f t="shared" si="12"/>
        <v>104680106</v>
      </c>
      <c r="AU149" s="77">
        <f t="shared" si="12"/>
        <v>0</v>
      </c>
      <c r="AV149" s="75" t="s">
        <v>3188</v>
      </c>
      <c r="AW149" s="19" t="s">
        <v>1040</v>
      </c>
      <c r="AX149" s="19">
        <v>211034</v>
      </c>
      <c r="AY149" s="15" t="s">
        <v>1051</v>
      </c>
      <c r="AZ149" s="19" t="s">
        <v>1134</v>
      </c>
      <c r="BA149" s="15" t="s">
        <v>142</v>
      </c>
      <c r="BB149" s="15" t="s">
        <v>21</v>
      </c>
      <c r="BC149" s="57" t="s">
        <v>1065</v>
      </c>
    </row>
    <row r="150" spans="1:55" ht="76.5" hidden="1" customHeight="1" x14ac:dyDescent="0.25">
      <c r="A150" s="95">
        <v>971618</v>
      </c>
      <c r="B150" s="15" t="s">
        <v>738</v>
      </c>
      <c r="C150" s="62" t="s">
        <v>1042</v>
      </c>
      <c r="D150" s="15" t="s">
        <v>1029</v>
      </c>
      <c r="E150" s="15" t="s">
        <v>4</v>
      </c>
      <c r="F150" s="15" t="s">
        <v>141</v>
      </c>
      <c r="G150" s="15" t="s">
        <v>1129</v>
      </c>
      <c r="H150" s="57" t="s">
        <v>1398</v>
      </c>
      <c r="I150" s="93" t="s">
        <v>1400</v>
      </c>
      <c r="J150" s="15" t="s">
        <v>1045</v>
      </c>
      <c r="K150" s="15" t="s">
        <v>1182</v>
      </c>
      <c r="L150" s="63"/>
      <c r="M150" s="15"/>
      <c r="N150" s="15"/>
      <c r="O150" s="81">
        <v>28.25</v>
      </c>
      <c r="P150" s="81" t="s">
        <v>1062</v>
      </c>
      <c r="Q150" s="64">
        <v>53441469</v>
      </c>
      <c r="R150" s="87">
        <v>0</v>
      </c>
      <c r="S150" s="65">
        <v>0</v>
      </c>
      <c r="T150" s="65"/>
      <c r="U150" s="88">
        <v>28.25</v>
      </c>
      <c r="V150" s="65" t="s">
        <v>1062</v>
      </c>
      <c r="W150" s="89">
        <v>54365456</v>
      </c>
      <c r="X150" s="90">
        <v>0</v>
      </c>
      <c r="Y150" s="67">
        <v>28.25</v>
      </c>
      <c r="Z150" s="15" t="s">
        <v>1062</v>
      </c>
      <c r="AA150" s="85">
        <v>54495988</v>
      </c>
      <c r="AB150" s="85">
        <v>0</v>
      </c>
      <c r="AC150" s="91">
        <v>28.25</v>
      </c>
      <c r="AD150" s="92" t="s">
        <v>1062</v>
      </c>
      <c r="AE150" s="71">
        <v>54967047</v>
      </c>
      <c r="AF150" s="71">
        <v>0</v>
      </c>
      <c r="AG150" s="72">
        <v>0</v>
      </c>
      <c r="AH150" s="73" t="s">
        <v>1039</v>
      </c>
      <c r="AI150" s="74">
        <v>28.25</v>
      </c>
      <c r="AJ150" s="75" t="s">
        <v>1062</v>
      </c>
      <c r="AK150" s="76">
        <v>55188610</v>
      </c>
      <c r="AL150" s="76">
        <v>0</v>
      </c>
      <c r="AM150" s="76">
        <f t="shared" ref="AM150:AN194" si="14">AK150-AE150</f>
        <v>221563</v>
      </c>
      <c r="AN150" s="77">
        <f t="shared" si="14"/>
        <v>0</v>
      </c>
      <c r="AO150" s="75" t="s">
        <v>1039</v>
      </c>
      <c r="AP150" s="78">
        <v>28.25</v>
      </c>
      <c r="AQ150" s="79" t="s">
        <v>1062</v>
      </c>
      <c r="AR150" s="76">
        <v>56339278</v>
      </c>
      <c r="AS150" s="76">
        <v>0</v>
      </c>
      <c r="AT150" s="76">
        <f t="shared" si="12"/>
        <v>1150668</v>
      </c>
      <c r="AU150" s="77">
        <f t="shared" si="12"/>
        <v>0</v>
      </c>
      <c r="AV150" s="75" t="s">
        <v>3038</v>
      </c>
      <c r="AW150" s="19" t="s">
        <v>1040</v>
      </c>
      <c r="AX150" s="19">
        <v>211034</v>
      </c>
      <c r="AY150" s="15" t="s">
        <v>1051</v>
      </c>
      <c r="AZ150" s="19" t="s">
        <v>1134</v>
      </c>
      <c r="BA150" s="15" t="s">
        <v>142</v>
      </c>
      <c r="BB150" s="15" t="s">
        <v>21</v>
      </c>
      <c r="BC150" s="15" t="s">
        <v>1065</v>
      </c>
    </row>
    <row r="151" spans="1:55" ht="76.5" hidden="1" customHeight="1" x14ac:dyDescent="0.25">
      <c r="A151" s="15">
        <v>901457</v>
      </c>
      <c r="B151" s="15" t="s">
        <v>657</v>
      </c>
      <c r="C151" s="62" t="s">
        <v>1042</v>
      </c>
      <c r="D151" s="15" t="s">
        <v>1029</v>
      </c>
      <c r="E151" s="15" t="s">
        <v>4</v>
      </c>
      <c r="F151" s="15" t="s">
        <v>141</v>
      </c>
      <c r="G151" s="15" t="s">
        <v>1129</v>
      </c>
      <c r="H151" s="57" t="s">
        <v>1398</v>
      </c>
      <c r="I151" s="93" t="s">
        <v>1401</v>
      </c>
      <c r="J151" s="15" t="s">
        <v>2</v>
      </c>
      <c r="K151" s="15" t="s">
        <v>1136</v>
      </c>
      <c r="L151" s="63"/>
      <c r="M151" s="15"/>
      <c r="N151" s="15"/>
      <c r="O151" s="81">
        <v>28.25</v>
      </c>
      <c r="P151" s="81" t="s">
        <v>1062</v>
      </c>
      <c r="Q151" s="64">
        <v>53441469</v>
      </c>
      <c r="R151" s="87">
        <v>0</v>
      </c>
      <c r="S151" s="65">
        <v>0</v>
      </c>
      <c r="T151" s="65"/>
      <c r="U151" s="88">
        <v>28.25</v>
      </c>
      <c r="V151" s="65" t="s">
        <v>1062</v>
      </c>
      <c r="W151" s="89">
        <v>54365456</v>
      </c>
      <c r="X151" s="90">
        <v>0</v>
      </c>
      <c r="Y151" s="67">
        <v>28.25</v>
      </c>
      <c r="Z151" s="15" t="s">
        <v>1062</v>
      </c>
      <c r="AA151" s="85">
        <v>54495988</v>
      </c>
      <c r="AB151" s="85">
        <v>0</v>
      </c>
      <c r="AC151" s="91">
        <v>28.25</v>
      </c>
      <c r="AD151" s="92" t="s">
        <v>1062</v>
      </c>
      <c r="AE151" s="71">
        <v>54967047</v>
      </c>
      <c r="AF151" s="71">
        <v>0</v>
      </c>
      <c r="AG151" s="72">
        <v>0</v>
      </c>
      <c r="AH151" s="73" t="s">
        <v>1039</v>
      </c>
      <c r="AI151" s="74">
        <v>28.25</v>
      </c>
      <c r="AJ151" s="75" t="s">
        <v>1062</v>
      </c>
      <c r="AK151" s="76">
        <v>55188610</v>
      </c>
      <c r="AL151" s="76">
        <v>0</v>
      </c>
      <c r="AM151" s="76">
        <f t="shared" si="14"/>
        <v>221563</v>
      </c>
      <c r="AN151" s="77">
        <f t="shared" si="14"/>
        <v>0</v>
      </c>
      <c r="AO151" s="75" t="s">
        <v>1039</v>
      </c>
      <c r="AP151" s="78">
        <v>28.25</v>
      </c>
      <c r="AQ151" s="79" t="s">
        <v>1062</v>
      </c>
      <c r="AR151" s="76">
        <v>56339278</v>
      </c>
      <c r="AS151" s="76">
        <v>0</v>
      </c>
      <c r="AT151" s="76">
        <f t="shared" si="12"/>
        <v>1150668</v>
      </c>
      <c r="AU151" s="77">
        <f t="shared" si="12"/>
        <v>0</v>
      </c>
      <c r="AV151" s="75" t="s">
        <v>3038</v>
      </c>
      <c r="AW151" s="19" t="s">
        <v>1040</v>
      </c>
      <c r="AX151" s="19">
        <v>211034</v>
      </c>
      <c r="AY151" s="15" t="s">
        <v>1051</v>
      </c>
      <c r="AZ151" s="19" t="s">
        <v>1134</v>
      </c>
      <c r="BA151" s="15" t="s">
        <v>142</v>
      </c>
      <c r="BB151" s="15" t="s">
        <v>21</v>
      </c>
      <c r="BC151" s="15" t="s">
        <v>1065</v>
      </c>
    </row>
    <row r="152" spans="1:55" ht="76.5" hidden="1" customHeight="1" x14ac:dyDescent="0.25">
      <c r="A152" s="15">
        <v>905106</v>
      </c>
      <c r="B152" s="15" t="s">
        <v>666</v>
      </c>
      <c r="C152" s="62" t="s">
        <v>1042</v>
      </c>
      <c r="D152" s="15" t="s">
        <v>1029</v>
      </c>
      <c r="E152" s="15" t="s">
        <v>4</v>
      </c>
      <c r="F152" s="15" t="s">
        <v>1128</v>
      </c>
      <c r="G152" s="15" t="s">
        <v>1129</v>
      </c>
      <c r="H152" s="57" t="s">
        <v>1402</v>
      </c>
      <c r="I152" s="15" t="s">
        <v>1403</v>
      </c>
      <c r="J152" s="15" t="s">
        <v>1132</v>
      </c>
      <c r="K152" s="15" t="s">
        <v>1133</v>
      </c>
      <c r="L152" s="63">
        <v>0.25</v>
      </c>
      <c r="M152" s="15" t="s">
        <v>1062</v>
      </c>
      <c r="N152" s="15" t="s">
        <v>1063</v>
      </c>
      <c r="O152" s="81">
        <v>28.25</v>
      </c>
      <c r="P152" s="81" t="s">
        <v>1062</v>
      </c>
      <c r="Q152" s="64">
        <v>55164382</v>
      </c>
      <c r="R152" s="87">
        <v>0</v>
      </c>
      <c r="S152" s="65">
        <v>0</v>
      </c>
      <c r="T152" s="65"/>
      <c r="U152" s="88">
        <v>28.25</v>
      </c>
      <c r="V152" s="65" t="s">
        <v>1062</v>
      </c>
      <c r="W152" s="89">
        <v>56118158</v>
      </c>
      <c r="X152" s="90">
        <v>0</v>
      </c>
      <c r="Y152" s="67">
        <v>28.25</v>
      </c>
      <c r="Z152" s="15" t="s">
        <v>1062</v>
      </c>
      <c r="AA152" s="85">
        <v>56512667</v>
      </c>
      <c r="AB152" s="85">
        <v>0</v>
      </c>
      <c r="AC152" s="91">
        <v>28.25</v>
      </c>
      <c r="AD152" s="92" t="s">
        <v>1062</v>
      </c>
      <c r="AE152" s="71">
        <v>56739144</v>
      </c>
      <c r="AF152" s="71">
        <v>0</v>
      </c>
      <c r="AG152" s="72">
        <v>0</v>
      </c>
      <c r="AH152" s="73" t="s">
        <v>1039</v>
      </c>
      <c r="AI152" s="74">
        <v>28.25</v>
      </c>
      <c r="AJ152" s="75" t="s">
        <v>1062</v>
      </c>
      <c r="AK152" s="76">
        <v>56967849</v>
      </c>
      <c r="AL152" s="76">
        <v>0</v>
      </c>
      <c r="AM152" s="76">
        <f t="shared" si="14"/>
        <v>228705</v>
      </c>
      <c r="AN152" s="77">
        <f t="shared" si="14"/>
        <v>0</v>
      </c>
      <c r="AO152" s="75" t="s">
        <v>1039</v>
      </c>
      <c r="AP152" s="78">
        <v>28.25</v>
      </c>
      <c r="AQ152" s="79" t="s">
        <v>1062</v>
      </c>
      <c r="AR152" s="76">
        <v>58155614</v>
      </c>
      <c r="AS152" s="76">
        <v>0</v>
      </c>
      <c r="AT152" s="76">
        <f t="shared" si="12"/>
        <v>1187765</v>
      </c>
      <c r="AU152" s="77">
        <f t="shared" si="12"/>
        <v>0</v>
      </c>
      <c r="AV152" s="75" t="s">
        <v>3038</v>
      </c>
      <c r="AW152" s="19" t="s">
        <v>1040</v>
      </c>
      <c r="AX152" s="19">
        <v>211034</v>
      </c>
      <c r="AY152" s="15" t="s">
        <v>1051</v>
      </c>
      <c r="AZ152" s="19" t="s">
        <v>1134</v>
      </c>
      <c r="BA152" s="15" t="s">
        <v>142</v>
      </c>
      <c r="BB152" s="15" t="s">
        <v>21</v>
      </c>
      <c r="BC152" s="15" t="s">
        <v>1065</v>
      </c>
    </row>
    <row r="153" spans="1:55" ht="76.5" hidden="1" customHeight="1" x14ac:dyDescent="0.25">
      <c r="A153" s="15">
        <v>821334</v>
      </c>
      <c r="B153" s="15" t="s">
        <v>515</v>
      </c>
      <c r="C153" s="62" t="s">
        <v>1042</v>
      </c>
      <c r="D153" s="15" t="s">
        <v>1029</v>
      </c>
      <c r="E153" s="15" t="s">
        <v>4</v>
      </c>
      <c r="F153" s="15" t="s">
        <v>1128</v>
      </c>
      <c r="G153" s="15" t="s">
        <v>1129</v>
      </c>
      <c r="H153" s="57" t="s">
        <v>1402</v>
      </c>
      <c r="I153" s="15" t="s">
        <v>1403</v>
      </c>
      <c r="J153" s="15" t="s">
        <v>1132</v>
      </c>
      <c r="K153" s="15" t="s">
        <v>1189</v>
      </c>
      <c r="L153" s="63">
        <v>0.25</v>
      </c>
      <c r="M153" s="15" t="s">
        <v>1062</v>
      </c>
      <c r="N153" s="15" t="s">
        <v>1063</v>
      </c>
      <c r="O153" s="81">
        <v>28.25</v>
      </c>
      <c r="P153" s="81" t="s">
        <v>1062</v>
      </c>
      <c r="Q153" s="64">
        <v>54125318</v>
      </c>
      <c r="R153" s="87">
        <v>0</v>
      </c>
      <c r="S153" s="65">
        <v>0</v>
      </c>
      <c r="T153" s="65"/>
      <c r="U153" s="88">
        <v>28.25</v>
      </c>
      <c r="V153" s="65" t="s">
        <v>1062</v>
      </c>
      <c r="W153" s="89">
        <v>55061128</v>
      </c>
      <c r="X153" s="90">
        <v>0</v>
      </c>
      <c r="Y153" s="67">
        <v>28.25</v>
      </c>
      <c r="Z153" s="15" t="s">
        <v>1062</v>
      </c>
      <c r="AA153" s="85">
        <v>55448207</v>
      </c>
      <c r="AB153" s="85">
        <v>0</v>
      </c>
      <c r="AC153" s="91">
        <v>28.25</v>
      </c>
      <c r="AD153" s="92" t="s">
        <v>1062</v>
      </c>
      <c r="AE153" s="71">
        <v>55670418</v>
      </c>
      <c r="AF153" s="71">
        <v>0</v>
      </c>
      <c r="AG153" s="72">
        <v>0</v>
      </c>
      <c r="AH153" s="73" t="s">
        <v>1039</v>
      </c>
      <c r="AI153" s="74">
        <v>28.25</v>
      </c>
      <c r="AJ153" s="75" t="s">
        <v>1062</v>
      </c>
      <c r="AK153" s="76">
        <v>55894815</v>
      </c>
      <c r="AL153" s="76">
        <v>0</v>
      </c>
      <c r="AM153" s="76">
        <f t="shared" si="14"/>
        <v>224397</v>
      </c>
      <c r="AN153" s="77">
        <f t="shared" si="14"/>
        <v>0</v>
      </c>
      <c r="AO153" s="75" t="s">
        <v>1039</v>
      </c>
      <c r="AP153" s="78">
        <v>28.25</v>
      </c>
      <c r="AQ153" s="79" t="s">
        <v>1062</v>
      </c>
      <c r="AR153" s="76">
        <v>57060208</v>
      </c>
      <c r="AS153" s="76">
        <v>0</v>
      </c>
      <c r="AT153" s="76">
        <f t="shared" si="12"/>
        <v>1165393</v>
      </c>
      <c r="AU153" s="77">
        <f t="shared" si="12"/>
        <v>0</v>
      </c>
      <c r="AV153" s="75" t="s">
        <v>3038</v>
      </c>
      <c r="AW153" s="19" t="s">
        <v>1040</v>
      </c>
      <c r="AX153" s="19">
        <v>211034</v>
      </c>
      <c r="AY153" s="15" t="s">
        <v>1051</v>
      </c>
      <c r="AZ153" s="19" t="s">
        <v>1134</v>
      </c>
      <c r="BA153" s="15" t="s">
        <v>142</v>
      </c>
      <c r="BB153" s="15" t="s">
        <v>21</v>
      </c>
      <c r="BC153" s="15" t="s">
        <v>1065</v>
      </c>
    </row>
    <row r="154" spans="1:55" ht="76.5" hidden="1" customHeight="1" x14ac:dyDescent="0.25">
      <c r="A154" s="15">
        <v>889155</v>
      </c>
      <c r="B154" s="15" t="s">
        <v>643</v>
      </c>
      <c r="C154" s="62" t="s">
        <v>1042</v>
      </c>
      <c r="D154" s="15" t="s">
        <v>1029</v>
      </c>
      <c r="E154" s="15" t="s">
        <v>4</v>
      </c>
      <c r="F154" s="15" t="s">
        <v>1128</v>
      </c>
      <c r="G154" s="15" t="s">
        <v>1129</v>
      </c>
      <c r="H154" s="57" t="s">
        <v>1404</v>
      </c>
      <c r="I154" s="15" t="s">
        <v>1405</v>
      </c>
      <c r="J154" s="15" t="s">
        <v>1132</v>
      </c>
      <c r="K154" s="15" t="s">
        <v>1133</v>
      </c>
      <c r="L154" s="63">
        <v>0.25</v>
      </c>
      <c r="M154" s="15" t="s">
        <v>1062</v>
      </c>
      <c r="N154" s="15" t="s">
        <v>1063</v>
      </c>
      <c r="O154" s="81">
        <v>28.25</v>
      </c>
      <c r="P154" s="81" t="s">
        <v>1062</v>
      </c>
      <c r="Q154" s="64">
        <v>55164382</v>
      </c>
      <c r="R154" s="87">
        <v>0</v>
      </c>
      <c r="S154" s="65">
        <v>0</v>
      </c>
      <c r="T154" s="65"/>
      <c r="U154" s="88">
        <v>28.25</v>
      </c>
      <c r="V154" s="65" t="s">
        <v>1062</v>
      </c>
      <c r="W154" s="89">
        <v>56118158</v>
      </c>
      <c r="X154" s="90">
        <v>0</v>
      </c>
      <c r="Y154" s="67">
        <v>28.25</v>
      </c>
      <c r="Z154" s="15" t="s">
        <v>1062</v>
      </c>
      <c r="AA154" s="85">
        <v>56252898</v>
      </c>
      <c r="AB154" s="85">
        <v>0</v>
      </c>
      <c r="AC154" s="91">
        <v>28.25</v>
      </c>
      <c r="AD154" s="92" t="s">
        <v>1062</v>
      </c>
      <c r="AE154" s="71">
        <v>56739144</v>
      </c>
      <c r="AF154" s="71">
        <v>0</v>
      </c>
      <c r="AG154" s="72">
        <v>0</v>
      </c>
      <c r="AH154" s="73" t="s">
        <v>1039</v>
      </c>
      <c r="AI154" s="74">
        <v>28.25</v>
      </c>
      <c r="AJ154" s="75" t="s">
        <v>1062</v>
      </c>
      <c r="AK154" s="76">
        <v>56967849</v>
      </c>
      <c r="AL154" s="76">
        <v>0</v>
      </c>
      <c r="AM154" s="76">
        <f t="shared" si="14"/>
        <v>228705</v>
      </c>
      <c r="AN154" s="77">
        <f t="shared" si="14"/>
        <v>0</v>
      </c>
      <c r="AO154" s="75" t="s">
        <v>1039</v>
      </c>
      <c r="AP154" s="78">
        <v>28.25</v>
      </c>
      <c r="AQ154" s="79" t="s">
        <v>1062</v>
      </c>
      <c r="AR154" s="76">
        <v>58155614</v>
      </c>
      <c r="AS154" s="76">
        <v>0</v>
      </c>
      <c r="AT154" s="76">
        <f t="shared" si="12"/>
        <v>1187765</v>
      </c>
      <c r="AU154" s="77">
        <f t="shared" si="12"/>
        <v>0</v>
      </c>
      <c r="AV154" s="75" t="s">
        <v>3038</v>
      </c>
      <c r="AW154" s="19" t="s">
        <v>1040</v>
      </c>
      <c r="AX154" s="19">
        <v>211034</v>
      </c>
      <c r="AY154" s="15" t="s">
        <v>1051</v>
      </c>
      <c r="AZ154" s="19" t="s">
        <v>1134</v>
      </c>
      <c r="BA154" s="15" t="s">
        <v>142</v>
      </c>
      <c r="BB154" s="15" t="s">
        <v>21</v>
      </c>
      <c r="BC154" s="15" t="s">
        <v>1065</v>
      </c>
    </row>
    <row r="155" spans="1:55" ht="76.5" hidden="1" customHeight="1" x14ac:dyDescent="0.25">
      <c r="A155" s="95">
        <v>901459</v>
      </c>
      <c r="B155" s="15" t="s">
        <v>658</v>
      </c>
      <c r="C155" s="62" t="s">
        <v>1042</v>
      </c>
      <c r="D155" s="15" t="s">
        <v>1029</v>
      </c>
      <c r="E155" s="15" t="s">
        <v>4</v>
      </c>
      <c r="F155" s="15" t="s">
        <v>141</v>
      </c>
      <c r="G155" s="15" t="s">
        <v>1129</v>
      </c>
      <c r="H155" s="57" t="s">
        <v>1404</v>
      </c>
      <c r="I155" s="93" t="s">
        <v>1406</v>
      </c>
      <c r="J155" s="15" t="s">
        <v>1045</v>
      </c>
      <c r="K155" s="15" t="s">
        <v>1136</v>
      </c>
      <c r="L155" s="63"/>
      <c r="M155" s="15"/>
      <c r="N155" s="15"/>
      <c r="O155" s="81">
        <v>28.25</v>
      </c>
      <c r="P155" s="81" t="s">
        <v>1062</v>
      </c>
      <c r="Q155" s="64">
        <v>53441469</v>
      </c>
      <c r="R155" s="87">
        <v>0</v>
      </c>
      <c r="S155" s="65">
        <v>0</v>
      </c>
      <c r="T155" s="65"/>
      <c r="U155" s="88">
        <v>28.25</v>
      </c>
      <c r="V155" s="65" t="s">
        <v>1062</v>
      </c>
      <c r="W155" s="89">
        <v>54365456</v>
      </c>
      <c r="X155" s="90">
        <v>0</v>
      </c>
      <c r="Y155" s="67">
        <v>28.25</v>
      </c>
      <c r="Z155" s="15" t="s">
        <v>1062</v>
      </c>
      <c r="AA155" s="85">
        <v>54495988</v>
      </c>
      <c r="AB155" s="85">
        <v>0</v>
      </c>
      <c r="AC155" s="91">
        <v>28.25</v>
      </c>
      <c r="AD155" s="92" t="s">
        <v>1062</v>
      </c>
      <c r="AE155" s="71">
        <v>54967047</v>
      </c>
      <c r="AF155" s="71">
        <v>0</v>
      </c>
      <c r="AG155" s="72">
        <v>0</v>
      </c>
      <c r="AH155" s="73" t="s">
        <v>1039</v>
      </c>
      <c r="AI155" s="74">
        <v>28.25</v>
      </c>
      <c r="AJ155" s="75" t="s">
        <v>1062</v>
      </c>
      <c r="AK155" s="76">
        <v>55188610</v>
      </c>
      <c r="AL155" s="76">
        <v>0</v>
      </c>
      <c r="AM155" s="76">
        <f t="shared" si="14"/>
        <v>221563</v>
      </c>
      <c r="AN155" s="77">
        <f t="shared" si="14"/>
        <v>0</v>
      </c>
      <c r="AO155" s="75" t="s">
        <v>1039</v>
      </c>
      <c r="AP155" s="78">
        <v>28.25</v>
      </c>
      <c r="AQ155" s="79" t="s">
        <v>1062</v>
      </c>
      <c r="AR155" s="76">
        <v>56339278</v>
      </c>
      <c r="AS155" s="76">
        <v>0</v>
      </c>
      <c r="AT155" s="76">
        <f t="shared" si="12"/>
        <v>1150668</v>
      </c>
      <c r="AU155" s="77">
        <f t="shared" si="12"/>
        <v>0</v>
      </c>
      <c r="AV155" s="75" t="s">
        <v>3038</v>
      </c>
      <c r="AW155" s="19" t="s">
        <v>1040</v>
      </c>
      <c r="AX155" s="19">
        <v>211034</v>
      </c>
      <c r="AY155" s="15" t="s">
        <v>1051</v>
      </c>
      <c r="AZ155" s="19" t="s">
        <v>1134</v>
      </c>
      <c r="BA155" s="15" t="s">
        <v>142</v>
      </c>
      <c r="BB155" s="15" t="s">
        <v>21</v>
      </c>
      <c r="BC155" s="15" t="s">
        <v>1065</v>
      </c>
    </row>
    <row r="156" spans="1:55" ht="76.5" hidden="1" customHeight="1" x14ac:dyDescent="0.25">
      <c r="A156" s="15">
        <v>856620</v>
      </c>
      <c r="B156" s="15" t="s">
        <v>574</v>
      </c>
      <c r="C156" s="62" t="s">
        <v>1042</v>
      </c>
      <c r="D156" s="15" t="s">
        <v>1029</v>
      </c>
      <c r="E156" s="15" t="s">
        <v>4</v>
      </c>
      <c r="F156" s="15" t="s">
        <v>1128</v>
      </c>
      <c r="G156" s="15" t="s">
        <v>1129</v>
      </c>
      <c r="H156" s="57" t="s">
        <v>1407</v>
      </c>
      <c r="I156" s="15" t="s">
        <v>1408</v>
      </c>
      <c r="J156" s="15" t="s">
        <v>1132</v>
      </c>
      <c r="K156" s="15" t="s">
        <v>1409</v>
      </c>
      <c r="L156" s="63">
        <v>0.25</v>
      </c>
      <c r="M156" s="15" t="s">
        <v>1062</v>
      </c>
      <c r="N156" s="15" t="s">
        <v>1063</v>
      </c>
      <c r="O156" s="81">
        <v>28.25</v>
      </c>
      <c r="P156" s="81" t="s">
        <v>1062</v>
      </c>
      <c r="Q156" s="64">
        <v>58160221</v>
      </c>
      <c r="R156" s="87">
        <v>0</v>
      </c>
      <c r="S156" s="65">
        <v>0</v>
      </c>
      <c r="T156" s="65"/>
      <c r="U156" s="88">
        <v>28.25</v>
      </c>
      <c r="V156" s="65" t="s">
        <v>1062</v>
      </c>
      <c r="W156" s="89">
        <v>59165794</v>
      </c>
      <c r="X156" s="90">
        <v>0</v>
      </c>
      <c r="Y156" s="67">
        <v>28.25</v>
      </c>
      <c r="Z156" s="15" t="s">
        <v>1062</v>
      </c>
      <c r="AA156" s="85">
        <v>59581728</v>
      </c>
      <c r="AB156" s="85">
        <v>0</v>
      </c>
      <c r="AC156" s="91">
        <v>28.25</v>
      </c>
      <c r="AD156" s="92" t="s">
        <v>1062</v>
      </c>
      <c r="AE156" s="71">
        <v>59820504</v>
      </c>
      <c r="AF156" s="71">
        <v>0</v>
      </c>
      <c r="AG156" s="72">
        <v>0</v>
      </c>
      <c r="AH156" s="73" t="s">
        <v>1039</v>
      </c>
      <c r="AI156" s="74">
        <v>28.25</v>
      </c>
      <c r="AJ156" s="75" t="s">
        <v>1062</v>
      </c>
      <c r="AK156" s="76">
        <v>60061630</v>
      </c>
      <c r="AL156" s="76">
        <v>0</v>
      </c>
      <c r="AM156" s="76">
        <f t="shared" si="14"/>
        <v>241126</v>
      </c>
      <c r="AN156" s="77">
        <f t="shared" si="14"/>
        <v>0</v>
      </c>
      <c r="AO156" s="75" t="s">
        <v>1039</v>
      </c>
      <c r="AP156" s="78">
        <v>28.25</v>
      </c>
      <c r="AQ156" s="79" t="s">
        <v>1062</v>
      </c>
      <c r="AR156" s="76">
        <v>61313900</v>
      </c>
      <c r="AS156" s="76">
        <v>0</v>
      </c>
      <c r="AT156" s="76">
        <f t="shared" si="12"/>
        <v>1252270</v>
      </c>
      <c r="AU156" s="77">
        <f t="shared" si="12"/>
        <v>0</v>
      </c>
      <c r="AV156" s="75" t="s">
        <v>3038</v>
      </c>
      <c r="AW156" s="19" t="s">
        <v>1040</v>
      </c>
      <c r="AX156" s="19">
        <v>211012</v>
      </c>
      <c r="AY156" s="15" t="s">
        <v>1051</v>
      </c>
      <c r="AZ156" s="19" t="s">
        <v>1134</v>
      </c>
      <c r="BA156" s="15" t="s">
        <v>142</v>
      </c>
      <c r="BB156" s="15" t="s">
        <v>21</v>
      </c>
      <c r="BC156" s="15" t="s">
        <v>1065</v>
      </c>
    </row>
    <row r="157" spans="1:55" ht="76.5" hidden="1" customHeight="1" x14ac:dyDescent="0.25">
      <c r="A157" s="95">
        <v>784463</v>
      </c>
      <c r="B157" s="23" t="s">
        <v>486</v>
      </c>
      <c r="C157" s="23" t="s">
        <v>1042</v>
      </c>
      <c r="D157" s="93" t="s">
        <v>1029</v>
      </c>
      <c r="E157" s="15" t="s">
        <v>4</v>
      </c>
      <c r="F157" s="15" t="s">
        <v>141</v>
      </c>
      <c r="G157" s="15" t="s">
        <v>1129</v>
      </c>
      <c r="H157" s="57" t="s">
        <v>1410</v>
      </c>
      <c r="I157" s="93" t="s">
        <v>1411</v>
      </c>
      <c r="J157" s="15" t="s">
        <v>1045</v>
      </c>
      <c r="K157" s="15" t="s">
        <v>1281</v>
      </c>
      <c r="L157" s="63"/>
      <c r="M157" s="15"/>
      <c r="N157" s="15"/>
      <c r="O157" s="94">
        <v>25</v>
      </c>
      <c r="P157" s="81" t="s">
        <v>1062</v>
      </c>
      <c r="Q157" s="64">
        <v>101295726</v>
      </c>
      <c r="R157" s="65">
        <v>0</v>
      </c>
      <c r="S157" s="65">
        <v>0</v>
      </c>
      <c r="T157" s="65"/>
      <c r="U157" s="88">
        <v>25</v>
      </c>
      <c r="V157" s="65" t="s">
        <v>1062</v>
      </c>
      <c r="W157" s="89">
        <v>103047097</v>
      </c>
      <c r="X157" s="65">
        <v>0</v>
      </c>
      <c r="Y157" s="88">
        <v>25</v>
      </c>
      <c r="Z157" s="15" t="s">
        <v>1062</v>
      </c>
      <c r="AA157" s="85">
        <v>103771517</v>
      </c>
      <c r="AB157" s="85">
        <v>0</v>
      </c>
      <c r="AC157" s="98">
        <v>25</v>
      </c>
      <c r="AD157" s="92" t="s">
        <v>1062</v>
      </c>
      <c r="AE157" s="71">
        <v>104187385</v>
      </c>
      <c r="AF157" s="71">
        <v>0</v>
      </c>
      <c r="AG157" s="72"/>
      <c r="AH157" s="73" t="s">
        <v>1039</v>
      </c>
      <c r="AI157" s="74">
        <v>28.25</v>
      </c>
      <c r="AJ157" s="75" t="s">
        <v>1062</v>
      </c>
      <c r="AK157" s="76">
        <v>104607346</v>
      </c>
      <c r="AL157" s="76">
        <v>0</v>
      </c>
      <c r="AM157" s="76">
        <f t="shared" si="14"/>
        <v>419961</v>
      </c>
      <c r="AN157" s="77">
        <f t="shared" si="14"/>
        <v>0</v>
      </c>
      <c r="AO157" s="75" t="s">
        <v>1039</v>
      </c>
      <c r="AP157" s="74"/>
      <c r="AQ157" s="75"/>
      <c r="AR157" s="76">
        <v>0</v>
      </c>
      <c r="AS157" s="76">
        <v>0</v>
      </c>
      <c r="AT157" s="76">
        <f t="shared" si="12"/>
        <v>-104607346</v>
      </c>
      <c r="AU157" s="77">
        <f t="shared" si="12"/>
        <v>0</v>
      </c>
      <c r="AV157" s="75" t="s">
        <v>3186</v>
      </c>
      <c r="AW157" s="19" t="s">
        <v>1040</v>
      </c>
      <c r="AX157" s="19">
        <v>211012</v>
      </c>
      <c r="AY157" s="15" t="s">
        <v>1051</v>
      </c>
      <c r="AZ157" s="19" t="s">
        <v>1134</v>
      </c>
      <c r="BA157" s="15" t="s">
        <v>142</v>
      </c>
      <c r="BB157" s="15" t="s">
        <v>21</v>
      </c>
      <c r="BC157" s="57" t="s">
        <v>3017</v>
      </c>
    </row>
    <row r="158" spans="1:55" ht="76.5" hidden="1" customHeight="1" x14ac:dyDescent="0.25">
      <c r="A158" s="95">
        <v>779773</v>
      </c>
      <c r="B158" s="15" t="s">
        <v>448</v>
      </c>
      <c r="C158" s="62" t="s">
        <v>1042</v>
      </c>
      <c r="D158" s="93" t="s">
        <v>1029</v>
      </c>
      <c r="E158" s="15" t="s">
        <v>4</v>
      </c>
      <c r="F158" s="15" t="s">
        <v>141</v>
      </c>
      <c r="G158" s="15" t="s">
        <v>1129</v>
      </c>
      <c r="H158" s="57" t="s">
        <v>1410</v>
      </c>
      <c r="I158" s="93" t="s">
        <v>1411</v>
      </c>
      <c r="J158" s="15" t="s">
        <v>1045</v>
      </c>
      <c r="K158" s="15" t="s">
        <v>1133</v>
      </c>
      <c r="L158" s="63"/>
      <c r="M158" s="15"/>
      <c r="N158" s="15"/>
      <c r="O158" s="94">
        <v>25</v>
      </c>
      <c r="P158" s="81" t="s">
        <v>1062</v>
      </c>
      <c r="Q158" s="64">
        <v>100576037</v>
      </c>
      <c r="R158" s="65">
        <v>0</v>
      </c>
      <c r="S158" s="65">
        <v>0</v>
      </c>
      <c r="T158" s="65"/>
      <c r="U158" s="88">
        <v>25</v>
      </c>
      <c r="V158" s="65" t="s">
        <v>1062</v>
      </c>
      <c r="W158" s="89">
        <v>102314966</v>
      </c>
      <c r="X158" s="65">
        <v>0</v>
      </c>
      <c r="Y158" s="67">
        <v>14.75</v>
      </c>
      <c r="Z158" s="15" t="s">
        <v>1062</v>
      </c>
      <c r="AA158" s="85">
        <v>102560625</v>
      </c>
      <c r="AB158" s="85">
        <v>0</v>
      </c>
      <c r="AC158" s="91">
        <v>14.75</v>
      </c>
      <c r="AD158" s="92" t="s">
        <v>1062</v>
      </c>
      <c r="AE158" s="71">
        <v>103447151</v>
      </c>
      <c r="AF158" s="71">
        <v>0</v>
      </c>
      <c r="AG158" s="72">
        <v>0</v>
      </c>
      <c r="AH158" s="73" t="s">
        <v>1039</v>
      </c>
      <c r="AI158" s="74">
        <v>28.25</v>
      </c>
      <c r="AJ158" s="75" t="s">
        <v>1062</v>
      </c>
      <c r="AK158" s="76">
        <v>103864129</v>
      </c>
      <c r="AL158" s="76">
        <v>0</v>
      </c>
      <c r="AM158" s="76">
        <f t="shared" si="14"/>
        <v>416978</v>
      </c>
      <c r="AN158" s="77">
        <f t="shared" si="14"/>
        <v>0</v>
      </c>
      <c r="AO158" s="75" t="s">
        <v>1039</v>
      </c>
      <c r="AP158" s="78">
        <v>28.25</v>
      </c>
      <c r="AQ158" s="79" t="s">
        <v>1062</v>
      </c>
      <c r="AR158" s="76">
        <v>106029669</v>
      </c>
      <c r="AS158" s="76">
        <v>0</v>
      </c>
      <c r="AT158" s="76">
        <f t="shared" si="12"/>
        <v>2165540</v>
      </c>
      <c r="AU158" s="77">
        <f t="shared" si="12"/>
        <v>0</v>
      </c>
      <c r="AV158" s="75" t="s">
        <v>3038</v>
      </c>
      <c r="AW158" s="19" t="s">
        <v>1040</v>
      </c>
      <c r="AX158" s="19">
        <v>211012</v>
      </c>
      <c r="AY158" s="15" t="s">
        <v>1051</v>
      </c>
      <c r="AZ158" s="19" t="s">
        <v>1134</v>
      </c>
      <c r="BA158" s="15" t="s">
        <v>142</v>
      </c>
      <c r="BB158" s="15" t="s">
        <v>21</v>
      </c>
      <c r="BC158" s="15" t="s">
        <v>1065</v>
      </c>
    </row>
    <row r="159" spans="1:55" ht="76.5" hidden="1" customHeight="1" x14ac:dyDescent="0.25">
      <c r="A159" s="15">
        <v>763446</v>
      </c>
      <c r="B159" s="15" t="s">
        <v>305</v>
      </c>
      <c r="C159" s="62" t="s">
        <v>1042</v>
      </c>
      <c r="D159" s="15" t="s">
        <v>1029</v>
      </c>
      <c r="E159" s="15" t="s">
        <v>4</v>
      </c>
      <c r="F159" s="15" t="s">
        <v>1128</v>
      </c>
      <c r="G159" s="15" t="s">
        <v>1129</v>
      </c>
      <c r="H159" s="57" t="s">
        <v>1410</v>
      </c>
      <c r="I159" s="15" t="s">
        <v>1412</v>
      </c>
      <c r="J159" s="15" t="s">
        <v>1132</v>
      </c>
      <c r="K159" s="15" t="s">
        <v>1148</v>
      </c>
      <c r="L159" s="63">
        <v>0.25</v>
      </c>
      <c r="M159" s="15" t="s">
        <v>1062</v>
      </c>
      <c r="N159" s="15" t="s">
        <v>1063</v>
      </c>
      <c r="O159" s="81">
        <v>28.25</v>
      </c>
      <c r="P159" s="81" t="s">
        <v>1062</v>
      </c>
      <c r="Q159" s="64">
        <v>99894647</v>
      </c>
      <c r="R159" s="87">
        <v>0</v>
      </c>
      <c r="S159" s="65">
        <v>0</v>
      </c>
      <c r="T159" s="65"/>
      <c r="U159" s="88">
        <v>28.25</v>
      </c>
      <c r="V159" s="65" t="s">
        <v>1062</v>
      </c>
      <c r="W159" s="89">
        <v>101621795</v>
      </c>
      <c r="X159" s="90">
        <v>0</v>
      </c>
      <c r="Y159" s="67">
        <v>28.25</v>
      </c>
      <c r="Z159" s="15" t="s">
        <v>1062</v>
      </c>
      <c r="AA159" s="85">
        <v>101865790</v>
      </c>
      <c r="AB159" s="85">
        <v>0</v>
      </c>
      <c r="AC159" s="91">
        <v>28.25</v>
      </c>
      <c r="AD159" s="92" t="s">
        <v>1062</v>
      </c>
      <c r="AE159" s="71">
        <v>102746310</v>
      </c>
      <c r="AF159" s="71">
        <v>0</v>
      </c>
      <c r="AG159" s="72">
        <v>0</v>
      </c>
      <c r="AH159" s="73" t="s">
        <v>1039</v>
      </c>
      <c r="AI159" s="74">
        <v>28.25</v>
      </c>
      <c r="AJ159" s="75" t="s">
        <v>1062</v>
      </c>
      <c r="AK159" s="76">
        <v>103160462</v>
      </c>
      <c r="AL159" s="76">
        <v>0</v>
      </c>
      <c r="AM159" s="76">
        <f t="shared" si="14"/>
        <v>414152</v>
      </c>
      <c r="AN159" s="77">
        <f t="shared" si="14"/>
        <v>0</v>
      </c>
      <c r="AO159" s="75" t="s">
        <v>1039</v>
      </c>
      <c r="AP159" s="78">
        <v>28.25</v>
      </c>
      <c r="AQ159" s="79" t="s">
        <v>1062</v>
      </c>
      <c r="AR159" s="76">
        <v>105311332</v>
      </c>
      <c r="AS159" s="76">
        <v>0</v>
      </c>
      <c r="AT159" s="76">
        <f t="shared" si="12"/>
        <v>2150870</v>
      </c>
      <c r="AU159" s="77">
        <f t="shared" si="12"/>
        <v>0</v>
      </c>
      <c r="AV159" s="75" t="s">
        <v>3038</v>
      </c>
      <c r="AW159" s="19" t="s">
        <v>1040</v>
      </c>
      <c r="AX159" s="19">
        <v>211034</v>
      </c>
      <c r="AY159" s="15" t="s">
        <v>1051</v>
      </c>
      <c r="AZ159" s="19" t="s">
        <v>1134</v>
      </c>
      <c r="BA159" s="15" t="s">
        <v>142</v>
      </c>
      <c r="BB159" s="15" t="s">
        <v>21</v>
      </c>
      <c r="BC159" s="15" t="s">
        <v>1065</v>
      </c>
    </row>
    <row r="160" spans="1:55" ht="76.5" hidden="1" customHeight="1" x14ac:dyDescent="0.25">
      <c r="A160" s="15">
        <v>765975</v>
      </c>
      <c r="B160" s="15" t="s">
        <v>332</v>
      </c>
      <c r="C160" s="62" t="s">
        <v>1042</v>
      </c>
      <c r="D160" s="15" t="s">
        <v>1029</v>
      </c>
      <c r="E160" s="15" t="s">
        <v>4</v>
      </c>
      <c r="F160" s="15" t="s">
        <v>1128</v>
      </c>
      <c r="G160" s="15" t="s">
        <v>1129</v>
      </c>
      <c r="H160" s="57" t="s">
        <v>1413</v>
      </c>
      <c r="I160" s="15" t="s">
        <v>1414</v>
      </c>
      <c r="J160" s="15" t="s">
        <v>1132</v>
      </c>
      <c r="K160" s="15" t="s">
        <v>1325</v>
      </c>
      <c r="L160" s="63">
        <v>0.25</v>
      </c>
      <c r="M160" s="15" t="s">
        <v>1062</v>
      </c>
      <c r="N160" s="15" t="s">
        <v>1063</v>
      </c>
      <c r="O160" s="81">
        <v>28.25</v>
      </c>
      <c r="P160" s="81" t="s">
        <v>1062</v>
      </c>
      <c r="Q160" s="64">
        <v>55164382</v>
      </c>
      <c r="R160" s="87">
        <v>0</v>
      </c>
      <c r="S160" s="65">
        <v>0</v>
      </c>
      <c r="T160" s="65"/>
      <c r="U160" s="88">
        <v>28.25</v>
      </c>
      <c r="V160" s="65" t="s">
        <v>1062</v>
      </c>
      <c r="W160" s="89">
        <v>101012684</v>
      </c>
      <c r="X160" s="90">
        <v>0</v>
      </c>
      <c r="Y160" s="67">
        <v>28.25</v>
      </c>
      <c r="Z160" s="15" t="s">
        <v>1062</v>
      </c>
      <c r="AA160" s="85">
        <v>101255216</v>
      </c>
      <c r="AB160" s="85">
        <v>0</v>
      </c>
      <c r="AC160" s="91">
        <v>28.25</v>
      </c>
      <c r="AD160" s="92" t="s">
        <v>1062</v>
      </c>
      <c r="AE160" s="71">
        <v>102130459</v>
      </c>
      <c r="AF160" s="71">
        <v>0</v>
      </c>
      <c r="AG160" s="72">
        <v>0</v>
      </c>
      <c r="AH160" s="73" t="s">
        <v>1039</v>
      </c>
      <c r="AI160" s="74">
        <v>28.25</v>
      </c>
      <c r="AJ160" s="75" t="s">
        <v>1062</v>
      </c>
      <c r="AK160" s="76">
        <v>102542129</v>
      </c>
      <c r="AL160" s="76">
        <v>0</v>
      </c>
      <c r="AM160" s="76">
        <f t="shared" si="14"/>
        <v>411670</v>
      </c>
      <c r="AN160" s="77">
        <f t="shared" si="14"/>
        <v>0</v>
      </c>
      <c r="AO160" s="75" t="s">
        <v>1039</v>
      </c>
      <c r="AP160" s="78">
        <v>28.25</v>
      </c>
      <c r="AQ160" s="79" t="s">
        <v>1062</v>
      </c>
      <c r="AR160" s="76">
        <v>104680106</v>
      </c>
      <c r="AS160" s="76">
        <v>0</v>
      </c>
      <c r="AT160" s="76">
        <f t="shared" si="12"/>
        <v>2137977</v>
      </c>
      <c r="AU160" s="77">
        <f t="shared" si="12"/>
        <v>0</v>
      </c>
      <c r="AV160" s="75" t="s">
        <v>3038</v>
      </c>
      <c r="AW160" s="19" t="s">
        <v>1040</v>
      </c>
      <c r="AX160" s="19">
        <v>211034</v>
      </c>
      <c r="AY160" s="15" t="s">
        <v>1051</v>
      </c>
      <c r="AZ160" s="19" t="s">
        <v>1134</v>
      </c>
      <c r="BA160" s="15" t="s">
        <v>142</v>
      </c>
      <c r="BB160" s="15" t="s">
        <v>21</v>
      </c>
      <c r="BC160" s="15" t="s">
        <v>1065</v>
      </c>
    </row>
    <row r="161" spans="1:55" ht="76.5" hidden="1" customHeight="1" x14ac:dyDescent="0.25">
      <c r="A161" s="15">
        <v>235415</v>
      </c>
      <c r="B161" s="15" t="s">
        <v>3047</v>
      </c>
      <c r="C161" s="62" t="s">
        <v>1042</v>
      </c>
      <c r="D161" s="15" t="s">
        <v>1047</v>
      </c>
      <c r="E161" s="15" t="s">
        <v>41</v>
      </c>
      <c r="F161" s="15" t="s">
        <v>1415</v>
      </c>
      <c r="G161" s="15" t="s">
        <v>1416</v>
      </c>
      <c r="H161" s="57" t="s">
        <v>1417</v>
      </c>
      <c r="I161" s="15" t="s">
        <v>1418</v>
      </c>
      <c r="J161" s="15" t="s">
        <v>1419</v>
      </c>
      <c r="K161" s="15" t="s">
        <v>1420</v>
      </c>
      <c r="L161" s="63">
        <v>0.43999999999999995</v>
      </c>
      <c r="M161" s="15" t="s">
        <v>1062</v>
      </c>
      <c r="N161" s="15" t="s">
        <v>1087</v>
      </c>
      <c r="O161" s="81">
        <v>21.5</v>
      </c>
      <c r="P161" s="81" t="s">
        <v>1062</v>
      </c>
      <c r="Q161" s="64">
        <v>11397113204</v>
      </c>
      <c r="R161" s="87">
        <v>0</v>
      </c>
      <c r="S161" s="65">
        <v>0</v>
      </c>
      <c r="T161" s="65"/>
      <c r="U161" s="88">
        <v>21.5</v>
      </c>
      <c r="V161" s="65" t="s">
        <v>1062</v>
      </c>
      <c r="W161" s="89">
        <v>11594165763</v>
      </c>
      <c r="X161" s="90">
        <v>0</v>
      </c>
      <c r="Y161" s="67">
        <v>21.5</v>
      </c>
      <c r="Z161" s="15" t="s">
        <v>1062</v>
      </c>
      <c r="AA161" s="85">
        <v>11675672587</v>
      </c>
      <c r="AB161" s="85">
        <v>0</v>
      </c>
      <c r="AC161" s="91">
        <v>21.5</v>
      </c>
      <c r="AD161" s="92" t="s">
        <v>1062</v>
      </c>
      <c r="AE161" s="71">
        <v>11722463214</v>
      </c>
      <c r="AF161" s="71">
        <v>0</v>
      </c>
      <c r="AG161" s="72">
        <v>0</v>
      </c>
      <c r="AH161" s="73" t="s">
        <v>1039</v>
      </c>
      <c r="AI161" s="74">
        <v>28.25</v>
      </c>
      <c r="AJ161" s="75" t="s">
        <v>1062</v>
      </c>
      <c r="AK161" s="76">
        <v>11769714434</v>
      </c>
      <c r="AL161" s="76">
        <v>0</v>
      </c>
      <c r="AM161" s="76">
        <f t="shared" si="14"/>
        <v>47251220</v>
      </c>
      <c r="AN161" s="77">
        <f t="shared" si="14"/>
        <v>0</v>
      </c>
      <c r="AO161" s="75" t="s">
        <v>1039</v>
      </c>
      <c r="AP161" s="78">
        <v>21.5</v>
      </c>
      <c r="AQ161" s="79" t="s">
        <v>1062</v>
      </c>
      <c r="AR161" s="76">
        <v>12015109962</v>
      </c>
      <c r="AS161" s="76">
        <v>0</v>
      </c>
      <c r="AT161" s="76">
        <f t="shared" si="12"/>
        <v>245395528</v>
      </c>
      <c r="AU161" s="77">
        <f t="shared" si="12"/>
        <v>0</v>
      </c>
      <c r="AV161" s="75" t="s">
        <v>3038</v>
      </c>
      <c r="AW161" s="19">
        <v>2043808</v>
      </c>
      <c r="AX161" s="19">
        <v>194048</v>
      </c>
      <c r="AY161" s="15" t="s">
        <v>139</v>
      </c>
      <c r="AZ161" s="19" t="s">
        <v>1055</v>
      </c>
      <c r="BA161" s="15" t="s">
        <v>9</v>
      </c>
      <c r="BB161" s="15" t="s">
        <v>5</v>
      </c>
      <c r="BC161" s="15" t="s">
        <v>1065</v>
      </c>
    </row>
    <row r="162" spans="1:55" ht="76.5" hidden="1" customHeight="1" x14ac:dyDescent="0.25">
      <c r="A162" s="15">
        <v>768254</v>
      </c>
      <c r="B162" s="15" t="s">
        <v>354</v>
      </c>
      <c r="C162" s="62" t="s">
        <v>1042</v>
      </c>
      <c r="D162" s="15" t="s">
        <v>1029</v>
      </c>
      <c r="E162" s="15" t="s">
        <v>4</v>
      </c>
      <c r="F162" s="15" t="s">
        <v>1128</v>
      </c>
      <c r="G162" s="15" t="s">
        <v>1129</v>
      </c>
      <c r="H162" s="57" t="s">
        <v>1421</v>
      </c>
      <c r="I162" s="15" t="s">
        <v>1422</v>
      </c>
      <c r="J162" s="15" t="s">
        <v>1132</v>
      </c>
      <c r="K162" s="15" t="s">
        <v>1133</v>
      </c>
      <c r="L162" s="63">
        <v>0.25</v>
      </c>
      <c r="M162" s="15" t="s">
        <v>1062</v>
      </c>
      <c r="N162" s="15" t="s">
        <v>1063</v>
      </c>
      <c r="O162" s="81">
        <v>28.25</v>
      </c>
      <c r="P162" s="81" t="s">
        <v>1062</v>
      </c>
      <c r="Q162" s="64">
        <v>99295888</v>
      </c>
      <c r="R162" s="87">
        <v>0</v>
      </c>
      <c r="S162" s="65">
        <v>0</v>
      </c>
      <c r="T162" s="65"/>
      <c r="U162" s="88">
        <v>28.25</v>
      </c>
      <c r="V162" s="65" t="s">
        <v>1062</v>
      </c>
      <c r="W162" s="89">
        <v>101012684</v>
      </c>
      <c r="X162" s="90">
        <v>0</v>
      </c>
      <c r="Y162" s="67">
        <v>28.25</v>
      </c>
      <c r="Z162" s="15" t="s">
        <v>1062</v>
      </c>
      <c r="AA162" s="85">
        <v>101722801</v>
      </c>
      <c r="AB162" s="85">
        <v>0</v>
      </c>
      <c r="AC162" s="91">
        <v>28.25</v>
      </c>
      <c r="AD162" s="92" t="s">
        <v>1062</v>
      </c>
      <c r="AE162" s="71">
        <v>102130459</v>
      </c>
      <c r="AF162" s="71">
        <v>0</v>
      </c>
      <c r="AG162" s="72">
        <v>0</v>
      </c>
      <c r="AH162" s="73" t="s">
        <v>1039</v>
      </c>
      <c r="AI162" s="74">
        <v>28.25</v>
      </c>
      <c r="AJ162" s="75" t="s">
        <v>1062</v>
      </c>
      <c r="AK162" s="76">
        <v>102542129</v>
      </c>
      <c r="AL162" s="76">
        <v>0</v>
      </c>
      <c r="AM162" s="76">
        <f t="shared" si="14"/>
        <v>411670</v>
      </c>
      <c r="AN162" s="77">
        <f t="shared" si="14"/>
        <v>0</v>
      </c>
      <c r="AO162" s="75" t="s">
        <v>1039</v>
      </c>
      <c r="AP162" s="78">
        <v>28.25</v>
      </c>
      <c r="AQ162" s="79" t="s">
        <v>1062</v>
      </c>
      <c r="AR162" s="76">
        <v>104680106</v>
      </c>
      <c r="AS162" s="76">
        <v>0</v>
      </c>
      <c r="AT162" s="76">
        <f t="shared" si="12"/>
        <v>2137977</v>
      </c>
      <c r="AU162" s="77">
        <f t="shared" si="12"/>
        <v>0</v>
      </c>
      <c r="AV162" s="75" t="s">
        <v>3038</v>
      </c>
      <c r="AW162" s="19" t="s">
        <v>1040</v>
      </c>
      <c r="AX162" s="19">
        <v>211034</v>
      </c>
      <c r="AY162" s="15" t="s">
        <v>1051</v>
      </c>
      <c r="AZ162" s="19" t="s">
        <v>1134</v>
      </c>
      <c r="BA162" s="15" t="s">
        <v>142</v>
      </c>
      <c r="BB162" s="15" t="s">
        <v>21</v>
      </c>
      <c r="BC162" s="15" t="s">
        <v>1065</v>
      </c>
    </row>
    <row r="163" spans="1:55" ht="76.5" hidden="1" customHeight="1" x14ac:dyDescent="0.25">
      <c r="A163" s="93">
        <v>971561</v>
      </c>
      <c r="B163" s="93" t="s">
        <v>721</v>
      </c>
      <c r="C163" s="62" t="s">
        <v>1042</v>
      </c>
      <c r="D163" s="93" t="s">
        <v>1029</v>
      </c>
      <c r="E163" s="15" t="s">
        <v>4</v>
      </c>
      <c r="F163" s="93" t="s">
        <v>141</v>
      </c>
      <c r="G163" s="15" t="s">
        <v>1129</v>
      </c>
      <c r="H163" s="57" t="s">
        <v>1421</v>
      </c>
      <c r="I163" s="93" t="s">
        <v>1423</v>
      </c>
      <c r="J163" s="15" t="s">
        <v>2</v>
      </c>
      <c r="K163" s="15" t="s">
        <v>1182</v>
      </c>
      <c r="L163" s="63"/>
      <c r="M163" s="65"/>
      <c r="N163" s="65"/>
      <c r="O163" s="81">
        <v>28.25</v>
      </c>
      <c r="P163" s="81" t="s">
        <v>1062</v>
      </c>
      <c r="Q163" s="64">
        <v>7481806</v>
      </c>
      <c r="R163" s="87">
        <v>0</v>
      </c>
      <c r="S163" s="65">
        <v>0</v>
      </c>
      <c r="T163" s="65"/>
      <c r="U163" s="88">
        <v>28.25</v>
      </c>
      <c r="V163" s="65" t="s">
        <v>1062</v>
      </c>
      <c r="W163" s="89">
        <v>7611164</v>
      </c>
      <c r="X163" s="90">
        <v>0</v>
      </c>
      <c r="Y163" s="67">
        <v>28.25</v>
      </c>
      <c r="Z163" s="15" t="s">
        <v>1062</v>
      </c>
      <c r="AA163" s="85">
        <v>7664670</v>
      </c>
      <c r="AB163" s="85">
        <v>0</v>
      </c>
      <c r="AC163" s="91">
        <v>28.25</v>
      </c>
      <c r="AD163" s="92" t="s">
        <v>1062</v>
      </c>
      <c r="AE163" s="71">
        <v>7695387</v>
      </c>
      <c r="AF163" s="71">
        <v>0</v>
      </c>
      <c r="AG163" s="72">
        <v>0</v>
      </c>
      <c r="AH163" s="73" t="s">
        <v>1039</v>
      </c>
      <c r="AI163" s="74">
        <v>28.25</v>
      </c>
      <c r="AJ163" s="75" t="s">
        <v>1062</v>
      </c>
      <c r="AK163" s="76">
        <v>55188610</v>
      </c>
      <c r="AL163" s="76">
        <v>0</v>
      </c>
      <c r="AM163" s="76">
        <f t="shared" si="14"/>
        <v>47493223</v>
      </c>
      <c r="AN163" s="77">
        <f t="shared" si="14"/>
        <v>0</v>
      </c>
      <c r="AO163" s="75" t="s">
        <v>1039</v>
      </c>
      <c r="AP163" s="78">
        <v>28.25</v>
      </c>
      <c r="AQ163" s="79" t="s">
        <v>1062</v>
      </c>
      <c r="AR163" s="76">
        <v>56339278</v>
      </c>
      <c r="AS163" s="76">
        <v>0</v>
      </c>
      <c r="AT163" s="76">
        <f t="shared" si="12"/>
        <v>1150668</v>
      </c>
      <c r="AU163" s="77">
        <f t="shared" si="12"/>
        <v>0</v>
      </c>
      <c r="AV163" s="75" t="s">
        <v>3038</v>
      </c>
      <c r="AW163" s="19" t="s">
        <v>1040</v>
      </c>
      <c r="AX163" s="19">
        <v>211012</v>
      </c>
      <c r="AY163" s="15" t="s">
        <v>1051</v>
      </c>
      <c r="AZ163" s="19" t="s">
        <v>1134</v>
      </c>
      <c r="BA163" s="15" t="s">
        <v>142</v>
      </c>
      <c r="BB163" s="15" t="s">
        <v>21</v>
      </c>
      <c r="BC163" s="15" t="s">
        <v>1065</v>
      </c>
    </row>
    <row r="164" spans="1:55" ht="76.5" hidden="1" customHeight="1" x14ac:dyDescent="0.25">
      <c r="A164" s="15">
        <v>769292</v>
      </c>
      <c r="B164" s="15" t="s">
        <v>371</v>
      </c>
      <c r="C164" s="62" t="s">
        <v>1042</v>
      </c>
      <c r="D164" s="15" t="s">
        <v>1029</v>
      </c>
      <c r="E164" s="15" t="s">
        <v>4</v>
      </c>
      <c r="F164" s="15" t="s">
        <v>1128</v>
      </c>
      <c r="G164" s="15" t="s">
        <v>1129</v>
      </c>
      <c r="H164" s="57" t="s">
        <v>1424</v>
      </c>
      <c r="I164" s="15" t="s">
        <v>1425</v>
      </c>
      <c r="J164" s="15" t="s">
        <v>1132</v>
      </c>
      <c r="K164" s="15" t="s">
        <v>1133</v>
      </c>
      <c r="L164" s="63">
        <v>0.25</v>
      </c>
      <c r="M164" s="15" t="s">
        <v>1062</v>
      </c>
      <c r="N164" s="15" t="s">
        <v>1063</v>
      </c>
      <c r="O164" s="81">
        <v>28.25</v>
      </c>
      <c r="P164" s="81" t="s">
        <v>1062</v>
      </c>
      <c r="Q164" s="64">
        <v>99295888</v>
      </c>
      <c r="R164" s="87">
        <v>0</v>
      </c>
      <c r="S164" s="65">
        <v>0</v>
      </c>
      <c r="T164" s="65"/>
      <c r="U164" s="88">
        <v>28.25</v>
      </c>
      <c r="V164" s="65" t="s">
        <v>1062</v>
      </c>
      <c r="W164" s="89">
        <v>101012684</v>
      </c>
      <c r="X164" s="90">
        <v>0</v>
      </c>
      <c r="Y164" s="67">
        <v>28.25</v>
      </c>
      <c r="Z164" s="15" t="s">
        <v>1062</v>
      </c>
      <c r="AA164" s="85">
        <v>101722801</v>
      </c>
      <c r="AB164" s="85">
        <v>0</v>
      </c>
      <c r="AC164" s="91">
        <v>28.25</v>
      </c>
      <c r="AD164" s="92" t="s">
        <v>1062</v>
      </c>
      <c r="AE164" s="71">
        <v>102130459</v>
      </c>
      <c r="AF164" s="71">
        <v>0</v>
      </c>
      <c r="AG164" s="72">
        <v>0</v>
      </c>
      <c r="AH164" s="73" t="s">
        <v>1039</v>
      </c>
      <c r="AI164" s="74">
        <v>28.25</v>
      </c>
      <c r="AJ164" s="75" t="s">
        <v>1062</v>
      </c>
      <c r="AK164" s="76">
        <v>102542129</v>
      </c>
      <c r="AL164" s="76">
        <v>0</v>
      </c>
      <c r="AM164" s="76">
        <f t="shared" si="14"/>
        <v>411670</v>
      </c>
      <c r="AN164" s="77">
        <f t="shared" si="14"/>
        <v>0</v>
      </c>
      <c r="AO164" s="75" t="s">
        <v>1039</v>
      </c>
      <c r="AP164" s="78">
        <v>28.25</v>
      </c>
      <c r="AQ164" s="79" t="s">
        <v>1062</v>
      </c>
      <c r="AR164" s="76">
        <v>104680106</v>
      </c>
      <c r="AS164" s="76">
        <v>0</v>
      </c>
      <c r="AT164" s="76">
        <f t="shared" si="12"/>
        <v>2137977</v>
      </c>
      <c r="AU164" s="77">
        <f t="shared" si="12"/>
        <v>0</v>
      </c>
      <c r="AV164" s="75" t="s">
        <v>3038</v>
      </c>
      <c r="AW164" s="19" t="s">
        <v>1040</v>
      </c>
      <c r="AX164" s="19">
        <v>211034</v>
      </c>
      <c r="AY164" s="15" t="s">
        <v>1051</v>
      </c>
      <c r="AZ164" s="19" t="s">
        <v>1134</v>
      </c>
      <c r="BA164" s="15" t="s">
        <v>142</v>
      </c>
      <c r="BB164" s="15" t="s">
        <v>21</v>
      </c>
      <c r="BC164" s="15" t="s">
        <v>1065</v>
      </c>
    </row>
    <row r="165" spans="1:55" ht="76.5" hidden="1" customHeight="1" x14ac:dyDescent="0.25">
      <c r="A165" s="15">
        <v>973149</v>
      </c>
      <c r="B165" s="15" t="s">
        <v>747</v>
      </c>
      <c r="C165" s="62" t="s">
        <v>1042</v>
      </c>
      <c r="D165" s="15" t="s">
        <v>1029</v>
      </c>
      <c r="E165" s="15" t="s">
        <v>4</v>
      </c>
      <c r="F165" s="15" t="s">
        <v>141</v>
      </c>
      <c r="G165" s="15" t="s">
        <v>1129</v>
      </c>
      <c r="H165" s="57" t="s">
        <v>1424</v>
      </c>
      <c r="I165" s="93" t="s">
        <v>1426</v>
      </c>
      <c r="J165" s="15" t="s">
        <v>2</v>
      </c>
      <c r="K165" s="15" t="s">
        <v>1136</v>
      </c>
      <c r="L165" s="63"/>
      <c r="M165" s="15"/>
      <c r="N165" s="15"/>
      <c r="O165" s="81">
        <v>28.25</v>
      </c>
      <c r="P165" s="81" t="s">
        <v>1062</v>
      </c>
      <c r="Q165" s="64">
        <v>53441469</v>
      </c>
      <c r="R165" s="87">
        <v>0</v>
      </c>
      <c r="S165" s="65">
        <v>0</v>
      </c>
      <c r="T165" s="65"/>
      <c r="U165" s="88">
        <v>28.25</v>
      </c>
      <c r="V165" s="65" t="s">
        <v>1062</v>
      </c>
      <c r="W165" s="89">
        <v>54365456</v>
      </c>
      <c r="X165" s="90">
        <v>0</v>
      </c>
      <c r="Y165" s="67">
        <v>28.25</v>
      </c>
      <c r="Z165" s="15" t="s">
        <v>1062</v>
      </c>
      <c r="AA165" s="85">
        <v>54747644</v>
      </c>
      <c r="AB165" s="85">
        <v>0</v>
      </c>
      <c r="AC165" s="91">
        <v>28.25</v>
      </c>
      <c r="AD165" s="92" t="s">
        <v>1062</v>
      </c>
      <c r="AE165" s="71">
        <v>54967047</v>
      </c>
      <c r="AF165" s="71">
        <v>0</v>
      </c>
      <c r="AG165" s="72">
        <v>0</v>
      </c>
      <c r="AH165" s="73" t="s">
        <v>1039</v>
      </c>
      <c r="AI165" s="74">
        <v>28.25</v>
      </c>
      <c r="AJ165" s="75" t="s">
        <v>1062</v>
      </c>
      <c r="AK165" s="76">
        <v>55188610</v>
      </c>
      <c r="AL165" s="76">
        <v>0</v>
      </c>
      <c r="AM165" s="76">
        <f t="shared" si="14"/>
        <v>221563</v>
      </c>
      <c r="AN165" s="77">
        <f t="shared" si="14"/>
        <v>0</v>
      </c>
      <c r="AO165" s="75" t="s">
        <v>1039</v>
      </c>
      <c r="AP165" s="78">
        <v>28.25</v>
      </c>
      <c r="AQ165" s="79" t="s">
        <v>1062</v>
      </c>
      <c r="AR165" s="76">
        <v>56339278</v>
      </c>
      <c r="AS165" s="76">
        <v>0</v>
      </c>
      <c r="AT165" s="76">
        <f t="shared" si="12"/>
        <v>1150668</v>
      </c>
      <c r="AU165" s="77">
        <f t="shared" si="12"/>
        <v>0</v>
      </c>
      <c r="AV165" s="75" t="s">
        <v>3038</v>
      </c>
      <c r="AW165" s="19" t="s">
        <v>1040</v>
      </c>
      <c r="AX165" s="19">
        <v>211034</v>
      </c>
      <c r="AY165" s="15" t="s">
        <v>1051</v>
      </c>
      <c r="AZ165" s="19" t="s">
        <v>1134</v>
      </c>
      <c r="BA165" s="15" t="s">
        <v>142</v>
      </c>
      <c r="BB165" s="15" t="s">
        <v>21</v>
      </c>
      <c r="BC165" s="15" t="s">
        <v>1065</v>
      </c>
    </row>
    <row r="166" spans="1:55" ht="76.5" hidden="1" customHeight="1" x14ac:dyDescent="0.25">
      <c r="A166" s="15">
        <v>765999</v>
      </c>
      <c r="B166" s="15" t="s">
        <v>333</v>
      </c>
      <c r="C166" s="62" t="s">
        <v>1042</v>
      </c>
      <c r="D166" s="15" t="s">
        <v>1029</v>
      </c>
      <c r="E166" s="15" t="s">
        <v>4</v>
      </c>
      <c r="F166" s="15" t="s">
        <v>1128</v>
      </c>
      <c r="G166" s="15" t="s">
        <v>1129</v>
      </c>
      <c r="H166" s="57" t="s">
        <v>1427</v>
      </c>
      <c r="I166" s="15" t="s">
        <v>1428</v>
      </c>
      <c r="J166" s="15" t="s">
        <v>1132</v>
      </c>
      <c r="K166" s="15" t="s">
        <v>1325</v>
      </c>
      <c r="L166" s="63">
        <v>0.25</v>
      </c>
      <c r="M166" s="15" t="s">
        <v>1062</v>
      </c>
      <c r="N166" s="15" t="s">
        <v>1063</v>
      </c>
      <c r="O166" s="81">
        <v>28.25</v>
      </c>
      <c r="P166" s="81" t="s">
        <v>1062</v>
      </c>
      <c r="Q166" s="64">
        <v>55164382</v>
      </c>
      <c r="R166" s="87">
        <v>0</v>
      </c>
      <c r="S166" s="65">
        <v>0</v>
      </c>
      <c r="T166" s="65"/>
      <c r="U166" s="88">
        <v>28.25</v>
      </c>
      <c r="V166" s="65" t="s">
        <v>1062</v>
      </c>
      <c r="W166" s="89">
        <v>101012684</v>
      </c>
      <c r="X166" s="90">
        <v>0</v>
      </c>
      <c r="Y166" s="67">
        <v>28.25</v>
      </c>
      <c r="Z166" s="15" t="s">
        <v>1062</v>
      </c>
      <c r="AA166" s="85">
        <v>101255216</v>
      </c>
      <c r="AB166" s="85">
        <v>0</v>
      </c>
      <c r="AC166" s="91">
        <v>28.25</v>
      </c>
      <c r="AD166" s="92" t="s">
        <v>1062</v>
      </c>
      <c r="AE166" s="71">
        <v>102130459</v>
      </c>
      <c r="AF166" s="71">
        <v>0</v>
      </c>
      <c r="AG166" s="72">
        <v>0</v>
      </c>
      <c r="AH166" s="73" t="s">
        <v>1039</v>
      </c>
      <c r="AI166" s="74">
        <v>28.25</v>
      </c>
      <c r="AJ166" s="75" t="s">
        <v>1062</v>
      </c>
      <c r="AK166" s="76">
        <v>102542129</v>
      </c>
      <c r="AL166" s="76">
        <v>0</v>
      </c>
      <c r="AM166" s="76">
        <f t="shared" si="14"/>
        <v>411670</v>
      </c>
      <c r="AN166" s="77">
        <f t="shared" si="14"/>
        <v>0</v>
      </c>
      <c r="AO166" s="75" t="s">
        <v>1039</v>
      </c>
      <c r="AP166" s="78">
        <v>28.25</v>
      </c>
      <c r="AQ166" s="79" t="s">
        <v>1062</v>
      </c>
      <c r="AR166" s="76">
        <v>104680106</v>
      </c>
      <c r="AS166" s="76">
        <v>0</v>
      </c>
      <c r="AT166" s="76">
        <f t="shared" si="12"/>
        <v>2137977</v>
      </c>
      <c r="AU166" s="77">
        <f t="shared" si="12"/>
        <v>0</v>
      </c>
      <c r="AV166" s="75" t="s">
        <v>3038</v>
      </c>
      <c r="AW166" s="19" t="s">
        <v>1040</v>
      </c>
      <c r="AX166" s="19">
        <v>211034</v>
      </c>
      <c r="AY166" s="15" t="s">
        <v>1051</v>
      </c>
      <c r="AZ166" s="19" t="s">
        <v>1134</v>
      </c>
      <c r="BA166" s="15" t="s">
        <v>142</v>
      </c>
      <c r="BB166" s="15" t="s">
        <v>21</v>
      </c>
      <c r="BC166" s="15" t="s">
        <v>1065</v>
      </c>
    </row>
    <row r="167" spans="1:55" ht="76.5" hidden="1" customHeight="1" x14ac:dyDescent="0.25">
      <c r="A167" s="15">
        <v>904492</v>
      </c>
      <c r="B167" s="15" t="s">
        <v>665</v>
      </c>
      <c r="C167" s="62" t="s">
        <v>1042</v>
      </c>
      <c r="D167" s="15" t="s">
        <v>1029</v>
      </c>
      <c r="E167" s="15" t="s">
        <v>4</v>
      </c>
      <c r="F167" s="15" t="s">
        <v>1128</v>
      </c>
      <c r="G167" s="15" t="s">
        <v>1129</v>
      </c>
      <c r="H167" s="57" t="s">
        <v>1429</v>
      </c>
      <c r="I167" s="15" t="s">
        <v>1430</v>
      </c>
      <c r="J167" s="15" t="s">
        <v>1132</v>
      </c>
      <c r="K167" s="15" t="s">
        <v>1133</v>
      </c>
      <c r="L167" s="63">
        <v>0.25</v>
      </c>
      <c r="M167" s="15" t="s">
        <v>1062</v>
      </c>
      <c r="N167" s="15" t="s">
        <v>1063</v>
      </c>
      <c r="O167" s="81">
        <v>28.25</v>
      </c>
      <c r="P167" s="81" t="s">
        <v>1062</v>
      </c>
      <c r="Q167" s="64">
        <v>55164382</v>
      </c>
      <c r="R167" s="87">
        <v>0</v>
      </c>
      <c r="S167" s="65">
        <v>0</v>
      </c>
      <c r="T167" s="65"/>
      <c r="U167" s="88">
        <v>28.25</v>
      </c>
      <c r="V167" s="65" t="s">
        <v>1062</v>
      </c>
      <c r="W167" s="89">
        <v>56118158</v>
      </c>
      <c r="X167" s="90">
        <v>0</v>
      </c>
      <c r="Y167" s="67">
        <v>28.25</v>
      </c>
      <c r="Z167" s="15" t="s">
        <v>1062</v>
      </c>
      <c r="AA167" s="85">
        <v>56512667</v>
      </c>
      <c r="AB167" s="85">
        <v>0</v>
      </c>
      <c r="AC167" s="91">
        <v>28.25</v>
      </c>
      <c r="AD167" s="92" t="s">
        <v>1062</v>
      </c>
      <c r="AE167" s="71">
        <v>56739144</v>
      </c>
      <c r="AF167" s="71">
        <v>0</v>
      </c>
      <c r="AG167" s="72">
        <v>0</v>
      </c>
      <c r="AH167" s="73" t="s">
        <v>1039</v>
      </c>
      <c r="AI167" s="74">
        <v>28.25</v>
      </c>
      <c r="AJ167" s="75" t="s">
        <v>1062</v>
      </c>
      <c r="AK167" s="76">
        <v>56967849</v>
      </c>
      <c r="AL167" s="76">
        <v>0</v>
      </c>
      <c r="AM167" s="76">
        <f t="shared" si="14"/>
        <v>228705</v>
      </c>
      <c r="AN167" s="77">
        <f t="shared" si="14"/>
        <v>0</v>
      </c>
      <c r="AO167" s="75" t="s">
        <v>1039</v>
      </c>
      <c r="AP167" s="78">
        <v>28.25</v>
      </c>
      <c r="AQ167" s="79" t="s">
        <v>1062</v>
      </c>
      <c r="AR167" s="76">
        <v>58155614</v>
      </c>
      <c r="AS167" s="76">
        <v>0</v>
      </c>
      <c r="AT167" s="76">
        <f t="shared" si="12"/>
        <v>1187765</v>
      </c>
      <c r="AU167" s="77">
        <f t="shared" si="12"/>
        <v>0</v>
      </c>
      <c r="AV167" s="75" t="s">
        <v>3038</v>
      </c>
      <c r="AW167" s="19" t="s">
        <v>1040</v>
      </c>
      <c r="AX167" s="19">
        <v>211034</v>
      </c>
      <c r="AY167" s="15" t="s">
        <v>1051</v>
      </c>
      <c r="AZ167" s="19" t="s">
        <v>1134</v>
      </c>
      <c r="BA167" s="15" t="s">
        <v>142</v>
      </c>
      <c r="BB167" s="15" t="s">
        <v>21</v>
      </c>
      <c r="BC167" s="15" t="s">
        <v>1065</v>
      </c>
    </row>
    <row r="168" spans="1:55" ht="76.5" hidden="1" customHeight="1" x14ac:dyDescent="0.25">
      <c r="A168" s="15">
        <v>973904</v>
      </c>
      <c r="B168" s="15" t="s">
        <v>760</v>
      </c>
      <c r="C168" s="62" t="s">
        <v>1042</v>
      </c>
      <c r="D168" s="15" t="s">
        <v>1029</v>
      </c>
      <c r="E168" s="15" t="s">
        <v>4</v>
      </c>
      <c r="F168" s="15" t="s">
        <v>141</v>
      </c>
      <c r="G168" s="15" t="s">
        <v>1129</v>
      </c>
      <c r="H168" s="57" t="s">
        <v>1429</v>
      </c>
      <c r="I168" s="93" t="s">
        <v>1431</v>
      </c>
      <c r="J168" s="15" t="s">
        <v>2</v>
      </c>
      <c r="K168" s="15" t="s">
        <v>1136</v>
      </c>
      <c r="L168" s="63"/>
      <c r="M168" s="15"/>
      <c r="N168" s="15"/>
      <c r="O168" s="81">
        <v>28.25</v>
      </c>
      <c r="P168" s="81" t="s">
        <v>1062</v>
      </c>
      <c r="Q168" s="64">
        <v>53441469</v>
      </c>
      <c r="R168" s="87">
        <v>0</v>
      </c>
      <c r="S168" s="65">
        <v>0</v>
      </c>
      <c r="T168" s="65"/>
      <c r="U168" s="88">
        <v>28.25</v>
      </c>
      <c r="V168" s="65" t="s">
        <v>1062</v>
      </c>
      <c r="W168" s="89">
        <v>54365456</v>
      </c>
      <c r="X168" s="90">
        <v>0</v>
      </c>
      <c r="Y168" s="67">
        <v>28.25</v>
      </c>
      <c r="Z168" s="15" t="s">
        <v>1062</v>
      </c>
      <c r="AA168" s="85">
        <v>54495988</v>
      </c>
      <c r="AB168" s="85">
        <v>0</v>
      </c>
      <c r="AC168" s="91">
        <v>28.25</v>
      </c>
      <c r="AD168" s="92" t="s">
        <v>1062</v>
      </c>
      <c r="AE168" s="71">
        <v>54967047</v>
      </c>
      <c r="AF168" s="71">
        <v>0</v>
      </c>
      <c r="AG168" s="72">
        <v>0</v>
      </c>
      <c r="AH168" s="73" t="s">
        <v>1039</v>
      </c>
      <c r="AI168" s="74">
        <v>28.25</v>
      </c>
      <c r="AJ168" s="75" t="s">
        <v>1062</v>
      </c>
      <c r="AK168" s="76">
        <v>55188610</v>
      </c>
      <c r="AL168" s="76">
        <v>0</v>
      </c>
      <c r="AM168" s="76">
        <f t="shared" si="14"/>
        <v>221563</v>
      </c>
      <c r="AN168" s="77">
        <f t="shared" si="14"/>
        <v>0</v>
      </c>
      <c r="AO168" s="75" t="s">
        <v>1039</v>
      </c>
      <c r="AP168" s="78">
        <v>28.25</v>
      </c>
      <c r="AQ168" s="79" t="s">
        <v>1062</v>
      </c>
      <c r="AR168" s="76">
        <v>56339278</v>
      </c>
      <c r="AS168" s="76">
        <v>0</v>
      </c>
      <c r="AT168" s="76">
        <f t="shared" si="12"/>
        <v>1150668</v>
      </c>
      <c r="AU168" s="77">
        <f t="shared" si="12"/>
        <v>0</v>
      </c>
      <c r="AV168" s="75" t="s">
        <v>3038</v>
      </c>
      <c r="AW168" s="19" t="s">
        <v>1040</v>
      </c>
      <c r="AX168" s="19">
        <v>211034</v>
      </c>
      <c r="AY168" s="15" t="s">
        <v>1051</v>
      </c>
      <c r="AZ168" s="19" t="s">
        <v>1134</v>
      </c>
      <c r="BA168" s="15" t="s">
        <v>142</v>
      </c>
      <c r="BB168" s="15" t="s">
        <v>21</v>
      </c>
      <c r="BC168" s="15" t="s">
        <v>1065</v>
      </c>
    </row>
    <row r="169" spans="1:55" ht="76.5" hidden="1" customHeight="1" x14ac:dyDescent="0.25">
      <c r="A169" s="15">
        <v>768184</v>
      </c>
      <c r="B169" s="15" t="s">
        <v>346</v>
      </c>
      <c r="C169" s="62" t="s">
        <v>1042</v>
      </c>
      <c r="D169" s="15" t="s">
        <v>1029</v>
      </c>
      <c r="E169" s="15" t="s">
        <v>4</v>
      </c>
      <c r="F169" s="15" t="s">
        <v>1128</v>
      </c>
      <c r="G169" s="15" t="s">
        <v>1129</v>
      </c>
      <c r="H169" s="57" t="s">
        <v>1432</v>
      </c>
      <c r="I169" s="15" t="s">
        <v>1433</v>
      </c>
      <c r="J169" s="15" t="s">
        <v>1132</v>
      </c>
      <c r="K169" s="15" t="s">
        <v>1133</v>
      </c>
      <c r="L169" s="63">
        <v>0.25</v>
      </c>
      <c r="M169" s="15" t="s">
        <v>1062</v>
      </c>
      <c r="N169" s="15" t="s">
        <v>1063</v>
      </c>
      <c r="O169" s="81">
        <v>28.25</v>
      </c>
      <c r="P169" s="81" t="s">
        <v>1062</v>
      </c>
      <c r="Q169" s="64">
        <v>99295888</v>
      </c>
      <c r="R169" s="87">
        <v>0</v>
      </c>
      <c r="S169" s="65">
        <v>0</v>
      </c>
      <c r="T169" s="65"/>
      <c r="U169" s="88">
        <v>28.25</v>
      </c>
      <c r="V169" s="65" t="s">
        <v>1062</v>
      </c>
      <c r="W169" s="89">
        <v>101012684</v>
      </c>
      <c r="X169" s="90">
        <v>0</v>
      </c>
      <c r="Y169" s="67">
        <v>28.25</v>
      </c>
      <c r="Z169" s="15" t="s">
        <v>1062</v>
      </c>
      <c r="AA169" s="85">
        <v>101722801</v>
      </c>
      <c r="AB169" s="85">
        <v>0</v>
      </c>
      <c r="AC169" s="91">
        <v>28.25</v>
      </c>
      <c r="AD169" s="92" t="s">
        <v>1062</v>
      </c>
      <c r="AE169" s="71">
        <v>102130459</v>
      </c>
      <c r="AF169" s="71">
        <v>0</v>
      </c>
      <c r="AG169" s="72">
        <v>0</v>
      </c>
      <c r="AH169" s="73" t="s">
        <v>1039</v>
      </c>
      <c r="AI169" s="74">
        <v>28.25</v>
      </c>
      <c r="AJ169" s="75" t="s">
        <v>1062</v>
      </c>
      <c r="AK169" s="76">
        <v>102542129</v>
      </c>
      <c r="AL169" s="76">
        <v>0</v>
      </c>
      <c r="AM169" s="76">
        <f t="shared" si="14"/>
        <v>411670</v>
      </c>
      <c r="AN169" s="77">
        <f t="shared" si="14"/>
        <v>0</v>
      </c>
      <c r="AO169" s="75" t="s">
        <v>1039</v>
      </c>
      <c r="AP169" s="78">
        <v>28.25</v>
      </c>
      <c r="AQ169" s="79" t="s">
        <v>1062</v>
      </c>
      <c r="AR169" s="76">
        <v>104680106</v>
      </c>
      <c r="AS169" s="76">
        <v>0</v>
      </c>
      <c r="AT169" s="76">
        <f t="shared" si="12"/>
        <v>2137977</v>
      </c>
      <c r="AU169" s="77">
        <f t="shared" si="12"/>
        <v>0</v>
      </c>
      <c r="AV169" s="75" t="s">
        <v>3038</v>
      </c>
      <c r="AW169" s="19" t="s">
        <v>1040</v>
      </c>
      <c r="AX169" s="19">
        <v>211034</v>
      </c>
      <c r="AY169" s="15" t="s">
        <v>1051</v>
      </c>
      <c r="AZ169" s="19" t="s">
        <v>1134</v>
      </c>
      <c r="BA169" s="15" t="s">
        <v>142</v>
      </c>
      <c r="BB169" s="15" t="s">
        <v>21</v>
      </c>
      <c r="BC169" s="15" t="s">
        <v>1065</v>
      </c>
    </row>
    <row r="170" spans="1:55" ht="76.5" hidden="1" customHeight="1" x14ac:dyDescent="0.25">
      <c r="A170" s="15">
        <v>873329</v>
      </c>
      <c r="B170" s="15" t="s">
        <v>627</v>
      </c>
      <c r="C170" s="62" t="s">
        <v>1042</v>
      </c>
      <c r="D170" s="15" t="s">
        <v>1029</v>
      </c>
      <c r="E170" s="15" t="s">
        <v>4</v>
      </c>
      <c r="F170" s="15" t="s">
        <v>141</v>
      </c>
      <c r="G170" s="15" t="s">
        <v>1129</v>
      </c>
      <c r="H170" s="57" t="s">
        <v>1432</v>
      </c>
      <c r="I170" s="93" t="s">
        <v>1434</v>
      </c>
      <c r="J170" s="15" t="s">
        <v>2</v>
      </c>
      <c r="K170" s="15" t="s">
        <v>1182</v>
      </c>
      <c r="L170" s="63"/>
      <c r="M170" s="15"/>
      <c r="N170" s="15"/>
      <c r="O170" s="81">
        <v>28.25</v>
      </c>
      <c r="P170" s="81" t="s">
        <v>1062</v>
      </c>
      <c r="Q170" s="64">
        <v>53441469</v>
      </c>
      <c r="R170" s="87">
        <v>0</v>
      </c>
      <c r="S170" s="65">
        <v>0</v>
      </c>
      <c r="T170" s="65"/>
      <c r="U170" s="88">
        <v>28.25</v>
      </c>
      <c r="V170" s="65" t="s">
        <v>1062</v>
      </c>
      <c r="W170" s="89">
        <v>54365456</v>
      </c>
      <c r="X170" s="90">
        <v>0</v>
      </c>
      <c r="Y170" s="67">
        <v>28.25</v>
      </c>
      <c r="Z170" s="15" t="s">
        <v>1062</v>
      </c>
      <c r="AA170" s="85">
        <v>54495988</v>
      </c>
      <c r="AB170" s="85">
        <v>0</v>
      </c>
      <c r="AC170" s="91">
        <v>28.25</v>
      </c>
      <c r="AD170" s="92" t="s">
        <v>1062</v>
      </c>
      <c r="AE170" s="71">
        <v>54967047</v>
      </c>
      <c r="AF170" s="71">
        <v>0</v>
      </c>
      <c r="AG170" s="72">
        <v>0</v>
      </c>
      <c r="AH170" s="73" t="s">
        <v>1039</v>
      </c>
      <c r="AI170" s="74">
        <v>28.25</v>
      </c>
      <c r="AJ170" s="75" t="s">
        <v>1062</v>
      </c>
      <c r="AK170" s="76">
        <v>55188610</v>
      </c>
      <c r="AL170" s="76">
        <v>0</v>
      </c>
      <c r="AM170" s="76">
        <f t="shared" si="14"/>
        <v>221563</v>
      </c>
      <c r="AN170" s="77">
        <f t="shared" si="14"/>
        <v>0</v>
      </c>
      <c r="AO170" s="75" t="s">
        <v>1039</v>
      </c>
      <c r="AP170" s="78">
        <v>28.25</v>
      </c>
      <c r="AQ170" s="79" t="s">
        <v>1062</v>
      </c>
      <c r="AR170" s="76">
        <v>56339278</v>
      </c>
      <c r="AS170" s="76">
        <v>0</v>
      </c>
      <c r="AT170" s="76">
        <f t="shared" si="12"/>
        <v>1150668</v>
      </c>
      <c r="AU170" s="77">
        <f t="shared" si="12"/>
        <v>0</v>
      </c>
      <c r="AV170" s="75" t="s">
        <v>3038</v>
      </c>
      <c r="AW170" s="19" t="s">
        <v>1040</v>
      </c>
      <c r="AX170" s="19">
        <v>211034</v>
      </c>
      <c r="AY170" s="15" t="s">
        <v>1051</v>
      </c>
      <c r="AZ170" s="19" t="s">
        <v>1134</v>
      </c>
      <c r="BA170" s="15" t="s">
        <v>142</v>
      </c>
      <c r="BB170" s="15" t="s">
        <v>21</v>
      </c>
      <c r="BC170" s="15" t="s">
        <v>1065</v>
      </c>
    </row>
    <row r="171" spans="1:55" ht="76.5" hidden="1" customHeight="1" x14ac:dyDescent="0.25">
      <c r="A171" s="15">
        <v>768249</v>
      </c>
      <c r="B171" s="15" t="s">
        <v>353</v>
      </c>
      <c r="C171" s="62" t="s">
        <v>1042</v>
      </c>
      <c r="D171" s="15" t="s">
        <v>1029</v>
      </c>
      <c r="E171" s="15" t="s">
        <v>4</v>
      </c>
      <c r="F171" s="15" t="s">
        <v>1128</v>
      </c>
      <c r="G171" s="15" t="s">
        <v>1129</v>
      </c>
      <c r="H171" s="57" t="s">
        <v>1435</v>
      </c>
      <c r="I171" s="15" t="s">
        <v>1436</v>
      </c>
      <c r="J171" s="15" t="s">
        <v>1132</v>
      </c>
      <c r="K171" s="15" t="s">
        <v>1133</v>
      </c>
      <c r="L171" s="63">
        <v>0.25</v>
      </c>
      <c r="M171" s="15" t="s">
        <v>1062</v>
      </c>
      <c r="N171" s="15" t="s">
        <v>1063</v>
      </c>
      <c r="O171" s="81">
        <v>28.25</v>
      </c>
      <c r="P171" s="81" t="s">
        <v>1062</v>
      </c>
      <c r="Q171" s="64">
        <v>99295888</v>
      </c>
      <c r="R171" s="87">
        <v>0</v>
      </c>
      <c r="S171" s="65">
        <v>0</v>
      </c>
      <c r="T171" s="65"/>
      <c r="U171" s="88">
        <v>28.25</v>
      </c>
      <c r="V171" s="65" t="s">
        <v>1062</v>
      </c>
      <c r="W171" s="89">
        <v>101012684</v>
      </c>
      <c r="X171" s="90">
        <v>0</v>
      </c>
      <c r="Y171" s="67">
        <v>28.25</v>
      </c>
      <c r="Z171" s="15" t="s">
        <v>1062</v>
      </c>
      <c r="AA171" s="85">
        <v>101722801</v>
      </c>
      <c r="AB171" s="85">
        <v>0</v>
      </c>
      <c r="AC171" s="91">
        <v>28.25</v>
      </c>
      <c r="AD171" s="92" t="s">
        <v>1062</v>
      </c>
      <c r="AE171" s="71">
        <v>102130459</v>
      </c>
      <c r="AF171" s="71">
        <v>0</v>
      </c>
      <c r="AG171" s="72">
        <v>0</v>
      </c>
      <c r="AH171" s="73" t="s">
        <v>1039</v>
      </c>
      <c r="AI171" s="74">
        <v>28.25</v>
      </c>
      <c r="AJ171" s="75" t="s">
        <v>1062</v>
      </c>
      <c r="AK171" s="76">
        <v>102542129</v>
      </c>
      <c r="AL171" s="76">
        <v>0</v>
      </c>
      <c r="AM171" s="76">
        <f t="shared" si="14"/>
        <v>411670</v>
      </c>
      <c r="AN171" s="77">
        <f t="shared" si="14"/>
        <v>0</v>
      </c>
      <c r="AO171" s="75" t="s">
        <v>1039</v>
      </c>
      <c r="AP171" s="78">
        <v>28.25</v>
      </c>
      <c r="AQ171" s="79" t="s">
        <v>1062</v>
      </c>
      <c r="AR171" s="76">
        <v>104680106</v>
      </c>
      <c r="AS171" s="76">
        <v>0</v>
      </c>
      <c r="AT171" s="76">
        <f t="shared" si="12"/>
        <v>2137977</v>
      </c>
      <c r="AU171" s="77">
        <f t="shared" si="12"/>
        <v>0</v>
      </c>
      <c r="AV171" s="75" t="s">
        <v>3038</v>
      </c>
      <c r="AW171" s="19" t="s">
        <v>1040</v>
      </c>
      <c r="AX171" s="19">
        <v>211034</v>
      </c>
      <c r="AY171" s="15" t="s">
        <v>1051</v>
      </c>
      <c r="AZ171" s="19" t="s">
        <v>1134</v>
      </c>
      <c r="BA171" s="15" t="s">
        <v>142</v>
      </c>
      <c r="BB171" s="15" t="s">
        <v>21</v>
      </c>
      <c r="BC171" s="15" t="s">
        <v>1065</v>
      </c>
    </row>
    <row r="172" spans="1:55" ht="76.5" hidden="1" customHeight="1" x14ac:dyDescent="0.25">
      <c r="A172" s="15">
        <v>973150</v>
      </c>
      <c r="B172" s="15" t="s">
        <v>748</v>
      </c>
      <c r="C172" s="62" t="s">
        <v>1042</v>
      </c>
      <c r="D172" s="15" t="s">
        <v>1029</v>
      </c>
      <c r="E172" s="15" t="s">
        <v>4</v>
      </c>
      <c r="F172" s="15" t="s">
        <v>141</v>
      </c>
      <c r="G172" s="15" t="s">
        <v>1129</v>
      </c>
      <c r="H172" s="57" t="s">
        <v>1435</v>
      </c>
      <c r="I172" s="15" t="s">
        <v>1436</v>
      </c>
      <c r="J172" s="15" t="s">
        <v>2</v>
      </c>
      <c r="K172" s="15" t="s">
        <v>1136</v>
      </c>
      <c r="L172" s="63"/>
      <c r="M172" s="15"/>
      <c r="N172" s="15"/>
      <c r="O172" s="81">
        <v>28.25</v>
      </c>
      <c r="P172" s="81" t="s">
        <v>1062</v>
      </c>
      <c r="Q172" s="64">
        <v>53441469</v>
      </c>
      <c r="R172" s="87">
        <v>0</v>
      </c>
      <c r="S172" s="65">
        <v>0</v>
      </c>
      <c r="T172" s="65"/>
      <c r="U172" s="88">
        <v>28.25</v>
      </c>
      <c r="V172" s="65" t="s">
        <v>1062</v>
      </c>
      <c r="W172" s="89">
        <v>54365456</v>
      </c>
      <c r="X172" s="90">
        <v>0</v>
      </c>
      <c r="Y172" s="67">
        <v>28.25</v>
      </c>
      <c r="Z172" s="15" t="s">
        <v>1062</v>
      </c>
      <c r="AA172" s="85">
        <v>54495988</v>
      </c>
      <c r="AB172" s="85">
        <v>0</v>
      </c>
      <c r="AC172" s="91">
        <v>28.25</v>
      </c>
      <c r="AD172" s="92" t="s">
        <v>1062</v>
      </c>
      <c r="AE172" s="71">
        <v>54967047</v>
      </c>
      <c r="AF172" s="71">
        <v>0</v>
      </c>
      <c r="AG172" s="72">
        <v>0</v>
      </c>
      <c r="AH172" s="73" t="s">
        <v>1039</v>
      </c>
      <c r="AI172" s="74">
        <v>28.25</v>
      </c>
      <c r="AJ172" s="75" t="s">
        <v>1062</v>
      </c>
      <c r="AK172" s="76">
        <v>55188610</v>
      </c>
      <c r="AL172" s="76">
        <v>0</v>
      </c>
      <c r="AM172" s="76">
        <f t="shared" si="14"/>
        <v>221563</v>
      </c>
      <c r="AN172" s="77">
        <f t="shared" si="14"/>
        <v>0</v>
      </c>
      <c r="AO172" s="75" t="s">
        <v>1039</v>
      </c>
      <c r="AP172" s="78">
        <v>28.25</v>
      </c>
      <c r="AQ172" s="79" t="s">
        <v>1062</v>
      </c>
      <c r="AR172" s="76">
        <v>56339278</v>
      </c>
      <c r="AS172" s="76">
        <v>0</v>
      </c>
      <c r="AT172" s="76">
        <f t="shared" si="12"/>
        <v>1150668</v>
      </c>
      <c r="AU172" s="77">
        <f t="shared" si="12"/>
        <v>0</v>
      </c>
      <c r="AV172" s="75" t="s">
        <v>3038</v>
      </c>
      <c r="AW172" s="19" t="s">
        <v>1040</v>
      </c>
      <c r="AX172" s="19">
        <v>211034</v>
      </c>
      <c r="AY172" s="15" t="s">
        <v>1051</v>
      </c>
      <c r="AZ172" s="19" t="s">
        <v>1134</v>
      </c>
      <c r="BA172" s="15" t="s">
        <v>142</v>
      </c>
      <c r="BB172" s="15" t="s">
        <v>21</v>
      </c>
      <c r="BC172" s="15" t="s">
        <v>1065</v>
      </c>
    </row>
    <row r="173" spans="1:55" ht="76.5" hidden="1" customHeight="1" x14ac:dyDescent="0.25">
      <c r="A173" s="15">
        <v>763630</v>
      </c>
      <c r="B173" s="15" t="s">
        <v>317</v>
      </c>
      <c r="C173" s="62" t="s">
        <v>1042</v>
      </c>
      <c r="D173" s="15" t="s">
        <v>1029</v>
      </c>
      <c r="E173" s="15" t="s">
        <v>4</v>
      </c>
      <c r="F173" s="15" t="s">
        <v>1128</v>
      </c>
      <c r="G173" s="15" t="s">
        <v>1129</v>
      </c>
      <c r="H173" s="57" t="s">
        <v>1437</v>
      </c>
      <c r="I173" s="15" t="s">
        <v>1438</v>
      </c>
      <c r="J173" s="15" t="s">
        <v>1132</v>
      </c>
      <c r="K173" s="15" t="s">
        <v>1247</v>
      </c>
      <c r="L173" s="63">
        <v>0.25</v>
      </c>
      <c r="M173" s="15" t="s">
        <v>1062</v>
      </c>
      <c r="N173" s="15" t="s">
        <v>1063</v>
      </c>
      <c r="O173" s="81">
        <v>28.25</v>
      </c>
      <c r="P173" s="81" t="s">
        <v>1062</v>
      </c>
      <c r="Q173" s="64">
        <v>100576037</v>
      </c>
      <c r="R173" s="87">
        <v>0</v>
      </c>
      <c r="S173" s="65">
        <v>0</v>
      </c>
      <c r="T173" s="65"/>
      <c r="U173" s="88">
        <v>28.25</v>
      </c>
      <c r="V173" s="65" t="s">
        <v>1062</v>
      </c>
      <c r="W173" s="89">
        <v>102314966</v>
      </c>
      <c r="X173" s="90">
        <v>0</v>
      </c>
      <c r="Y173" s="67">
        <v>28.25</v>
      </c>
      <c r="Z173" s="15" t="s">
        <v>1062</v>
      </c>
      <c r="AA173" s="85">
        <v>103034238</v>
      </c>
      <c r="AB173" s="85">
        <v>0</v>
      </c>
      <c r="AC173" s="91">
        <v>28.25</v>
      </c>
      <c r="AD173" s="92" t="s">
        <v>1062</v>
      </c>
      <c r="AE173" s="71">
        <v>103447151</v>
      </c>
      <c r="AF173" s="71">
        <v>0</v>
      </c>
      <c r="AG173" s="72">
        <v>0</v>
      </c>
      <c r="AH173" s="73" t="s">
        <v>1039</v>
      </c>
      <c r="AI173" s="74">
        <v>28.25</v>
      </c>
      <c r="AJ173" s="75" t="s">
        <v>1062</v>
      </c>
      <c r="AK173" s="76">
        <v>103864129</v>
      </c>
      <c r="AL173" s="76">
        <v>0</v>
      </c>
      <c r="AM173" s="76">
        <f t="shared" si="14"/>
        <v>416978</v>
      </c>
      <c r="AN173" s="77">
        <f t="shared" si="14"/>
        <v>0</v>
      </c>
      <c r="AO173" s="75" t="s">
        <v>1039</v>
      </c>
      <c r="AP173" s="78">
        <v>28.25</v>
      </c>
      <c r="AQ173" s="79" t="s">
        <v>1062</v>
      </c>
      <c r="AR173" s="76">
        <v>106029669</v>
      </c>
      <c r="AS173" s="76">
        <v>0</v>
      </c>
      <c r="AT173" s="76">
        <f t="shared" si="12"/>
        <v>2165540</v>
      </c>
      <c r="AU173" s="77">
        <f t="shared" si="12"/>
        <v>0</v>
      </c>
      <c r="AV173" s="75" t="s">
        <v>3038</v>
      </c>
      <c r="AW173" s="19" t="s">
        <v>1040</v>
      </c>
      <c r="AX173" s="19" t="s">
        <v>1248</v>
      </c>
      <c r="AY173" s="19" t="s">
        <v>1051</v>
      </c>
      <c r="AZ173" s="19" t="s">
        <v>1134</v>
      </c>
      <c r="BA173" s="15" t="s">
        <v>142</v>
      </c>
      <c r="BB173" s="15" t="s">
        <v>5</v>
      </c>
      <c r="BC173" s="15" t="s">
        <v>1065</v>
      </c>
    </row>
    <row r="174" spans="1:55" ht="76.5" hidden="1" customHeight="1" x14ac:dyDescent="0.25">
      <c r="A174" s="15">
        <v>856416</v>
      </c>
      <c r="B174" s="15" t="s">
        <v>572</v>
      </c>
      <c r="C174" s="62" t="s">
        <v>1042</v>
      </c>
      <c r="D174" s="15" t="s">
        <v>1029</v>
      </c>
      <c r="E174" s="15" t="s">
        <v>4</v>
      </c>
      <c r="F174" s="15" t="s">
        <v>1128</v>
      </c>
      <c r="G174" s="15" t="s">
        <v>1129</v>
      </c>
      <c r="H174" s="57" t="s">
        <v>1439</v>
      </c>
      <c r="I174" s="15" t="s">
        <v>1440</v>
      </c>
      <c r="J174" s="15" t="s">
        <v>1132</v>
      </c>
      <c r="K174" s="15" t="s">
        <v>1441</v>
      </c>
      <c r="L174" s="63">
        <v>0.25</v>
      </c>
      <c r="M174" s="15" t="s">
        <v>1062</v>
      </c>
      <c r="N174" s="15" t="s">
        <v>1063</v>
      </c>
      <c r="O174" s="81">
        <v>28.25</v>
      </c>
      <c r="P174" s="81" t="s">
        <v>1062</v>
      </c>
      <c r="Q174" s="64">
        <v>58160221</v>
      </c>
      <c r="R174" s="87">
        <v>0</v>
      </c>
      <c r="S174" s="65">
        <v>0</v>
      </c>
      <c r="T174" s="65"/>
      <c r="U174" s="88">
        <v>28.25</v>
      </c>
      <c r="V174" s="65" t="s">
        <v>1062</v>
      </c>
      <c r="W174" s="89">
        <v>59165794</v>
      </c>
      <c r="X174" s="90">
        <v>0</v>
      </c>
      <c r="Y174" s="67">
        <v>28.25</v>
      </c>
      <c r="Z174" s="15" t="s">
        <v>1062</v>
      </c>
      <c r="AA174" s="85">
        <v>59581728</v>
      </c>
      <c r="AB174" s="85">
        <v>0</v>
      </c>
      <c r="AC174" s="91">
        <v>28.25</v>
      </c>
      <c r="AD174" s="92" t="s">
        <v>1062</v>
      </c>
      <c r="AE174" s="71">
        <v>59820504</v>
      </c>
      <c r="AF174" s="71">
        <v>0</v>
      </c>
      <c r="AG174" s="72">
        <v>0</v>
      </c>
      <c r="AH174" s="73" t="s">
        <v>1039</v>
      </c>
      <c r="AI174" s="74">
        <v>28.25</v>
      </c>
      <c r="AJ174" s="75" t="s">
        <v>1062</v>
      </c>
      <c r="AK174" s="76">
        <v>60061630</v>
      </c>
      <c r="AL174" s="76">
        <v>0</v>
      </c>
      <c r="AM174" s="76">
        <f t="shared" si="14"/>
        <v>241126</v>
      </c>
      <c r="AN174" s="77">
        <f t="shared" si="14"/>
        <v>0</v>
      </c>
      <c r="AO174" s="75" t="s">
        <v>1039</v>
      </c>
      <c r="AP174" s="78">
        <v>28.25</v>
      </c>
      <c r="AQ174" s="79" t="s">
        <v>1062</v>
      </c>
      <c r="AR174" s="76">
        <v>61313900</v>
      </c>
      <c r="AS174" s="76">
        <v>0</v>
      </c>
      <c r="AT174" s="76">
        <f t="shared" si="12"/>
        <v>1252270</v>
      </c>
      <c r="AU174" s="77">
        <f t="shared" si="12"/>
        <v>0</v>
      </c>
      <c r="AV174" s="75" t="s">
        <v>3038</v>
      </c>
      <c r="AW174" s="19" t="s">
        <v>1040</v>
      </c>
      <c r="AX174" s="19">
        <v>211034</v>
      </c>
      <c r="AY174" s="15" t="s">
        <v>1051</v>
      </c>
      <c r="AZ174" s="19" t="s">
        <v>1134</v>
      </c>
      <c r="BA174" s="15" t="s">
        <v>142</v>
      </c>
      <c r="BB174" s="15" t="s">
        <v>21</v>
      </c>
      <c r="BC174" s="15" t="s">
        <v>1065</v>
      </c>
    </row>
    <row r="175" spans="1:55" ht="76.5" hidden="1" customHeight="1" x14ac:dyDescent="0.25">
      <c r="A175" s="15">
        <v>763578</v>
      </c>
      <c r="B175" s="15" t="s">
        <v>313</v>
      </c>
      <c r="C175" s="62" t="s">
        <v>1042</v>
      </c>
      <c r="D175" s="15" t="s">
        <v>1029</v>
      </c>
      <c r="E175" s="15" t="s">
        <v>4</v>
      </c>
      <c r="F175" s="15" t="s">
        <v>1128</v>
      </c>
      <c r="G175" s="15" t="s">
        <v>1129</v>
      </c>
      <c r="H175" s="57" t="s">
        <v>1439</v>
      </c>
      <c r="I175" s="15" t="s">
        <v>1442</v>
      </c>
      <c r="J175" s="15" t="s">
        <v>1132</v>
      </c>
      <c r="K175" s="15" t="s">
        <v>1264</v>
      </c>
      <c r="L175" s="63">
        <v>0.25</v>
      </c>
      <c r="M175" s="15" t="s">
        <v>1062</v>
      </c>
      <c r="N175" s="15" t="s">
        <v>1063</v>
      </c>
      <c r="O175" s="81">
        <v>28.25</v>
      </c>
      <c r="P175" s="81" t="s">
        <v>1062</v>
      </c>
      <c r="Q175" s="64">
        <v>99894647</v>
      </c>
      <c r="R175" s="87">
        <v>0</v>
      </c>
      <c r="S175" s="65">
        <v>0</v>
      </c>
      <c r="T175" s="65"/>
      <c r="U175" s="88">
        <v>28.25</v>
      </c>
      <c r="V175" s="65" t="s">
        <v>1062</v>
      </c>
      <c r="W175" s="89">
        <v>101621795</v>
      </c>
      <c r="X175" s="90">
        <v>0</v>
      </c>
      <c r="Y175" s="67">
        <v>28.25</v>
      </c>
      <c r="Z175" s="15" t="s">
        <v>1062</v>
      </c>
      <c r="AA175" s="85">
        <v>101865790</v>
      </c>
      <c r="AB175" s="85">
        <v>0</v>
      </c>
      <c r="AC175" s="91">
        <v>28.25</v>
      </c>
      <c r="AD175" s="92" t="s">
        <v>1062</v>
      </c>
      <c r="AE175" s="71">
        <v>102746310</v>
      </c>
      <c r="AF175" s="71">
        <v>0</v>
      </c>
      <c r="AG175" s="72">
        <v>0</v>
      </c>
      <c r="AH175" s="73" t="s">
        <v>1039</v>
      </c>
      <c r="AI175" s="74">
        <v>28.25</v>
      </c>
      <c r="AJ175" s="75" t="s">
        <v>1062</v>
      </c>
      <c r="AK175" s="76">
        <v>103160462</v>
      </c>
      <c r="AL175" s="76">
        <v>0</v>
      </c>
      <c r="AM175" s="76">
        <f t="shared" si="14"/>
        <v>414152</v>
      </c>
      <c r="AN175" s="77">
        <f t="shared" si="14"/>
        <v>0</v>
      </c>
      <c r="AO175" s="75" t="s">
        <v>1039</v>
      </c>
      <c r="AP175" s="78">
        <v>28.25</v>
      </c>
      <c r="AQ175" s="79" t="s">
        <v>1062</v>
      </c>
      <c r="AR175" s="76">
        <v>105311332</v>
      </c>
      <c r="AS175" s="76">
        <v>0</v>
      </c>
      <c r="AT175" s="76">
        <f t="shared" si="12"/>
        <v>2150870</v>
      </c>
      <c r="AU175" s="77">
        <f t="shared" si="12"/>
        <v>0</v>
      </c>
      <c r="AV175" s="75" t="s">
        <v>3038</v>
      </c>
      <c r="AW175" s="19" t="s">
        <v>1040</v>
      </c>
      <c r="AX175" s="19">
        <v>211034</v>
      </c>
      <c r="AY175" s="15" t="s">
        <v>1051</v>
      </c>
      <c r="AZ175" s="19" t="s">
        <v>1134</v>
      </c>
      <c r="BA175" s="15" t="s">
        <v>142</v>
      </c>
      <c r="BB175" s="15" t="s">
        <v>21</v>
      </c>
      <c r="BC175" s="15" t="s">
        <v>1065</v>
      </c>
    </row>
    <row r="176" spans="1:55" ht="76.5" hidden="1" customHeight="1" x14ac:dyDescent="0.25">
      <c r="A176" s="15">
        <v>819053</v>
      </c>
      <c r="B176" s="15" t="s">
        <v>495</v>
      </c>
      <c r="C176" s="62" t="s">
        <v>1042</v>
      </c>
      <c r="D176" s="100" t="s">
        <v>1029</v>
      </c>
      <c r="E176" s="15" t="s">
        <v>4</v>
      </c>
      <c r="F176" s="15" t="s">
        <v>1128</v>
      </c>
      <c r="G176" s="15" t="s">
        <v>1129</v>
      </c>
      <c r="H176" s="57" t="s">
        <v>1439</v>
      </c>
      <c r="I176" s="15" t="s">
        <v>1443</v>
      </c>
      <c r="J176" s="15" t="s">
        <v>1132</v>
      </c>
      <c r="K176" s="15" t="s">
        <v>1444</v>
      </c>
      <c r="L176" s="63">
        <v>0.25</v>
      </c>
      <c r="M176" s="15" t="s">
        <v>1062</v>
      </c>
      <c r="N176" s="15" t="s">
        <v>1063</v>
      </c>
      <c r="O176" s="81">
        <v>28.25</v>
      </c>
      <c r="P176" s="81" t="s">
        <v>1062</v>
      </c>
      <c r="Q176" s="64">
        <v>55164382</v>
      </c>
      <c r="R176" s="87">
        <v>0</v>
      </c>
      <c r="S176" s="65">
        <v>0</v>
      </c>
      <c r="T176" s="65"/>
      <c r="U176" s="88">
        <v>28.25</v>
      </c>
      <c r="V176" s="65" t="s">
        <v>1062</v>
      </c>
      <c r="W176" s="89">
        <v>56118158</v>
      </c>
      <c r="X176" s="90">
        <v>0</v>
      </c>
      <c r="Y176" s="67">
        <v>28.25</v>
      </c>
      <c r="Z176" s="15" t="s">
        <v>1062</v>
      </c>
      <c r="AA176" s="85">
        <v>56512667</v>
      </c>
      <c r="AB176" s="85">
        <v>0</v>
      </c>
      <c r="AC176" s="91">
        <v>28.25</v>
      </c>
      <c r="AD176" s="92" t="s">
        <v>1062</v>
      </c>
      <c r="AE176" s="71">
        <v>56739144</v>
      </c>
      <c r="AF176" s="71">
        <v>0</v>
      </c>
      <c r="AG176" s="72">
        <v>0</v>
      </c>
      <c r="AH176" s="73" t="s">
        <v>1039</v>
      </c>
      <c r="AI176" s="74">
        <v>28.25</v>
      </c>
      <c r="AJ176" s="75" t="s">
        <v>1062</v>
      </c>
      <c r="AK176" s="76">
        <v>56967849</v>
      </c>
      <c r="AL176" s="76">
        <v>0</v>
      </c>
      <c r="AM176" s="76">
        <f t="shared" si="14"/>
        <v>228705</v>
      </c>
      <c r="AN176" s="77">
        <f t="shared" si="14"/>
        <v>0</v>
      </c>
      <c r="AO176" s="75" t="s">
        <v>1039</v>
      </c>
      <c r="AP176" s="78">
        <v>28.25</v>
      </c>
      <c r="AQ176" s="79" t="s">
        <v>1062</v>
      </c>
      <c r="AR176" s="76">
        <v>58155614</v>
      </c>
      <c r="AS176" s="76">
        <v>0</v>
      </c>
      <c r="AT176" s="76">
        <f t="shared" si="12"/>
        <v>1187765</v>
      </c>
      <c r="AU176" s="77">
        <f t="shared" si="12"/>
        <v>0</v>
      </c>
      <c r="AV176" s="75" t="s">
        <v>3038</v>
      </c>
      <c r="AW176" s="19" t="s">
        <v>1040</v>
      </c>
      <c r="AX176" s="19">
        <v>211012</v>
      </c>
      <c r="AY176" s="15" t="s">
        <v>1051</v>
      </c>
      <c r="AZ176" s="19" t="s">
        <v>1134</v>
      </c>
      <c r="BA176" s="15" t="s">
        <v>142</v>
      </c>
      <c r="BB176" s="15" t="s">
        <v>21</v>
      </c>
      <c r="BC176" s="15" t="s">
        <v>1065</v>
      </c>
    </row>
    <row r="177" spans="1:55" ht="76.5" hidden="1" customHeight="1" x14ac:dyDescent="0.25">
      <c r="A177" s="15">
        <v>772284</v>
      </c>
      <c r="B177" s="15" t="s">
        <v>416</v>
      </c>
      <c r="C177" s="62" t="s">
        <v>1042</v>
      </c>
      <c r="D177" s="15" t="s">
        <v>1029</v>
      </c>
      <c r="E177" s="15" t="s">
        <v>4</v>
      </c>
      <c r="F177" s="15" t="s">
        <v>1128</v>
      </c>
      <c r="G177" s="15" t="s">
        <v>1129</v>
      </c>
      <c r="H177" s="57" t="s">
        <v>1445</v>
      </c>
      <c r="I177" s="15" t="s">
        <v>1446</v>
      </c>
      <c r="J177" s="15" t="s">
        <v>1132</v>
      </c>
      <c r="K177" s="15" t="s">
        <v>1133</v>
      </c>
      <c r="L177" s="63"/>
      <c r="M177" s="15" t="s">
        <v>1071</v>
      </c>
      <c r="N177" s="15" t="s">
        <v>1095</v>
      </c>
      <c r="O177" s="81">
        <v>28.25</v>
      </c>
      <c r="P177" s="81" t="s">
        <v>1062</v>
      </c>
      <c r="Q177" s="64">
        <v>101295726</v>
      </c>
      <c r="R177" s="87">
        <v>0</v>
      </c>
      <c r="S177" s="65">
        <v>0</v>
      </c>
      <c r="T177" s="65"/>
      <c r="U177" s="88">
        <v>28.25</v>
      </c>
      <c r="V177" s="65" t="s">
        <v>1062</v>
      </c>
      <c r="W177" s="89">
        <v>103047097</v>
      </c>
      <c r="X177" s="90">
        <v>0</v>
      </c>
      <c r="Y177" s="67">
        <v>28.25</v>
      </c>
      <c r="Z177" s="15" t="s">
        <v>1062</v>
      </c>
      <c r="AA177" s="85">
        <v>103294515</v>
      </c>
      <c r="AB177" s="85">
        <v>0</v>
      </c>
      <c r="AC177" s="91">
        <v>28.25</v>
      </c>
      <c r="AD177" s="92" t="s">
        <v>1062</v>
      </c>
      <c r="AE177" s="71">
        <v>104187385</v>
      </c>
      <c r="AF177" s="71">
        <v>0</v>
      </c>
      <c r="AG177" s="72">
        <v>0</v>
      </c>
      <c r="AH177" s="73" t="s">
        <v>1039</v>
      </c>
      <c r="AI177" s="74">
        <v>28.25</v>
      </c>
      <c r="AJ177" s="75" t="s">
        <v>1062</v>
      </c>
      <c r="AK177" s="76">
        <v>104607346</v>
      </c>
      <c r="AL177" s="76">
        <v>0</v>
      </c>
      <c r="AM177" s="76">
        <f t="shared" si="14"/>
        <v>419961</v>
      </c>
      <c r="AN177" s="77">
        <f t="shared" si="14"/>
        <v>0</v>
      </c>
      <c r="AO177" s="75" t="s">
        <v>1039</v>
      </c>
      <c r="AP177" s="78">
        <v>28.25</v>
      </c>
      <c r="AQ177" s="79" t="s">
        <v>1062</v>
      </c>
      <c r="AR177" s="76">
        <v>106788382</v>
      </c>
      <c r="AS177" s="76">
        <v>0</v>
      </c>
      <c r="AT177" s="76">
        <f t="shared" si="12"/>
        <v>2181036</v>
      </c>
      <c r="AU177" s="77">
        <f t="shared" si="12"/>
        <v>0</v>
      </c>
      <c r="AV177" s="75" t="s">
        <v>3038</v>
      </c>
      <c r="AW177" s="19" t="s">
        <v>1040</v>
      </c>
      <c r="AX177" s="19" t="s">
        <v>1174</v>
      </c>
      <c r="AY177" s="19" t="s">
        <v>1051</v>
      </c>
      <c r="AZ177" s="19" t="s">
        <v>1134</v>
      </c>
      <c r="BA177" s="15" t="s">
        <v>142</v>
      </c>
      <c r="BB177" s="15" t="s">
        <v>21</v>
      </c>
      <c r="BC177" s="15" t="s">
        <v>1065</v>
      </c>
    </row>
    <row r="178" spans="1:55" ht="76.5" hidden="1" customHeight="1" x14ac:dyDescent="0.25">
      <c r="A178" s="15">
        <v>847626</v>
      </c>
      <c r="B178" s="15" t="s">
        <v>555</v>
      </c>
      <c r="C178" s="62" t="s">
        <v>1042</v>
      </c>
      <c r="D178" s="15" t="s">
        <v>1029</v>
      </c>
      <c r="E178" s="15" t="s">
        <v>4</v>
      </c>
      <c r="F178" s="15" t="s">
        <v>141</v>
      </c>
      <c r="G178" s="15" t="s">
        <v>1129</v>
      </c>
      <c r="H178" s="57" t="s">
        <v>1445</v>
      </c>
      <c r="I178" s="15" t="s">
        <v>1447</v>
      </c>
      <c r="J178" s="15" t="s">
        <v>2</v>
      </c>
      <c r="K178" s="15" t="s">
        <v>548</v>
      </c>
      <c r="L178" s="63"/>
      <c r="M178" s="15"/>
      <c r="N178" s="15"/>
      <c r="O178" s="15"/>
      <c r="P178" s="15"/>
      <c r="Q178" s="64"/>
      <c r="R178" s="65"/>
      <c r="S178" s="65"/>
      <c r="T178" s="65"/>
      <c r="U178" s="15"/>
      <c r="V178" s="65"/>
      <c r="W178" s="66"/>
      <c r="X178" s="65"/>
      <c r="Y178" s="67"/>
      <c r="Z178" s="15"/>
      <c r="AA178" s="68">
        <v>0</v>
      </c>
      <c r="AB178" s="68">
        <v>0</v>
      </c>
      <c r="AC178" s="86">
        <v>28.25</v>
      </c>
      <c r="AD178" s="92" t="s">
        <v>1062</v>
      </c>
      <c r="AE178" s="71">
        <v>59820504</v>
      </c>
      <c r="AF178" s="71">
        <v>0</v>
      </c>
      <c r="AG178" s="72">
        <v>0</v>
      </c>
      <c r="AH178" s="73" t="s">
        <v>1039</v>
      </c>
      <c r="AI178" s="74">
        <v>28.25</v>
      </c>
      <c r="AJ178" s="75" t="s">
        <v>1062</v>
      </c>
      <c r="AK178" s="76">
        <v>60061630</v>
      </c>
      <c r="AL178" s="76">
        <v>0</v>
      </c>
      <c r="AM178" s="76">
        <f t="shared" si="14"/>
        <v>241126</v>
      </c>
      <c r="AN178" s="77">
        <f t="shared" si="14"/>
        <v>0</v>
      </c>
      <c r="AO178" s="75" t="s">
        <v>1039</v>
      </c>
      <c r="AP178" s="78">
        <v>28.25</v>
      </c>
      <c r="AQ178" s="79" t="s">
        <v>1062</v>
      </c>
      <c r="AR178" s="76">
        <v>61313900</v>
      </c>
      <c r="AS178" s="76">
        <v>0</v>
      </c>
      <c r="AT178" s="76">
        <f t="shared" si="12"/>
        <v>1252270</v>
      </c>
      <c r="AU178" s="77">
        <f t="shared" si="12"/>
        <v>0</v>
      </c>
      <c r="AV178" s="75" t="s">
        <v>3038</v>
      </c>
      <c r="AW178" s="19" t="s">
        <v>1040</v>
      </c>
      <c r="AX178" s="15">
        <v>212019</v>
      </c>
      <c r="AY178" s="15" t="s">
        <v>1051</v>
      </c>
      <c r="AZ178" s="19" t="s">
        <v>1134</v>
      </c>
      <c r="BA178" s="15" t="s">
        <v>142</v>
      </c>
      <c r="BB178" s="15" t="s">
        <v>21</v>
      </c>
      <c r="BC178" s="15" t="s">
        <v>1065</v>
      </c>
    </row>
    <row r="179" spans="1:55" ht="76.5" hidden="1" customHeight="1" x14ac:dyDescent="0.25">
      <c r="A179" s="15">
        <v>769498</v>
      </c>
      <c r="B179" s="15" t="s">
        <v>388</v>
      </c>
      <c r="C179" s="62" t="s">
        <v>1042</v>
      </c>
      <c r="D179" s="15" t="s">
        <v>1029</v>
      </c>
      <c r="E179" s="15" t="s">
        <v>4</v>
      </c>
      <c r="F179" s="15" t="s">
        <v>1128</v>
      </c>
      <c r="G179" s="15" t="s">
        <v>1129</v>
      </c>
      <c r="H179" s="57" t="s">
        <v>1448</v>
      </c>
      <c r="I179" s="15" t="s">
        <v>1449</v>
      </c>
      <c r="J179" s="15" t="s">
        <v>1132</v>
      </c>
      <c r="K179" s="15" t="s">
        <v>1133</v>
      </c>
      <c r="L179" s="63">
        <v>0.25</v>
      </c>
      <c r="M179" s="15" t="s">
        <v>1062</v>
      </c>
      <c r="N179" s="15" t="s">
        <v>1063</v>
      </c>
      <c r="O179" s="81">
        <v>28.25</v>
      </c>
      <c r="P179" s="81" t="s">
        <v>1062</v>
      </c>
      <c r="Q179" s="64">
        <v>99295888</v>
      </c>
      <c r="R179" s="87">
        <v>0</v>
      </c>
      <c r="S179" s="65">
        <v>0</v>
      </c>
      <c r="T179" s="65"/>
      <c r="U179" s="88">
        <v>28.25</v>
      </c>
      <c r="V179" s="65" t="s">
        <v>1062</v>
      </c>
      <c r="W179" s="89">
        <v>101012684</v>
      </c>
      <c r="X179" s="90">
        <v>0</v>
      </c>
      <c r="Y179" s="67">
        <v>28.25</v>
      </c>
      <c r="Z179" s="15" t="s">
        <v>1062</v>
      </c>
      <c r="AA179" s="85">
        <v>101722801</v>
      </c>
      <c r="AB179" s="85">
        <v>0</v>
      </c>
      <c r="AC179" s="91">
        <v>28.25</v>
      </c>
      <c r="AD179" s="92" t="s">
        <v>1062</v>
      </c>
      <c r="AE179" s="71">
        <v>102130459</v>
      </c>
      <c r="AF179" s="71">
        <v>0</v>
      </c>
      <c r="AG179" s="72">
        <v>0</v>
      </c>
      <c r="AH179" s="73" t="s">
        <v>1039</v>
      </c>
      <c r="AI179" s="74">
        <v>28.25</v>
      </c>
      <c r="AJ179" s="75" t="s">
        <v>1062</v>
      </c>
      <c r="AK179" s="76">
        <v>102542129</v>
      </c>
      <c r="AL179" s="76">
        <v>0</v>
      </c>
      <c r="AM179" s="76">
        <f t="shared" si="14"/>
        <v>411670</v>
      </c>
      <c r="AN179" s="77">
        <f t="shared" si="14"/>
        <v>0</v>
      </c>
      <c r="AO179" s="75" t="s">
        <v>1039</v>
      </c>
      <c r="AP179" s="78">
        <v>28.25</v>
      </c>
      <c r="AQ179" s="79" t="s">
        <v>1062</v>
      </c>
      <c r="AR179" s="76">
        <v>104680106</v>
      </c>
      <c r="AS179" s="76">
        <v>0</v>
      </c>
      <c r="AT179" s="76">
        <f t="shared" si="12"/>
        <v>2137977</v>
      </c>
      <c r="AU179" s="77">
        <f t="shared" si="12"/>
        <v>0</v>
      </c>
      <c r="AV179" s="75" t="s">
        <v>3038</v>
      </c>
      <c r="AW179" s="19" t="s">
        <v>1040</v>
      </c>
      <c r="AX179" s="19">
        <v>211034</v>
      </c>
      <c r="AY179" s="15" t="s">
        <v>1051</v>
      </c>
      <c r="AZ179" s="19" t="s">
        <v>1134</v>
      </c>
      <c r="BA179" s="15" t="s">
        <v>142</v>
      </c>
      <c r="BB179" s="15" t="s">
        <v>21</v>
      </c>
      <c r="BC179" s="15" t="s">
        <v>1065</v>
      </c>
    </row>
    <row r="180" spans="1:55" ht="76.5" hidden="1" customHeight="1" x14ac:dyDescent="0.25">
      <c r="A180" s="15">
        <v>950576</v>
      </c>
      <c r="B180" s="15" t="s">
        <v>687</v>
      </c>
      <c r="C180" s="62" t="s">
        <v>1042</v>
      </c>
      <c r="D180" s="15" t="s">
        <v>1029</v>
      </c>
      <c r="E180" s="15" t="s">
        <v>4</v>
      </c>
      <c r="F180" s="15" t="s">
        <v>141</v>
      </c>
      <c r="G180" s="15" t="s">
        <v>1129</v>
      </c>
      <c r="H180" s="57" t="s">
        <v>1448</v>
      </c>
      <c r="I180" s="93" t="s">
        <v>1450</v>
      </c>
      <c r="J180" s="15" t="s">
        <v>2</v>
      </c>
      <c r="K180" s="15" t="s">
        <v>1136</v>
      </c>
      <c r="L180" s="63"/>
      <c r="M180" s="15"/>
      <c r="N180" s="15"/>
      <c r="O180" s="81">
        <v>28.25</v>
      </c>
      <c r="P180" s="81" t="s">
        <v>1062</v>
      </c>
      <c r="Q180" s="64">
        <v>53441469</v>
      </c>
      <c r="R180" s="87">
        <v>0</v>
      </c>
      <c r="S180" s="65">
        <v>0</v>
      </c>
      <c r="T180" s="65"/>
      <c r="U180" s="88">
        <v>28.25</v>
      </c>
      <c r="V180" s="65" t="s">
        <v>1062</v>
      </c>
      <c r="W180" s="89">
        <v>54365456</v>
      </c>
      <c r="X180" s="90">
        <v>0</v>
      </c>
      <c r="Y180" s="67">
        <v>28.25</v>
      </c>
      <c r="Z180" s="15" t="s">
        <v>1062</v>
      </c>
      <c r="AA180" s="85">
        <v>54747644</v>
      </c>
      <c r="AB180" s="85">
        <v>0</v>
      </c>
      <c r="AC180" s="91">
        <v>28.25</v>
      </c>
      <c r="AD180" s="92" t="s">
        <v>1062</v>
      </c>
      <c r="AE180" s="71">
        <v>54967047</v>
      </c>
      <c r="AF180" s="71">
        <v>0</v>
      </c>
      <c r="AG180" s="72">
        <v>0</v>
      </c>
      <c r="AH180" s="73" t="s">
        <v>1039</v>
      </c>
      <c r="AI180" s="74">
        <v>28.25</v>
      </c>
      <c r="AJ180" s="75" t="s">
        <v>1062</v>
      </c>
      <c r="AK180" s="76">
        <v>55188610</v>
      </c>
      <c r="AL180" s="76">
        <v>0</v>
      </c>
      <c r="AM180" s="76">
        <f t="shared" si="14"/>
        <v>221563</v>
      </c>
      <c r="AN180" s="77">
        <f t="shared" si="14"/>
        <v>0</v>
      </c>
      <c r="AO180" s="75" t="s">
        <v>1039</v>
      </c>
      <c r="AP180" s="78">
        <v>28.25</v>
      </c>
      <c r="AQ180" s="79" t="s">
        <v>1062</v>
      </c>
      <c r="AR180" s="76">
        <v>56339278</v>
      </c>
      <c r="AS180" s="76">
        <v>0</v>
      </c>
      <c r="AT180" s="76">
        <f t="shared" si="12"/>
        <v>1150668</v>
      </c>
      <c r="AU180" s="77">
        <f t="shared" si="12"/>
        <v>0</v>
      </c>
      <c r="AV180" s="75" t="s">
        <v>3038</v>
      </c>
      <c r="AW180" s="19" t="s">
        <v>1040</v>
      </c>
      <c r="AX180" s="19">
        <v>211034</v>
      </c>
      <c r="AY180" s="15" t="s">
        <v>1051</v>
      </c>
      <c r="AZ180" s="19" t="s">
        <v>1134</v>
      </c>
      <c r="BA180" s="15" t="s">
        <v>142</v>
      </c>
      <c r="BB180" s="15" t="s">
        <v>21</v>
      </c>
      <c r="BC180" s="15" t="s">
        <v>1065</v>
      </c>
    </row>
    <row r="181" spans="1:55" ht="76.5" hidden="1" customHeight="1" x14ac:dyDescent="0.25">
      <c r="A181" s="15">
        <v>1127945</v>
      </c>
      <c r="B181" s="93" t="s">
        <v>863</v>
      </c>
      <c r="C181" s="62" t="s">
        <v>1042</v>
      </c>
      <c r="D181" s="15" t="s">
        <v>1029</v>
      </c>
      <c r="E181" s="93" t="s">
        <v>4</v>
      </c>
      <c r="F181" s="93" t="s">
        <v>141</v>
      </c>
      <c r="G181" s="19" t="s">
        <v>1129</v>
      </c>
      <c r="H181" s="57" t="s">
        <v>3201</v>
      </c>
      <c r="I181" s="93" t="s">
        <v>1451</v>
      </c>
      <c r="J181" s="15" t="s">
        <v>2</v>
      </c>
      <c r="K181" s="15" t="s">
        <v>1281</v>
      </c>
      <c r="L181" s="63"/>
      <c r="M181" s="65"/>
      <c r="N181" s="65"/>
      <c r="O181" s="94"/>
      <c r="P181" s="81"/>
      <c r="Q181" s="64"/>
      <c r="R181" s="65"/>
      <c r="S181" s="65"/>
      <c r="T181" s="65"/>
      <c r="U181" s="88">
        <v>0</v>
      </c>
      <c r="V181" s="65"/>
      <c r="W181" s="83">
        <v>0</v>
      </c>
      <c r="X181" s="65">
        <v>0</v>
      </c>
      <c r="Y181" s="67"/>
      <c r="Z181" s="24"/>
      <c r="AA181" s="85">
        <v>0</v>
      </c>
      <c r="AB181" s="85">
        <v>0</v>
      </c>
      <c r="AC181" s="91">
        <v>28.25</v>
      </c>
      <c r="AD181" s="92" t="s">
        <v>1062</v>
      </c>
      <c r="AE181" s="71">
        <v>53545962</v>
      </c>
      <c r="AF181" s="71">
        <v>0</v>
      </c>
      <c r="AG181" s="72">
        <v>0</v>
      </c>
      <c r="AH181" s="73" t="s">
        <v>1039</v>
      </c>
      <c r="AI181" s="74">
        <v>28.25</v>
      </c>
      <c r="AJ181" s="75" t="s">
        <v>1062</v>
      </c>
      <c r="AK181" s="76">
        <v>53761797</v>
      </c>
      <c r="AL181" s="76">
        <v>0</v>
      </c>
      <c r="AM181" s="76">
        <f t="shared" si="14"/>
        <v>215835</v>
      </c>
      <c r="AN181" s="77">
        <f t="shared" si="14"/>
        <v>0</v>
      </c>
      <c r="AO181" s="75" t="s">
        <v>1039</v>
      </c>
      <c r="AP181" s="78">
        <v>28.25</v>
      </c>
      <c r="AQ181" s="79" t="s">
        <v>1062</v>
      </c>
      <c r="AR181" s="76">
        <v>54882716</v>
      </c>
      <c r="AS181" s="76">
        <v>0</v>
      </c>
      <c r="AT181" s="76">
        <f t="shared" si="12"/>
        <v>1120919</v>
      </c>
      <c r="AU181" s="77">
        <f t="shared" si="12"/>
        <v>0</v>
      </c>
      <c r="AV181" s="75" t="s">
        <v>3038</v>
      </c>
      <c r="AW181" s="19" t="s">
        <v>1040</v>
      </c>
      <c r="AX181" s="19">
        <v>211034</v>
      </c>
      <c r="AY181" s="15" t="s">
        <v>1051</v>
      </c>
      <c r="AZ181" s="19" t="s">
        <v>1134</v>
      </c>
      <c r="BA181" s="15" t="s">
        <v>142</v>
      </c>
      <c r="BB181" s="15" t="s">
        <v>21</v>
      </c>
      <c r="BC181" s="15" t="s">
        <v>1065</v>
      </c>
    </row>
    <row r="182" spans="1:55" ht="76.5" hidden="1" customHeight="1" x14ac:dyDescent="0.25">
      <c r="A182" s="15">
        <v>759086</v>
      </c>
      <c r="B182" s="15" t="s">
        <v>275</v>
      </c>
      <c r="C182" s="62" t="s">
        <v>1042</v>
      </c>
      <c r="D182" s="15" t="s">
        <v>1029</v>
      </c>
      <c r="E182" s="15" t="s">
        <v>4</v>
      </c>
      <c r="F182" s="15" t="s">
        <v>1128</v>
      </c>
      <c r="G182" s="15" t="s">
        <v>1129</v>
      </c>
      <c r="H182" s="57" t="s">
        <v>1452</v>
      </c>
      <c r="I182" s="15" t="s">
        <v>1453</v>
      </c>
      <c r="J182" s="15" t="s">
        <v>1132</v>
      </c>
      <c r="K182" s="15" t="s">
        <v>1454</v>
      </c>
      <c r="L182" s="63">
        <v>0.25</v>
      </c>
      <c r="M182" s="15" t="s">
        <v>1062</v>
      </c>
      <c r="N182" s="15" t="s">
        <v>1063</v>
      </c>
      <c r="O182" s="81">
        <v>28.25</v>
      </c>
      <c r="P182" s="81" t="s">
        <v>1062</v>
      </c>
      <c r="Q182" s="64">
        <v>104688398</v>
      </c>
      <c r="R182" s="87">
        <v>0</v>
      </c>
      <c r="S182" s="65">
        <v>0</v>
      </c>
      <c r="T182" s="65"/>
      <c r="U182" s="88">
        <v>28.25</v>
      </c>
      <c r="V182" s="65" t="s">
        <v>1062</v>
      </c>
      <c r="W182" s="89">
        <v>106498428</v>
      </c>
      <c r="X182" s="90">
        <v>0</v>
      </c>
      <c r="Y182" s="67">
        <v>28.25</v>
      </c>
      <c r="Z182" s="15" t="s">
        <v>1062</v>
      </c>
      <c r="AA182" s="85">
        <v>106754132</v>
      </c>
      <c r="AB182" s="85">
        <v>0</v>
      </c>
      <c r="AC182" s="91">
        <v>28.25</v>
      </c>
      <c r="AD182" s="92" t="s">
        <v>1062</v>
      </c>
      <c r="AE182" s="71">
        <v>107676907</v>
      </c>
      <c r="AF182" s="71">
        <v>0</v>
      </c>
      <c r="AG182" s="72">
        <v>0</v>
      </c>
      <c r="AH182" s="73" t="s">
        <v>1039</v>
      </c>
      <c r="AI182" s="74">
        <v>28.25</v>
      </c>
      <c r="AJ182" s="75" t="s">
        <v>1062</v>
      </c>
      <c r="AK182" s="76">
        <v>108110934</v>
      </c>
      <c r="AL182" s="76">
        <v>0</v>
      </c>
      <c r="AM182" s="76">
        <f t="shared" si="14"/>
        <v>434027</v>
      </c>
      <c r="AN182" s="77">
        <f t="shared" si="14"/>
        <v>0</v>
      </c>
      <c r="AO182" s="75" t="s">
        <v>1039</v>
      </c>
      <c r="AP182" s="78">
        <v>28.25</v>
      </c>
      <c r="AQ182" s="79" t="s">
        <v>1062</v>
      </c>
      <c r="AR182" s="76">
        <v>110365019</v>
      </c>
      <c r="AS182" s="76">
        <v>0</v>
      </c>
      <c r="AT182" s="76">
        <f t="shared" si="12"/>
        <v>2254085</v>
      </c>
      <c r="AU182" s="77">
        <f t="shared" si="12"/>
        <v>0</v>
      </c>
      <c r="AV182" s="75" t="s">
        <v>3038</v>
      </c>
      <c r="AW182" s="19" t="s">
        <v>1040</v>
      </c>
      <c r="AX182" s="19">
        <v>211012</v>
      </c>
      <c r="AY182" s="15" t="s">
        <v>1051</v>
      </c>
      <c r="AZ182" s="19" t="s">
        <v>1134</v>
      </c>
      <c r="BA182" s="15" t="s">
        <v>142</v>
      </c>
      <c r="BB182" s="15" t="s">
        <v>21</v>
      </c>
      <c r="BC182" s="15" t="s">
        <v>1065</v>
      </c>
    </row>
    <row r="183" spans="1:55" ht="76.5" hidden="1" customHeight="1" x14ac:dyDescent="0.25">
      <c r="A183" s="15">
        <v>775620</v>
      </c>
      <c r="B183" s="15" t="s">
        <v>422</v>
      </c>
      <c r="C183" s="62" t="s">
        <v>1042</v>
      </c>
      <c r="D183" s="15" t="s">
        <v>1029</v>
      </c>
      <c r="E183" s="15" t="s">
        <v>4</v>
      </c>
      <c r="F183" s="15" t="s">
        <v>1128</v>
      </c>
      <c r="G183" s="15" t="s">
        <v>1129</v>
      </c>
      <c r="H183" s="57" t="s">
        <v>1455</v>
      </c>
      <c r="I183" s="15" t="s">
        <v>1456</v>
      </c>
      <c r="J183" s="15" t="s">
        <v>1132</v>
      </c>
      <c r="K183" s="15" t="s">
        <v>1133</v>
      </c>
      <c r="L183" s="63">
        <v>0.25</v>
      </c>
      <c r="M183" s="15" t="s">
        <v>1062</v>
      </c>
      <c r="N183" s="15" t="s">
        <v>1063</v>
      </c>
      <c r="O183" s="81">
        <v>28.25</v>
      </c>
      <c r="P183" s="81" t="s">
        <v>1062</v>
      </c>
      <c r="Q183" s="64">
        <v>101295726</v>
      </c>
      <c r="R183" s="87">
        <v>0</v>
      </c>
      <c r="S183" s="65">
        <v>0</v>
      </c>
      <c r="T183" s="65"/>
      <c r="U183" s="88">
        <v>28.25</v>
      </c>
      <c r="V183" s="65" t="s">
        <v>1062</v>
      </c>
      <c r="W183" s="89">
        <v>103047097</v>
      </c>
      <c r="X183" s="90">
        <v>0</v>
      </c>
      <c r="Y183" s="67">
        <v>28.25</v>
      </c>
      <c r="Z183" s="15" t="s">
        <v>1062</v>
      </c>
      <c r="AA183" s="85">
        <v>103771517</v>
      </c>
      <c r="AB183" s="85">
        <v>0</v>
      </c>
      <c r="AC183" s="91">
        <v>28.25</v>
      </c>
      <c r="AD183" s="92" t="s">
        <v>1062</v>
      </c>
      <c r="AE183" s="71">
        <v>104187385</v>
      </c>
      <c r="AF183" s="71">
        <v>0</v>
      </c>
      <c r="AG183" s="72">
        <v>0</v>
      </c>
      <c r="AH183" s="73" t="s">
        <v>1039</v>
      </c>
      <c r="AI183" s="74">
        <v>28.25</v>
      </c>
      <c r="AJ183" s="75" t="s">
        <v>1062</v>
      </c>
      <c r="AK183" s="76">
        <v>104607346</v>
      </c>
      <c r="AL183" s="76">
        <v>0</v>
      </c>
      <c r="AM183" s="76">
        <f t="shared" si="14"/>
        <v>419961</v>
      </c>
      <c r="AN183" s="77">
        <f t="shared" si="14"/>
        <v>0</v>
      </c>
      <c r="AO183" s="75" t="s">
        <v>1039</v>
      </c>
      <c r="AP183" s="78">
        <v>28.25</v>
      </c>
      <c r="AQ183" s="79" t="s">
        <v>1062</v>
      </c>
      <c r="AR183" s="76">
        <v>106788382</v>
      </c>
      <c r="AS183" s="76">
        <v>0</v>
      </c>
      <c r="AT183" s="76">
        <f t="shared" si="12"/>
        <v>2181036</v>
      </c>
      <c r="AU183" s="77">
        <f t="shared" si="12"/>
        <v>0</v>
      </c>
      <c r="AV183" s="75" t="s">
        <v>3038</v>
      </c>
      <c r="AW183" s="19" t="s">
        <v>1040</v>
      </c>
      <c r="AX183" s="19">
        <v>211034</v>
      </c>
      <c r="AY183" s="15" t="s">
        <v>1051</v>
      </c>
      <c r="AZ183" s="19" t="s">
        <v>1134</v>
      </c>
      <c r="BA183" s="15" t="s">
        <v>142</v>
      </c>
      <c r="BB183" s="15" t="s">
        <v>21</v>
      </c>
      <c r="BC183" s="15" t="s">
        <v>1065</v>
      </c>
    </row>
    <row r="184" spans="1:55" ht="76.5" hidden="1" customHeight="1" x14ac:dyDescent="0.25">
      <c r="A184" s="95">
        <v>779948</v>
      </c>
      <c r="B184" s="15" t="s">
        <v>470</v>
      </c>
      <c r="C184" s="62" t="s">
        <v>1042</v>
      </c>
      <c r="D184" s="93" t="s">
        <v>1029</v>
      </c>
      <c r="E184" s="15" t="s">
        <v>4</v>
      </c>
      <c r="F184" s="15" t="s">
        <v>141</v>
      </c>
      <c r="G184" s="15" t="s">
        <v>1129</v>
      </c>
      <c r="H184" s="57" t="s">
        <v>1455</v>
      </c>
      <c r="I184" s="93" t="s">
        <v>1457</v>
      </c>
      <c r="J184" s="15" t="s">
        <v>1045</v>
      </c>
      <c r="K184" s="15" t="s">
        <v>1281</v>
      </c>
      <c r="L184" s="63"/>
      <c r="M184" s="15"/>
      <c r="N184" s="15"/>
      <c r="O184" s="94">
        <v>25</v>
      </c>
      <c r="P184" s="81" t="s">
        <v>1062</v>
      </c>
      <c r="Q184" s="64">
        <v>100576037</v>
      </c>
      <c r="R184" s="65">
        <v>0</v>
      </c>
      <c r="S184" s="65">
        <v>0</v>
      </c>
      <c r="T184" s="65"/>
      <c r="U184" s="88">
        <v>25</v>
      </c>
      <c r="V184" s="65" t="s">
        <v>1062</v>
      </c>
      <c r="W184" s="89">
        <v>102314966</v>
      </c>
      <c r="X184" s="65">
        <v>0</v>
      </c>
      <c r="Y184" s="88">
        <v>25</v>
      </c>
      <c r="Z184" s="15" t="s">
        <v>1062</v>
      </c>
      <c r="AA184" s="85">
        <v>102560625</v>
      </c>
      <c r="AB184" s="85">
        <v>0</v>
      </c>
      <c r="AC184" s="91">
        <v>28.25</v>
      </c>
      <c r="AD184" s="92" t="s">
        <v>1062</v>
      </c>
      <c r="AE184" s="71">
        <v>103447151</v>
      </c>
      <c r="AF184" s="71">
        <v>0</v>
      </c>
      <c r="AG184" s="72">
        <v>0</v>
      </c>
      <c r="AH184" s="73" t="s">
        <v>1039</v>
      </c>
      <c r="AI184" s="74">
        <v>28.25</v>
      </c>
      <c r="AJ184" s="75" t="s">
        <v>1062</v>
      </c>
      <c r="AK184" s="76">
        <v>103864129</v>
      </c>
      <c r="AL184" s="76">
        <v>0</v>
      </c>
      <c r="AM184" s="76">
        <f t="shared" si="14"/>
        <v>416978</v>
      </c>
      <c r="AN184" s="77">
        <f t="shared" si="14"/>
        <v>0</v>
      </c>
      <c r="AO184" s="75" t="s">
        <v>1039</v>
      </c>
      <c r="AP184" s="78">
        <v>28.25</v>
      </c>
      <c r="AQ184" s="79" t="s">
        <v>1062</v>
      </c>
      <c r="AR184" s="76">
        <v>106029669</v>
      </c>
      <c r="AS184" s="76">
        <v>0</v>
      </c>
      <c r="AT184" s="76">
        <f t="shared" si="12"/>
        <v>2165540</v>
      </c>
      <c r="AU184" s="77">
        <f t="shared" si="12"/>
        <v>0</v>
      </c>
      <c r="AV184" s="75" t="s">
        <v>3038</v>
      </c>
      <c r="AW184" s="19" t="s">
        <v>1040</v>
      </c>
      <c r="AX184" s="19">
        <v>211012</v>
      </c>
      <c r="AY184" s="15" t="s">
        <v>1051</v>
      </c>
      <c r="AZ184" s="19" t="s">
        <v>1134</v>
      </c>
      <c r="BA184" s="15" t="s">
        <v>142</v>
      </c>
      <c r="BB184" s="15" t="s">
        <v>21</v>
      </c>
      <c r="BC184" s="15" t="s">
        <v>1065</v>
      </c>
    </row>
    <row r="185" spans="1:55" ht="139.5" hidden="1" customHeight="1" x14ac:dyDescent="0.25">
      <c r="A185" s="93">
        <v>665266</v>
      </c>
      <c r="B185" s="93" t="s">
        <v>158</v>
      </c>
      <c r="C185" s="62" t="s">
        <v>1042</v>
      </c>
      <c r="D185" s="93" t="s">
        <v>1029</v>
      </c>
      <c r="E185" s="15" t="s">
        <v>4</v>
      </c>
      <c r="F185" s="93" t="s">
        <v>141</v>
      </c>
      <c r="G185" s="15" t="s">
        <v>1129</v>
      </c>
      <c r="H185" s="57" t="s">
        <v>1458</v>
      </c>
      <c r="I185" s="93" t="s">
        <v>1459</v>
      </c>
      <c r="J185" s="15" t="s">
        <v>2</v>
      </c>
      <c r="K185" s="15" t="s">
        <v>1460</v>
      </c>
      <c r="L185" s="63"/>
      <c r="M185" s="65"/>
      <c r="N185" s="65"/>
      <c r="O185" s="81">
        <v>28.25</v>
      </c>
      <c r="P185" s="81" t="s">
        <v>1062</v>
      </c>
      <c r="Q185" s="64">
        <v>58160221</v>
      </c>
      <c r="R185" s="87">
        <v>0</v>
      </c>
      <c r="S185" s="65">
        <v>0</v>
      </c>
      <c r="T185" s="65"/>
      <c r="U185" s="88">
        <v>28.25</v>
      </c>
      <c r="V185" s="65" t="s">
        <v>1062</v>
      </c>
      <c r="W185" s="89">
        <v>59165794</v>
      </c>
      <c r="X185" s="90">
        <v>0</v>
      </c>
      <c r="Y185" s="67">
        <v>28.25</v>
      </c>
      <c r="Z185" s="15" t="s">
        <v>1062</v>
      </c>
      <c r="AA185" s="85">
        <v>59307851</v>
      </c>
      <c r="AB185" s="85">
        <v>0</v>
      </c>
      <c r="AC185" s="91">
        <v>28.25</v>
      </c>
      <c r="AD185" s="92" t="s">
        <v>1062</v>
      </c>
      <c r="AE185" s="71">
        <v>59820504</v>
      </c>
      <c r="AF185" s="71">
        <v>0</v>
      </c>
      <c r="AG185" s="72">
        <v>0</v>
      </c>
      <c r="AH185" s="73" t="s">
        <v>1039</v>
      </c>
      <c r="AI185" s="74">
        <v>28.25</v>
      </c>
      <c r="AJ185" s="75" t="s">
        <v>1062</v>
      </c>
      <c r="AK185" s="76">
        <v>60061630</v>
      </c>
      <c r="AL185" s="76">
        <v>0</v>
      </c>
      <c r="AM185" s="76">
        <f t="shared" si="14"/>
        <v>241126</v>
      </c>
      <c r="AN185" s="77">
        <f t="shared" si="14"/>
        <v>0</v>
      </c>
      <c r="AO185" s="75" t="s">
        <v>1039</v>
      </c>
      <c r="AP185" s="78">
        <v>28.25</v>
      </c>
      <c r="AQ185" s="79" t="s">
        <v>1062</v>
      </c>
      <c r="AR185" s="76">
        <v>61313900</v>
      </c>
      <c r="AS185" s="76">
        <v>0</v>
      </c>
      <c r="AT185" s="76">
        <f t="shared" si="12"/>
        <v>1252270</v>
      </c>
      <c r="AU185" s="77">
        <f t="shared" si="12"/>
        <v>0</v>
      </c>
      <c r="AV185" s="75" t="s">
        <v>3038</v>
      </c>
      <c r="AW185" s="19" t="s">
        <v>1040</v>
      </c>
      <c r="AX185" s="19">
        <v>211012</v>
      </c>
      <c r="AY185" s="15" t="s">
        <v>1051</v>
      </c>
      <c r="AZ185" s="19" t="s">
        <v>1134</v>
      </c>
      <c r="BA185" s="15" t="s">
        <v>142</v>
      </c>
      <c r="BB185" s="15" t="s">
        <v>21</v>
      </c>
      <c r="BC185" s="15" t="s">
        <v>1065</v>
      </c>
    </row>
    <row r="186" spans="1:55" ht="76.5" hidden="1" customHeight="1" x14ac:dyDescent="0.25">
      <c r="A186" s="15">
        <v>821345</v>
      </c>
      <c r="B186" s="15" t="s">
        <v>518</v>
      </c>
      <c r="C186" s="62" t="s">
        <v>1042</v>
      </c>
      <c r="D186" s="15" t="s">
        <v>1029</v>
      </c>
      <c r="E186" s="15" t="s">
        <v>4</v>
      </c>
      <c r="F186" s="15" t="s">
        <v>1128</v>
      </c>
      <c r="G186" s="15" t="s">
        <v>1129</v>
      </c>
      <c r="H186" s="57" t="s">
        <v>1458</v>
      </c>
      <c r="I186" s="15" t="s">
        <v>1461</v>
      </c>
      <c r="J186" s="15" t="s">
        <v>1132</v>
      </c>
      <c r="K186" s="15" t="s">
        <v>1133</v>
      </c>
      <c r="L186" s="63">
        <v>0.25</v>
      </c>
      <c r="M186" s="15" t="s">
        <v>1062</v>
      </c>
      <c r="N186" s="15" t="s">
        <v>1063</v>
      </c>
      <c r="O186" s="81">
        <v>28.25</v>
      </c>
      <c r="P186" s="81" t="s">
        <v>1062</v>
      </c>
      <c r="Q186" s="64">
        <v>54125318</v>
      </c>
      <c r="R186" s="87">
        <v>0</v>
      </c>
      <c r="S186" s="65">
        <v>0</v>
      </c>
      <c r="T186" s="65"/>
      <c r="U186" s="88">
        <v>28.25</v>
      </c>
      <c r="V186" s="65" t="s">
        <v>1062</v>
      </c>
      <c r="W186" s="89">
        <v>55061128</v>
      </c>
      <c r="X186" s="90">
        <v>0</v>
      </c>
      <c r="Y186" s="67">
        <v>28.25</v>
      </c>
      <c r="Z186" s="15" t="s">
        <v>1062</v>
      </c>
      <c r="AA186" s="85">
        <v>55448207</v>
      </c>
      <c r="AB186" s="85">
        <v>0</v>
      </c>
      <c r="AC186" s="91">
        <v>28.25</v>
      </c>
      <c r="AD186" s="92" t="s">
        <v>1062</v>
      </c>
      <c r="AE186" s="71">
        <v>55670418</v>
      </c>
      <c r="AF186" s="71">
        <v>0</v>
      </c>
      <c r="AG186" s="72">
        <v>0</v>
      </c>
      <c r="AH186" s="73" t="s">
        <v>1039</v>
      </c>
      <c r="AI186" s="74">
        <v>28.25</v>
      </c>
      <c r="AJ186" s="75" t="s">
        <v>1062</v>
      </c>
      <c r="AK186" s="76">
        <v>55894815</v>
      </c>
      <c r="AL186" s="76">
        <v>0</v>
      </c>
      <c r="AM186" s="76">
        <f t="shared" si="14"/>
        <v>224397</v>
      </c>
      <c r="AN186" s="77">
        <f t="shared" si="14"/>
        <v>0</v>
      </c>
      <c r="AO186" s="75" t="s">
        <v>1039</v>
      </c>
      <c r="AP186" s="78">
        <v>28.25</v>
      </c>
      <c r="AQ186" s="79" t="s">
        <v>1062</v>
      </c>
      <c r="AR186" s="76">
        <v>57060208</v>
      </c>
      <c r="AS186" s="76">
        <v>0</v>
      </c>
      <c r="AT186" s="76">
        <f t="shared" si="12"/>
        <v>1165393</v>
      </c>
      <c r="AU186" s="77">
        <f t="shared" si="12"/>
        <v>0</v>
      </c>
      <c r="AV186" s="75" t="s">
        <v>3038</v>
      </c>
      <c r="AW186" s="19" t="s">
        <v>1040</v>
      </c>
      <c r="AX186" s="19">
        <v>211034</v>
      </c>
      <c r="AY186" s="15" t="s">
        <v>1051</v>
      </c>
      <c r="AZ186" s="19" t="s">
        <v>1134</v>
      </c>
      <c r="BA186" s="15" t="s">
        <v>142</v>
      </c>
      <c r="BB186" s="15" t="s">
        <v>21</v>
      </c>
      <c r="BC186" s="15" t="s">
        <v>1065</v>
      </c>
    </row>
    <row r="187" spans="1:55" ht="76.5" hidden="1" customHeight="1" x14ac:dyDescent="0.25">
      <c r="A187" s="15">
        <v>769355</v>
      </c>
      <c r="B187" s="15" t="s">
        <v>376</v>
      </c>
      <c r="C187" s="62" t="s">
        <v>1042</v>
      </c>
      <c r="D187" s="15" t="s">
        <v>1029</v>
      </c>
      <c r="E187" s="15" t="s">
        <v>4</v>
      </c>
      <c r="F187" s="15" t="s">
        <v>1128</v>
      </c>
      <c r="G187" s="15" t="s">
        <v>1129</v>
      </c>
      <c r="H187" s="57" t="s">
        <v>1462</v>
      </c>
      <c r="I187" s="15" t="s">
        <v>1463</v>
      </c>
      <c r="J187" s="23" t="s">
        <v>1132</v>
      </c>
      <c r="K187" s="15" t="s">
        <v>1133</v>
      </c>
      <c r="L187" s="63">
        <v>0.25</v>
      </c>
      <c r="M187" s="15" t="s">
        <v>1062</v>
      </c>
      <c r="N187" s="15" t="s">
        <v>1063</v>
      </c>
      <c r="O187" s="81">
        <v>28.25</v>
      </c>
      <c r="P187" s="81" t="s">
        <v>1062</v>
      </c>
      <c r="Q187" s="64">
        <v>99295888</v>
      </c>
      <c r="R187" s="87">
        <v>0</v>
      </c>
      <c r="S187" s="65">
        <v>0</v>
      </c>
      <c r="T187" s="65"/>
      <c r="U187" s="88">
        <v>28.25</v>
      </c>
      <c r="V187" s="65" t="s">
        <v>1062</v>
      </c>
      <c r="W187" s="89">
        <v>101012684</v>
      </c>
      <c r="X187" s="90">
        <v>0</v>
      </c>
      <c r="Y187" s="67">
        <v>28.25</v>
      </c>
      <c r="Z187" s="15" t="s">
        <v>1062</v>
      </c>
      <c r="AA187" s="85">
        <v>101722801</v>
      </c>
      <c r="AB187" s="85">
        <v>0</v>
      </c>
      <c r="AC187" s="91">
        <v>28.25</v>
      </c>
      <c r="AD187" s="92" t="s">
        <v>1062</v>
      </c>
      <c r="AE187" s="71">
        <v>102130459</v>
      </c>
      <c r="AF187" s="71">
        <v>0</v>
      </c>
      <c r="AG187" s="72">
        <v>0</v>
      </c>
      <c r="AH187" s="73" t="s">
        <v>1039</v>
      </c>
      <c r="AI187" s="74">
        <v>28.25</v>
      </c>
      <c r="AJ187" s="75" t="s">
        <v>1062</v>
      </c>
      <c r="AK187" s="76">
        <v>102542129</v>
      </c>
      <c r="AL187" s="76">
        <v>0</v>
      </c>
      <c r="AM187" s="76">
        <f t="shared" si="14"/>
        <v>411670</v>
      </c>
      <c r="AN187" s="77">
        <f t="shared" si="14"/>
        <v>0</v>
      </c>
      <c r="AO187" s="75" t="s">
        <v>1039</v>
      </c>
      <c r="AP187" s="78">
        <v>28.25</v>
      </c>
      <c r="AQ187" s="79" t="s">
        <v>1062</v>
      </c>
      <c r="AR187" s="76">
        <v>104680106</v>
      </c>
      <c r="AS187" s="76">
        <v>0</v>
      </c>
      <c r="AT187" s="76">
        <f t="shared" si="12"/>
        <v>2137977</v>
      </c>
      <c r="AU187" s="77">
        <f t="shared" si="12"/>
        <v>0</v>
      </c>
      <c r="AV187" s="75" t="s">
        <v>3038</v>
      </c>
      <c r="AW187" s="19" t="s">
        <v>1040</v>
      </c>
      <c r="AX187" s="19">
        <v>211034</v>
      </c>
      <c r="AY187" s="15" t="s">
        <v>1051</v>
      </c>
      <c r="AZ187" s="19" t="s">
        <v>1134</v>
      </c>
      <c r="BA187" s="15" t="s">
        <v>142</v>
      </c>
      <c r="BB187" s="15" t="s">
        <v>21</v>
      </c>
      <c r="BC187" s="15" t="s">
        <v>1065</v>
      </c>
    </row>
    <row r="188" spans="1:55" ht="76.5" hidden="1" customHeight="1" x14ac:dyDescent="0.25">
      <c r="A188" s="95">
        <v>971572</v>
      </c>
      <c r="B188" s="15" t="s">
        <v>725</v>
      </c>
      <c r="C188" s="62" t="s">
        <v>1042</v>
      </c>
      <c r="D188" s="15" t="s">
        <v>1029</v>
      </c>
      <c r="E188" s="15" t="s">
        <v>4</v>
      </c>
      <c r="F188" s="15" t="s">
        <v>141</v>
      </c>
      <c r="G188" s="15" t="s">
        <v>1129</v>
      </c>
      <c r="H188" s="57" t="s">
        <v>1462</v>
      </c>
      <c r="I188" s="93" t="s">
        <v>1464</v>
      </c>
      <c r="J188" s="15" t="s">
        <v>1045</v>
      </c>
      <c r="K188" s="15" t="s">
        <v>1182</v>
      </c>
      <c r="L188" s="63"/>
      <c r="M188" s="15"/>
      <c r="N188" s="15"/>
      <c r="O188" s="81">
        <v>28.25</v>
      </c>
      <c r="P188" s="81" t="s">
        <v>1062</v>
      </c>
      <c r="Q188" s="64">
        <v>53441469</v>
      </c>
      <c r="R188" s="87">
        <v>0</v>
      </c>
      <c r="S188" s="65">
        <v>0</v>
      </c>
      <c r="T188" s="65"/>
      <c r="U188" s="88">
        <v>28.25</v>
      </c>
      <c r="V188" s="65" t="s">
        <v>1062</v>
      </c>
      <c r="W188" s="89">
        <v>54365456</v>
      </c>
      <c r="X188" s="90">
        <v>0</v>
      </c>
      <c r="Y188" s="67">
        <v>28.25</v>
      </c>
      <c r="Z188" s="15" t="s">
        <v>1062</v>
      </c>
      <c r="AA188" s="85">
        <v>54747644</v>
      </c>
      <c r="AB188" s="85">
        <v>0</v>
      </c>
      <c r="AC188" s="91">
        <v>28.25</v>
      </c>
      <c r="AD188" s="92" t="s">
        <v>1062</v>
      </c>
      <c r="AE188" s="71">
        <v>54967047</v>
      </c>
      <c r="AF188" s="71">
        <v>0</v>
      </c>
      <c r="AG188" s="72">
        <v>0</v>
      </c>
      <c r="AH188" s="73" t="s">
        <v>1039</v>
      </c>
      <c r="AI188" s="74">
        <v>28.25</v>
      </c>
      <c r="AJ188" s="75" t="s">
        <v>1062</v>
      </c>
      <c r="AK188" s="76">
        <v>55188610</v>
      </c>
      <c r="AL188" s="76">
        <v>0</v>
      </c>
      <c r="AM188" s="76">
        <f t="shared" si="14"/>
        <v>221563</v>
      </c>
      <c r="AN188" s="77">
        <f t="shared" si="14"/>
        <v>0</v>
      </c>
      <c r="AO188" s="75" t="s">
        <v>1039</v>
      </c>
      <c r="AP188" s="78">
        <v>28.25</v>
      </c>
      <c r="AQ188" s="79" t="s">
        <v>1062</v>
      </c>
      <c r="AR188" s="76">
        <v>56339278</v>
      </c>
      <c r="AS188" s="76">
        <v>0</v>
      </c>
      <c r="AT188" s="76">
        <f t="shared" si="12"/>
        <v>1150668</v>
      </c>
      <c r="AU188" s="77">
        <f t="shared" si="12"/>
        <v>0</v>
      </c>
      <c r="AV188" s="75" t="s">
        <v>3038</v>
      </c>
      <c r="AW188" s="19" t="s">
        <v>1040</v>
      </c>
      <c r="AX188" s="19">
        <v>211034</v>
      </c>
      <c r="AY188" s="15" t="s">
        <v>1051</v>
      </c>
      <c r="AZ188" s="19" t="s">
        <v>1134</v>
      </c>
      <c r="BA188" s="15" t="s">
        <v>142</v>
      </c>
      <c r="BB188" s="15" t="s">
        <v>21</v>
      </c>
      <c r="BC188" s="15" t="s">
        <v>1065</v>
      </c>
    </row>
    <row r="189" spans="1:55" ht="76.5" hidden="1" customHeight="1" x14ac:dyDescent="0.25">
      <c r="A189" s="95">
        <v>1009348</v>
      </c>
      <c r="B189" s="15" t="s">
        <v>781</v>
      </c>
      <c r="C189" s="62" t="s">
        <v>1042</v>
      </c>
      <c r="D189" s="15" t="s">
        <v>1029</v>
      </c>
      <c r="E189" s="15" t="s">
        <v>4</v>
      </c>
      <c r="F189" s="15" t="s">
        <v>141</v>
      </c>
      <c r="G189" s="15" t="s">
        <v>1129</v>
      </c>
      <c r="H189" s="57" t="s">
        <v>1462</v>
      </c>
      <c r="I189" s="93" t="s">
        <v>1463</v>
      </c>
      <c r="J189" s="15" t="s">
        <v>1045</v>
      </c>
      <c r="K189" s="15" t="s">
        <v>1465</v>
      </c>
      <c r="L189" s="63"/>
      <c r="M189" s="15"/>
      <c r="N189" s="15"/>
      <c r="O189" s="81">
        <v>28.25</v>
      </c>
      <c r="P189" s="81" t="s">
        <v>1062</v>
      </c>
      <c r="Q189" s="64">
        <v>93407903</v>
      </c>
      <c r="R189" s="87">
        <v>0</v>
      </c>
      <c r="S189" s="65">
        <v>0</v>
      </c>
      <c r="T189" s="65"/>
      <c r="U189" s="88">
        <v>28.25</v>
      </c>
      <c r="V189" s="65" t="s">
        <v>1062</v>
      </c>
      <c r="W189" s="89">
        <v>95022896</v>
      </c>
      <c r="X189" s="90">
        <v>0</v>
      </c>
      <c r="Y189" s="67">
        <v>28.25</v>
      </c>
      <c r="Z189" s="15" t="s">
        <v>1062</v>
      </c>
      <c r="AA189" s="85">
        <v>95690906</v>
      </c>
      <c r="AB189" s="85">
        <v>0</v>
      </c>
      <c r="AC189" s="91">
        <v>28.25</v>
      </c>
      <c r="AD189" s="92" t="s">
        <v>1062</v>
      </c>
      <c r="AE189" s="71">
        <v>96074390</v>
      </c>
      <c r="AF189" s="71">
        <v>0</v>
      </c>
      <c r="AG189" s="72">
        <v>0</v>
      </c>
      <c r="AH189" s="73" t="s">
        <v>1039</v>
      </c>
      <c r="AI189" s="74">
        <v>28.25</v>
      </c>
      <c r="AJ189" s="75" t="s">
        <v>1062</v>
      </c>
      <c r="AK189" s="76">
        <v>96461650</v>
      </c>
      <c r="AL189" s="76">
        <v>0</v>
      </c>
      <c r="AM189" s="76">
        <f t="shared" si="14"/>
        <v>387260</v>
      </c>
      <c r="AN189" s="77">
        <f t="shared" si="14"/>
        <v>0</v>
      </c>
      <c r="AO189" s="75" t="s">
        <v>1039</v>
      </c>
      <c r="AP189" s="78">
        <v>28.25</v>
      </c>
      <c r="AQ189" s="79" t="s">
        <v>1062</v>
      </c>
      <c r="AR189" s="76">
        <v>98472850</v>
      </c>
      <c r="AS189" s="76">
        <v>0</v>
      </c>
      <c r="AT189" s="76">
        <f t="shared" si="12"/>
        <v>2011200</v>
      </c>
      <c r="AU189" s="77">
        <f t="shared" si="12"/>
        <v>0</v>
      </c>
      <c r="AV189" s="75" t="s">
        <v>3038</v>
      </c>
      <c r="AW189" s="19" t="s">
        <v>1040</v>
      </c>
      <c r="AX189" s="19">
        <v>211034</v>
      </c>
      <c r="AY189" s="15" t="s">
        <v>1051</v>
      </c>
      <c r="AZ189" s="19" t="s">
        <v>1134</v>
      </c>
      <c r="BA189" s="15" t="s">
        <v>142</v>
      </c>
      <c r="BB189" s="15" t="s">
        <v>21</v>
      </c>
      <c r="BC189" s="15" t="s">
        <v>1065</v>
      </c>
    </row>
    <row r="190" spans="1:55" ht="76.5" hidden="1" customHeight="1" x14ac:dyDescent="0.25">
      <c r="A190" s="15">
        <v>779925</v>
      </c>
      <c r="B190" s="15" t="s">
        <v>466</v>
      </c>
      <c r="C190" s="62" t="s">
        <v>1042</v>
      </c>
      <c r="D190" s="15" t="s">
        <v>1029</v>
      </c>
      <c r="E190" s="15" t="s">
        <v>4</v>
      </c>
      <c r="F190" s="15" t="s">
        <v>1128</v>
      </c>
      <c r="G190" s="15" t="s">
        <v>1129</v>
      </c>
      <c r="H190" s="57" t="s">
        <v>1466</v>
      </c>
      <c r="I190" s="15" t="s">
        <v>1467</v>
      </c>
      <c r="J190" s="15" t="s">
        <v>1132</v>
      </c>
      <c r="K190" s="15" t="s">
        <v>1133</v>
      </c>
      <c r="L190" s="63">
        <v>0.25</v>
      </c>
      <c r="M190" s="15" t="s">
        <v>1062</v>
      </c>
      <c r="N190" s="15" t="s">
        <v>1063</v>
      </c>
      <c r="O190" s="81">
        <v>28.25</v>
      </c>
      <c r="P190" s="81" t="s">
        <v>1062</v>
      </c>
      <c r="Q190" s="64">
        <v>101295726</v>
      </c>
      <c r="R190" s="87">
        <v>0</v>
      </c>
      <c r="S190" s="65">
        <v>0</v>
      </c>
      <c r="T190" s="65"/>
      <c r="U190" s="88">
        <v>28.25</v>
      </c>
      <c r="V190" s="65" t="s">
        <v>1062</v>
      </c>
      <c r="W190" s="89">
        <v>103047097</v>
      </c>
      <c r="X190" s="90">
        <v>0</v>
      </c>
      <c r="Y190" s="67">
        <v>28.25</v>
      </c>
      <c r="Z190" s="15" t="s">
        <v>1062</v>
      </c>
      <c r="AA190" s="85">
        <v>103294515</v>
      </c>
      <c r="AB190" s="85">
        <v>0</v>
      </c>
      <c r="AC190" s="91">
        <v>28.25</v>
      </c>
      <c r="AD190" s="92" t="s">
        <v>1062</v>
      </c>
      <c r="AE190" s="71">
        <v>104187385</v>
      </c>
      <c r="AF190" s="71">
        <v>0</v>
      </c>
      <c r="AG190" s="72">
        <v>0</v>
      </c>
      <c r="AH190" s="73" t="s">
        <v>1039</v>
      </c>
      <c r="AI190" s="74">
        <v>28.25</v>
      </c>
      <c r="AJ190" s="75" t="s">
        <v>1062</v>
      </c>
      <c r="AK190" s="76">
        <v>104607346</v>
      </c>
      <c r="AL190" s="76">
        <v>0</v>
      </c>
      <c r="AM190" s="76">
        <f t="shared" si="14"/>
        <v>419961</v>
      </c>
      <c r="AN190" s="77">
        <f t="shared" si="14"/>
        <v>0</v>
      </c>
      <c r="AO190" s="75" t="s">
        <v>1039</v>
      </c>
      <c r="AP190" s="78">
        <v>28.25</v>
      </c>
      <c r="AQ190" s="79" t="s">
        <v>1062</v>
      </c>
      <c r="AR190" s="76">
        <v>106788382</v>
      </c>
      <c r="AS190" s="76">
        <v>0</v>
      </c>
      <c r="AT190" s="76">
        <f t="shared" si="12"/>
        <v>2181036</v>
      </c>
      <c r="AU190" s="77">
        <f t="shared" si="12"/>
        <v>0</v>
      </c>
      <c r="AV190" s="75" t="s">
        <v>3038</v>
      </c>
      <c r="AW190" s="19" t="s">
        <v>1040</v>
      </c>
      <c r="AX190" s="19">
        <v>211034</v>
      </c>
      <c r="AY190" s="15" t="s">
        <v>1051</v>
      </c>
      <c r="AZ190" s="19" t="s">
        <v>1134</v>
      </c>
      <c r="BA190" s="15" t="s">
        <v>142</v>
      </c>
      <c r="BB190" s="15" t="s">
        <v>21</v>
      </c>
      <c r="BC190" s="15" t="s">
        <v>1065</v>
      </c>
    </row>
    <row r="191" spans="1:55" ht="76.5" hidden="1" customHeight="1" x14ac:dyDescent="0.25">
      <c r="A191" s="93">
        <v>971620</v>
      </c>
      <c r="B191" s="93" t="s">
        <v>739</v>
      </c>
      <c r="C191" s="62" t="s">
        <v>1042</v>
      </c>
      <c r="D191" s="93" t="s">
        <v>1029</v>
      </c>
      <c r="E191" s="15" t="s">
        <v>4</v>
      </c>
      <c r="F191" s="93" t="s">
        <v>141</v>
      </c>
      <c r="G191" s="15" t="s">
        <v>1129</v>
      </c>
      <c r="H191" s="57" t="s">
        <v>1466</v>
      </c>
      <c r="I191" s="93" t="s">
        <v>1468</v>
      </c>
      <c r="J191" s="15" t="s">
        <v>2</v>
      </c>
      <c r="K191" s="15" t="s">
        <v>1182</v>
      </c>
      <c r="L191" s="63"/>
      <c r="M191" s="65"/>
      <c r="N191" s="65"/>
      <c r="O191" s="81">
        <v>28.25</v>
      </c>
      <c r="P191" s="81" t="s">
        <v>1062</v>
      </c>
      <c r="Q191" s="64">
        <v>53441469</v>
      </c>
      <c r="R191" s="87">
        <v>0</v>
      </c>
      <c r="S191" s="65">
        <v>0</v>
      </c>
      <c r="T191" s="65"/>
      <c r="U191" s="88">
        <v>28.25</v>
      </c>
      <c r="V191" s="65" t="s">
        <v>1062</v>
      </c>
      <c r="W191" s="89">
        <v>54365456</v>
      </c>
      <c r="X191" s="90">
        <v>0</v>
      </c>
      <c r="Y191" s="67">
        <v>28.25</v>
      </c>
      <c r="Z191" s="15" t="s">
        <v>1062</v>
      </c>
      <c r="AA191" s="85">
        <v>54747644</v>
      </c>
      <c r="AB191" s="85">
        <v>0</v>
      </c>
      <c r="AC191" s="91">
        <v>28.25</v>
      </c>
      <c r="AD191" s="92" t="s">
        <v>1062</v>
      </c>
      <c r="AE191" s="71">
        <v>54967047</v>
      </c>
      <c r="AF191" s="71">
        <v>0</v>
      </c>
      <c r="AG191" s="72">
        <v>0</v>
      </c>
      <c r="AH191" s="73" t="s">
        <v>1039</v>
      </c>
      <c r="AI191" s="74">
        <v>28.25</v>
      </c>
      <c r="AJ191" s="75" t="s">
        <v>1062</v>
      </c>
      <c r="AK191" s="76">
        <v>55188610</v>
      </c>
      <c r="AL191" s="76">
        <v>0</v>
      </c>
      <c r="AM191" s="76">
        <f t="shared" si="14"/>
        <v>221563</v>
      </c>
      <c r="AN191" s="77">
        <f t="shared" si="14"/>
        <v>0</v>
      </c>
      <c r="AO191" s="75" t="s">
        <v>1039</v>
      </c>
      <c r="AP191" s="78">
        <v>28.25</v>
      </c>
      <c r="AQ191" s="79" t="s">
        <v>1062</v>
      </c>
      <c r="AR191" s="76">
        <v>56339278</v>
      </c>
      <c r="AS191" s="76">
        <v>0</v>
      </c>
      <c r="AT191" s="76">
        <f t="shared" si="12"/>
        <v>1150668</v>
      </c>
      <c r="AU191" s="77">
        <f t="shared" si="12"/>
        <v>0</v>
      </c>
      <c r="AV191" s="75" t="s">
        <v>3038</v>
      </c>
      <c r="AW191" s="19" t="s">
        <v>1040</v>
      </c>
      <c r="AX191" s="19">
        <v>211012</v>
      </c>
      <c r="AY191" s="15" t="s">
        <v>1051</v>
      </c>
      <c r="AZ191" s="19" t="s">
        <v>1134</v>
      </c>
      <c r="BA191" s="15" t="s">
        <v>142</v>
      </c>
      <c r="BB191" s="15" t="s">
        <v>21</v>
      </c>
      <c r="BC191" s="15" t="s">
        <v>1065</v>
      </c>
    </row>
    <row r="192" spans="1:55" ht="76.5" hidden="1" customHeight="1" x14ac:dyDescent="0.25">
      <c r="A192" s="15">
        <v>769349</v>
      </c>
      <c r="B192" s="15" t="s">
        <v>375</v>
      </c>
      <c r="C192" s="62" t="s">
        <v>1042</v>
      </c>
      <c r="D192" s="15" t="s">
        <v>1029</v>
      </c>
      <c r="E192" s="15" t="s">
        <v>4</v>
      </c>
      <c r="F192" s="15" t="s">
        <v>1128</v>
      </c>
      <c r="G192" s="15" t="s">
        <v>1129</v>
      </c>
      <c r="H192" s="57" t="s">
        <v>1469</v>
      </c>
      <c r="I192" s="15" t="s">
        <v>1470</v>
      </c>
      <c r="J192" s="15" t="s">
        <v>1132</v>
      </c>
      <c r="K192" s="15" t="s">
        <v>1133</v>
      </c>
      <c r="L192" s="63">
        <v>0.25</v>
      </c>
      <c r="M192" s="15" t="s">
        <v>1062</v>
      </c>
      <c r="N192" s="15" t="s">
        <v>1063</v>
      </c>
      <c r="O192" s="81">
        <v>28.25</v>
      </c>
      <c r="P192" s="81" t="s">
        <v>1062</v>
      </c>
      <c r="Q192" s="64">
        <v>99295888</v>
      </c>
      <c r="R192" s="87">
        <v>0</v>
      </c>
      <c r="S192" s="65">
        <v>0</v>
      </c>
      <c r="T192" s="65"/>
      <c r="U192" s="88">
        <v>28.25</v>
      </c>
      <c r="V192" s="65" t="s">
        <v>1062</v>
      </c>
      <c r="W192" s="89">
        <v>101012684</v>
      </c>
      <c r="X192" s="90">
        <v>0</v>
      </c>
      <c r="Y192" s="67">
        <v>28.25</v>
      </c>
      <c r="Z192" s="15" t="s">
        <v>1062</v>
      </c>
      <c r="AA192" s="85">
        <v>101722801</v>
      </c>
      <c r="AB192" s="85">
        <v>0</v>
      </c>
      <c r="AC192" s="91">
        <v>28.25</v>
      </c>
      <c r="AD192" s="92" t="s">
        <v>1062</v>
      </c>
      <c r="AE192" s="71">
        <v>102130459</v>
      </c>
      <c r="AF192" s="71">
        <v>0</v>
      </c>
      <c r="AG192" s="72">
        <v>0</v>
      </c>
      <c r="AH192" s="73" t="s">
        <v>1039</v>
      </c>
      <c r="AI192" s="74">
        <v>28.25</v>
      </c>
      <c r="AJ192" s="75" t="s">
        <v>1062</v>
      </c>
      <c r="AK192" s="76">
        <v>102542129</v>
      </c>
      <c r="AL192" s="76">
        <v>0</v>
      </c>
      <c r="AM192" s="76">
        <f t="shared" si="14"/>
        <v>411670</v>
      </c>
      <c r="AN192" s="77">
        <f t="shared" si="14"/>
        <v>0</v>
      </c>
      <c r="AO192" s="75" t="s">
        <v>1039</v>
      </c>
      <c r="AP192" s="78">
        <v>28.25</v>
      </c>
      <c r="AQ192" s="79" t="s">
        <v>1062</v>
      </c>
      <c r="AR192" s="76">
        <v>104680106</v>
      </c>
      <c r="AS192" s="76">
        <v>0</v>
      </c>
      <c r="AT192" s="76">
        <f t="shared" si="12"/>
        <v>2137977</v>
      </c>
      <c r="AU192" s="77">
        <f t="shared" si="12"/>
        <v>0</v>
      </c>
      <c r="AV192" s="75" t="s">
        <v>3038</v>
      </c>
      <c r="AW192" s="19" t="s">
        <v>1040</v>
      </c>
      <c r="AX192" s="19">
        <v>211034</v>
      </c>
      <c r="AY192" s="15" t="s">
        <v>1051</v>
      </c>
      <c r="AZ192" s="19" t="s">
        <v>1134</v>
      </c>
      <c r="BA192" s="15" t="s">
        <v>142</v>
      </c>
      <c r="BB192" s="15" t="s">
        <v>21</v>
      </c>
      <c r="BC192" s="15" t="s">
        <v>1065</v>
      </c>
    </row>
    <row r="193" spans="1:55" ht="76.5" hidden="1" customHeight="1" x14ac:dyDescent="0.25">
      <c r="A193" s="95">
        <v>971580</v>
      </c>
      <c r="B193" s="15" t="s">
        <v>728</v>
      </c>
      <c r="C193" s="62" t="s">
        <v>1042</v>
      </c>
      <c r="D193" s="15" t="s">
        <v>1029</v>
      </c>
      <c r="E193" s="15" t="s">
        <v>4</v>
      </c>
      <c r="F193" s="15" t="s">
        <v>141</v>
      </c>
      <c r="G193" s="15" t="s">
        <v>1129</v>
      </c>
      <c r="H193" s="57" t="s">
        <v>1469</v>
      </c>
      <c r="I193" s="93" t="s">
        <v>1471</v>
      </c>
      <c r="J193" s="15" t="s">
        <v>1045</v>
      </c>
      <c r="K193" s="15" t="s">
        <v>1182</v>
      </c>
      <c r="L193" s="63"/>
      <c r="M193" s="15"/>
      <c r="N193" s="15"/>
      <c r="O193" s="81">
        <v>28.25</v>
      </c>
      <c r="P193" s="81" t="s">
        <v>1062</v>
      </c>
      <c r="Q193" s="64">
        <v>53441469</v>
      </c>
      <c r="R193" s="87">
        <v>0</v>
      </c>
      <c r="S193" s="65">
        <v>0</v>
      </c>
      <c r="T193" s="65"/>
      <c r="U193" s="88">
        <v>28.25</v>
      </c>
      <c r="V193" s="65" t="s">
        <v>1062</v>
      </c>
      <c r="W193" s="89">
        <v>54365456</v>
      </c>
      <c r="X193" s="90">
        <v>0</v>
      </c>
      <c r="Y193" s="67">
        <v>28.25</v>
      </c>
      <c r="Z193" s="15" t="s">
        <v>1062</v>
      </c>
      <c r="AA193" s="85">
        <v>54495988</v>
      </c>
      <c r="AB193" s="85">
        <v>0</v>
      </c>
      <c r="AC193" s="91">
        <v>28.25</v>
      </c>
      <c r="AD193" s="92" t="s">
        <v>1062</v>
      </c>
      <c r="AE193" s="71">
        <v>54967047</v>
      </c>
      <c r="AF193" s="71">
        <v>0</v>
      </c>
      <c r="AG193" s="72">
        <v>0</v>
      </c>
      <c r="AH193" s="73" t="s">
        <v>1039</v>
      </c>
      <c r="AI193" s="74">
        <v>28.25</v>
      </c>
      <c r="AJ193" s="75" t="s">
        <v>1062</v>
      </c>
      <c r="AK193" s="76">
        <v>55188610</v>
      </c>
      <c r="AL193" s="76">
        <v>0</v>
      </c>
      <c r="AM193" s="76">
        <f t="shared" si="14"/>
        <v>221563</v>
      </c>
      <c r="AN193" s="77">
        <f t="shared" si="14"/>
        <v>0</v>
      </c>
      <c r="AO193" s="75" t="s">
        <v>1039</v>
      </c>
      <c r="AP193" s="78">
        <v>28.25</v>
      </c>
      <c r="AQ193" s="79" t="s">
        <v>1062</v>
      </c>
      <c r="AR193" s="76">
        <v>56339278</v>
      </c>
      <c r="AS193" s="76">
        <v>0</v>
      </c>
      <c r="AT193" s="76">
        <f t="shared" si="12"/>
        <v>1150668</v>
      </c>
      <c r="AU193" s="77">
        <f t="shared" si="12"/>
        <v>0</v>
      </c>
      <c r="AV193" s="75" t="s">
        <v>3038</v>
      </c>
      <c r="AW193" s="19" t="s">
        <v>1040</v>
      </c>
      <c r="AX193" s="19">
        <v>211034</v>
      </c>
      <c r="AY193" s="15" t="s">
        <v>1051</v>
      </c>
      <c r="AZ193" s="19" t="s">
        <v>1134</v>
      </c>
      <c r="BA193" s="15" t="s">
        <v>142</v>
      </c>
      <c r="BB193" s="15" t="s">
        <v>21</v>
      </c>
      <c r="BC193" s="15" t="s">
        <v>1065</v>
      </c>
    </row>
    <row r="194" spans="1:55" ht="76.5" hidden="1" customHeight="1" x14ac:dyDescent="0.25">
      <c r="A194" s="15">
        <v>846674</v>
      </c>
      <c r="B194" s="15" t="s">
        <v>547</v>
      </c>
      <c r="C194" s="62" t="s">
        <v>1042</v>
      </c>
      <c r="D194" s="15" t="s">
        <v>1029</v>
      </c>
      <c r="E194" s="15" t="s">
        <v>4</v>
      </c>
      <c r="F194" s="15" t="s">
        <v>141</v>
      </c>
      <c r="G194" s="15" t="s">
        <v>1129</v>
      </c>
      <c r="H194" s="57" t="s">
        <v>1472</v>
      </c>
      <c r="I194" s="93" t="s">
        <v>1473</v>
      </c>
      <c r="J194" s="15" t="s">
        <v>2</v>
      </c>
      <c r="K194" s="15" t="s">
        <v>1182</v>
      </c>
      <c r="L194" s="63"/>
      <c r="M194" s="15"/>
      <c r="N194" s="15"/>
      <c r="O194" s="81">
        <v>28.25</v>
      </c>
      <c r="P194" s="81" t="s">
        <v>1062</v>
      </c>
      <c r="Q194" s="64">
        <v>57499202</v>
      </c>
      <c r="R194" s="87">
        <v>0</v>
      </c>
      <c r="S194" s="65">
        <v>0</v>
      </c>
      <c r="T194" s="65"/>
      <c r="U194" s="88">
        <v>28.25</v>
      </c>
      <c r="V194" s="65" t="s">
        <v>1062</v>
      </c>
      <c r="W194" s="89">
        <v>58493345</v>
      </c>
      <c r="X194" s="90">
        <v>0</v>
      </c>
      <c r="Y194" s="67">
        <v>28.25</v>
      </c>
      <c r="Z194" s="15" t="s">
        <v>1062</v>
      </c>
      <c r="AA194" s="85">
        <v>58904553</v>
      </c>
      <c r="AB194" s="85">
        <v>0</v>
      </c>
      <c r="AC194" s="91">
        <v>28.25</v>
      </c>
      <c r="AD194" s="92" t="s">
        <v>1062</v>
      </c>
      <c r="AE194" s="71">
        <v>59140615</v>
      </c>
      <c r="AF194" s="71">
        <v>0</v>
      </c>
      <c r="AG194" s="72">
        <v>0</v>
      </c>
      <c r="AH194" s="73" t="s">
        <v>1039</v>
      </c>
      <c r="AI194" s="74">
        <v>28.25</v>
      </c>
      <c r="AJ194" s="75" t="s">
        <v>1062</v>
      </c>
      <c r="AK194" s="76">
        <v>59379000</v>
      </c>
      <c r="AL194" s="76">
        <v>0</v>
      </c>
      <c r="AM194" s="76">
        <f t="shared" si="14"/>
        <v>238385</v>
      </c>
      <c r="AN194" s="77">
        <f t="shared" si="14"/>
        <v>0</v>
      </c>
      <c r="AO194" s="75" t="s">
        <v>1039</v>
      </c>
      <c r="AP194" s="78">
        <v>28.25</v>
      </c>
      <c r="AQ194" s="79" t="s">
        <v>1062</v>
      </c>
      <c r="AR194" s="76">
        <v>60617037</v>
      </c>
      <c r="AS194" s="76">
        <v>0</v>
      </c>
      <c r="AT194" s="76">
        <f t="shared" si="12"/>
        <v>1238037</v>
      </c>
      <c r="AU194" s="77">
        <f t="shared" si="12"/>
        <v>0</v>
      </c>
      <c r="AV194" s="75" t="s">
        <v>3038</v>
      </c>
      <c r="AW194" s="19" t="s">
        <v>1040</v>
      </c>
      <c r="AX194" s="19">
        <v>211034</v>
      </c>
      <c r="AY194" s="15" t="s">
        <v>1051</v>
      </c>
      <c r="AZ194" s="19" t="s">
        <v>1134</v>
      </c>
      <c r="BA194" s="15" t="s">
        <v>142</v>
      </c>
      <c r="BB194" s="15" t="s">
        <v>5</v>
      </c>
      <c r="BC194" s="15" t="s">
        <v>1065</v>
      </c>
    </row>
    <row r="195" spans="1:55" ht="76.5" hidden="1" customHeight="1" x14ac:dyDescent="0.25">
      <c r="A195" s="15">
        <v>713742</v>
      </c>
      <c r="B195" s="15" t="s">
        <v>180</v>
      </c>
      <c r="C195" s="23" t="s">
        <v>1042</v>
      </c>
      <c r="D195" s="15" t="s">
        <v>1029</v>
      </c>
      <c r="E195" s="15" t="s">
        <v>4</v>
      </c>
      <c r="F195" s="15" t="s">
        <v>1128</v>
      </c>
      <c r="G195" s="15" t="s">
        <v>1129</v>
      </c>
      <c r="H195" s="57" t="s">
        <v>1472</v>
      </c>
      <c r="I195" s="15" t="s">
        <v>1474</v>
      </c>
      <c r="J195" s="15" t="s">
        <v>1132</v>
      </c>
      <c r="K195" s="15" t="s">
        <v>1185</v>
      </c>
      <c r="L195" s="63">
        <v>0.25</v>
      </c>
      <c r="M195" s="15" t="s">
        <v>1062</v>
      </c>
      <c r="N195" s="15" t="s">
        <v>1063</v>
      </c>
      <c r="O195" s="81">
        <v>28.25</v>
      </c>
      <c r="P195" s="81" t="s">
        <v>1062</v>
      </c>
      <c r="Q195" s="64">
        <v>22999681</v>
      </c>
      <c r="R195" s="87">
        <v>0</v>
      </c>
      <c r="S195" s="65">
        <v>0</v>
      </c>
      <c r="T195" s="65"/>
      <c r="U195" s="88">
        <v>28.25</v>
      </c>
      <c r="V195" s="65" t="s">
        <v>1062</v>
      </c>
      <c r="W195" s="89">
        <v>23397338</v>
      </c>
      <c r="X195" s="90">
        <v>0</v>
      </c>
      <c r="Y195" s="67">
        <v>28.25</v>
      </c>
      <c r="Z195" s="15" t="s">
        <v>1062</v>
      </c>
      <c r="AA195" s="85">
        <v>23561821</v>
      </c>
      <c r="AB195" s="85">
        <v>0</v>
      </c>
      <c r="AC195" s="91">
        <v>28.25</v>
      </c>
      <c r="AD195" s="92" t="s">
        <v>1062</v>
      </c>
      <c r="AE195" s="71">
        <v>23656246</v>
      </c>
      <c r="AF195" s="71">
        <v>0</v>
      </c>
      <c r="AG195" s="72">
        <v>0</v>
      </c>
      <c r="AH195" s="73" t="s">
        <v>1039</v>
      </c>
      <c r="AI195" s="74"/>
      <c r="AJ195" s="75"/>
      <c r="AK195" s="76">
        <v>0</v>
      </c>
      <c r="AL195" s="76">
        <v>0</v>
      </c>
      <c r="AM195" s="76"/>
      <c r="AN195" s="77"/>
      <c r="AO195" s="75"/>
      <c r="AP195" s="78"/>
      <c r="AQ195" s="79"/>
      <c r="AR195" s="76">
        <v>0</v>
      </c>
      <c r="AS195" s="76">
        <v>0</v>
      </c>
      <c r="AT195" s="76">
        <f t="shared" si="12"/>
        <v>0</v>
      </c>
      <c r="AU195" s="77">
        <f t="shared" si="12"/>
        <v>0</v>
      </c>
      <c r="AV195" s="75" t="s">
        <v>3186</v>
      </c>
      <c r="AW195" s="19" t="s">
        <v>1040</v>
      </c>
      <c r="AX195" s="19">
        <v>211034</v>
      </c>
      <c r="AY195" s="15" t="s">
        <v>1051</v>
      </c>
      <c r="AZ195" s="19" t="s">
        <v>1134</v>
      </c>
      <c r="BA195" s="15" t="s">
        <v>142</v>
      </c>
      <c r="BB195" s="15" t="s">
        <v>21</v>
      </c>
      <c r="BC195" s="15" t="s">
        <v>3017</v>
      </c>
    </row>
    <row r="196" spans="1:55" ht="76.5" hidden="1" customHeight="1" x14ac:dyDescent="0.25">
      <c r="A196" s="15">
        <v>779936</v>
      </c>
      <c r="B196" s="15" t="s">
        <v>468</v>
      </c>
      <c r="C196" s="62" t="s">
        <v>1042</v>
      </c>
      <c r="D196" s="15" t="s">
        <v>1029</v>
      </c>
      <c r="E196" s="15" t="s">
        <v>4</v>
      </c>
      <c r="F196" s="15" t="s">
        <v>1128</v>
      </c>
      <c r="G196" s="15" t="s">
        <v>1129</v>
      </c>
      <c r="H196" s="57" t="s">
        <v>1472</v>
      </c>
      <c r="I196" s="15" t="s">
        <v>1473</v>
      </c>
      <c r="J196" s="15" t="s">
        <v>1132</v>
      </c>
      <c r="K196" s="15" t="s">
        <v>1133</v>
      </c>
      <c r="L196" s="63">
        <v>0.25</v>
      </c>
      <c r="M196" s="15" t="s">
        <v>1062</v>
      </c>
      <c r="N196" s="15" t="s">
        <v>1063</v>
      </c>
      <c r="O196" s="81">
        <v>28.25</v>
      </c>
      <c r="P196" s="81" t="s">
        <v>1062</v>
      </c>
      <c r="Q196" s="64">
        <v>100576037</v>
      </c>
      <c r="R196" s="87">
        <v>0</v>
      </c>
      <c r="S196" s="65">
        <v>0</v>
      </c>
      <c r="T196" s="65"/>
      <c r="U196" s="88">
        <v>28.25</v>
      </c>
      <c r="V196" s="65" t="s">
        <v>1062</v>
      </c>
      <c r="W196" s="89">
        <v>102314966</v>
      </c>
      <c r="X196" s="90">
        <v>0</v>
      </c>
      <c r="Y196" s="67">
        <v>28.25</v>
      </c>
      <c r="Z196" s="15" t="s">
        <v>1062</v>
      </c>
      <c r="AA196" s="85">
        <v>103034238</v>
      </c>
      <c r="AB196" s="85">
        <v>0</v>
      </c>
      <c r="AC196" s="91">
        <v>28.25</v>
      </c>
      <c r="AD196" s="92" t="s">
        <v>1062</v>
      </c>
      <c r="AE196" s="71">
        <v>103447151</v>
      </c>
      <c r="AF196" s="71">
        <v>0</v>
      </c>
      <c r="AG196" s="72">
        <v>0</v>
      </c>
      <c r="AH196" s="73" t="s">
        <v>1039</v>
      </c>
      <c r="AI196" s="74">
        <v>28.25</v>
      </c>
      <c r="AJ196" s="75" t="s">
        <v>1062</v>
      </c>
      <c r="AK196" s="76">
        <v>103864129</v>
      </c>
      <c r="AL196" s="76">
        <v>0</v>
      </c>
      <c r="AM196" s="76">
        <f t="shared" ref="AM196:AN211" si="15">AK196-AE196</f>
        <v>416978</v>
      </c>
      <c r="AN196" s="77">
        <f t="shared" si="15"/>
        <v>0</v>
      </c>
      <c r="AO196" s="75" t="s">
        <v>1039</v>
      </c>
      <c r="AP196" s="78">
        <v>28.25</v>
      </c>
      <c r="AQ196" s="79" t="s">
        <v>1062</v>
      </c>
      <c r="AR196" s="76">
        <v>106029669</v>
      </c>
      <c r="AS196" s="76">
        <v>0</v>
      </c>
      <c r="AT196" s="76">
        <f t="shared" ref="AT196:AU257" si="16">AR196-AK196</f>
        <v>2165540</v>
      </c>
      <c r="AU196" s="77">
        <f t="shared" si="16"/>
        <v>0</v>
      </c>
      <c r="AV196" s="75" t="s">
        <v>3038</v>
      </c>
      <c r="AW196" s="19" t="s">
        <v>1040</v>
      </c>
      <c r="AX196" s="19">
        <v>211012</v>
      </c>
      <c r="AY196" s="15" t="s">
        <v>1051</v>
      </c>
      <c r="AZ196" s="19" t="s">
        <v>1134</v>
      </c>
      <c r="BA196" s="15" t="s">
        <v>142</v>
      </c>
      <c r="BB196" s="15" t="s">
        <v>21</v>
      </c>
      <c r="BC196" s="15" t="s">
        <v>1065</v>
      </c>
    </row>
    <row r="197" spans="1:55" ht="76.5" hidden="1" customHeight="1" x14ac:dyDescent="0.25">
      <c r="A197" s="93">
        <v>971603</v>
      </c>
      <c r="B197" s="93" t="s">
        <v>734</v>
      </c>
      <c r="C197" s="62" t="s">
        <v>1042</v>
      </c>
      <c r="D197" s="93" t="s">
        <v>1029</v>
      </c>
      <c r="E197" s="15" t="s">
        <v>4</v>
      </c>
      <c r="F197" s="93" t="s">
        <v>141</v>
      </c>
      <c r="G197" s="15" t="s">
        <v>1129</v>
      </c>
      <c r="H197" s="57" t="s">
        <v>1472</v>
      </c>
      <c r="I197" s="93" t="s">
        <v>1473</v>
      </c>
      <c r="J197" s="15" t="s">
        <v>2</v>
      </c>
      <c r="K197" s="15" t="s">
        <v>1182</v>
      </c>
      <c r="L197" s="63"/>
      <c r="M197" s="65"/>
      <c r="N197" s="65"/>
      <c r="O197" s="81">
        <v>28.25</v>
      </c>
      <c r="P197" s="81" t="s">
        <v>1062</v>
      </c>
      <c r="Q197" s="64">
        <v>53441469</v>
      </c>
      <c r="R197" s="87">
        <v>0</v>
      </c>
      <c r="S197" s="65">
        <v>0</v>
      </c>
      <c r="T197" s="65"/>
      <c r="U197" s="88">
        <v>28.25</v>
      </c>
      <c r="V197" s="65" t="s">
        <v>1062</v>
      </c>
      <c r="W197" s="89">
        <v>54365456</v>
      </c>
      <c r="X197" s="90">
        <v>0</v>
      </c>
      <c r="Y197" s="67">
        <v>28.25</v>
      </c>
      <c r="Z197" s="15" t="s">
        <v>1062</v>
      </c>
      <c r="AA197" s="85">
        <v>54747644</v>
      </c>
      <c r="AB197" s="85">
        <v>0</v>
      </c>
      <c r="AC197" s="91">
        <v>28.25</v>
      </c>
      <c r="AD197" s="92" t="s">
        <v>1062</v>
      </c>
      <c r="AE197" s="71">
        <v>54967047</v>
      </c>
      <c r="AF197" s="71">
        <v>0</v>
      </c>
      <c r="AG197" s="72">
        <v>0</v>
      </c>
      <c r="AH197" s="73" t="s">
        <v>1039</v>
      </c>
      <c r="AI197" s="74">
        <v>28.25</v>
      </c>
      <c r="AJ197" s="75" t="s">
        <v>1062</v>
      </c>
      <c r="AK197" s="76">
        <v>55188610</v>
      </c>
      <c r="AL197" s="76">
        <v>0</v>
      </c>
      <c r="AM197" s="76">
        <f t="shared" si="15"/>
        <v>221563</v>
      </c>
      <c r="AN197" s="77">
        <f t="shared" si="15"/>
        <v>0</v>
      </c>
      <c r="AO197" s="75" t="s">
        <v>1039</v>
      </c>
      <c r="AP197" s="78">
        <v>28.25</v>
      </c>
      <c r="AQ197" s="79" t="s">
        <v>1062</v>
      </c>
      <c r="AR197" s="76">
        <v>56339278</v>
      </c>
      <c r="AS197" s="76">
        <v>0</v>
      </c>
      <c r="AT197" s="76">
        <f t="shared" si="16"/>
        <v>1150668</v>
      </c>
      <c r="AU197" s="77">
        <f t="shared" si="16"/>
        <v>0</v>
      </c>
      <c r="AV197" s="75" t="s">
        <v>3038</v>
      </c>
      <c r="AW197" s="19" t="s">
        <v>1040</v>
      </c>
      <c r="AX197" s="19">
        <v>211012</v>
      </c>
      <c r="AY197" s="15" t="s">
        <v>1051</v>
      </c>
      <c r="AZ197" s="19" t="s">
        <v>1134</v>
      </c>
      <c r="BA197" s="15" t="s">
        <v>142</v>
      </c>
      <c r="BB197" s="15" t="s">
        <v>21</v>
      </c>
      <c r="BC197" s="15" t="s">
        <v>1065</v>
      </c>
    </row>
    <row r="198" spans="1:55" ht="76.5" hidden="1" customHeight="1" x14ac:dyDescent="0.25">
      <c r="A198" s="15">
        <v>660453</v>
      </c>
      <c r="B198" s="15" t="s">
        <v>146</v>
      </c>
      <c r="C198" s="62" t="s">
        <v>1042</v>
      </c>
      <c r="D198" s="15" t="s">
        <v>1029</v>
      </c>
      <c r="E198" s="15" t="s">
        <v>4</v>
      </c>
      <c r="F198" s="15" t="s">
        <v>1128</v>
      </c>
      <c r="G198" s="15" t="s">
        <v>1129</v>
      </c>
      <c r="H198" s="57" t="s">
        <v>1475</v>
      </c>
      <c r="I198" s="15" t="s">
        <v>1476</v>
      </c>
      <c r="J198" s="15" t="s">
        <v>1132</v>
      </c>
      <c r="K198" s="15" t="s">
        <v>1477</v>
      </c>
      <c r="L198" s="63">
        <v>0.25</v>
      </c>
      <c r="M198" s="15" t="s">
        <v>1062</v>
      </c>
      <c r="N198" s="15" t="s">
        <v>1063</v>
      </c>
      <c r="O198" s="81">
        <v>28.25</v>
      </c>
      <c r="P198" s="81" t="s">
        <v>1062</v>
      </c>
      <c r="Q198" s="64">
        <v>104688398</v>
      </c>
      <c r="R198" s="87">
        <v>0</v>
      </c>
      <c r="S198" s="65">
        <v>0</v>
      </c>
      <c r="T198" s="65"/>
      <c r="U198" s="88">
        <v>28.25</v>
      </c>
      <c r="V198" s="65" t="s">
        <v>1062</v>
      </c>
      <c r="W198" s="89">
        <v>106498428</v>
      </c>
      <c r="X198" s="90">
        <v>0</v>
      </c>
      <c r="Y198" s="67">
        <v>28.25</v>
      </c>
      <c r="Z198" s="15" t="s">
        <v>1062</v>
      </c>
      <c r="AA198" s="85">
        <v>107247111</v>
      </c>
      <c r="AB198" s="85">
        <v>0</v>
      </c>
      <c r="AC198" s="91">
        <v>28.25</v>
      </c>
      <c r="AD198" s="92" t="s">
        <v>1062</v>
      </c>
      <c r="AE198" s="71">
        <v>107676907</v>
      </c>
      <c r="AF198" s="71">
        <v>0</v>
      </c>
      <c r="AG198" s="72">
        <v>0</v>
      </c>
      <c r="AH198" s="73" t="s">
        <v>1039</v>
      </c>
      <c r="AI198" s="74">
        <v>28.25</v>
      </c>
      <c r="AJ198" s="75" t="s">
        <v>1062</v>
      </c>
      <c r="AK198" s="76">
        <v>108110934</v>
      </c>
      <c r="AL198" s="76">
        <v>0</v>
      </c>
      <c r="AM198" s="76">
        <f t="shared" si="15"/>
        <v>434027</v>
      </c>
      <c r="AN198" s="77">
        <f t="shared" si="15"/>
        <v>0</v>
      </c>
      <c r="AO198" s="75" t="s">
        <v>1039</v>
      </c>
      <c r="AP198" s="78">
        <v>28.25</v>
      </c>
      <c r="AQ198" s="79" t="s">
        <v>1062</v>
      </c>
      <c r="AR198" s="76">
        <v>110365019</v>
      </c>
      <c r="AS198" s="76">
        <v>0</v>
      </c>
      <c r="AT198" s="76">
        <f t="shared" si="16"/>
        <v>2254085</v>
      </c>
      <c r="AU198" s="77">
        <f t="shared" si="16"/>
        <v>0</v>
      </c>
      <c r="AV198" s="75" t="s">
        <v>3038</v>
      </c>
      <c r="AW198" s="19" t="s">
        <v>1040</v>
      </c>
      <c r="AX198" s="19">
        <v>211012</v>
      </c>
      <c r="AY198" s="19" t="s">
        <v>1051</v>
      </c>
      <c r="AZ198" s="19" t="s">
        <v>1134</v>
      </c>
      <c r="BA198" s="15" t="s">
        <v>142</v>
      </c>
      <c r="BB198" s="15" t="s">
        <v>21</v>
      </c>
      <c r="BC198" s="15" t="s">
        <v>1065</v>
      </c>
    </row>
    <row r="199" spans="1:55" ht="76.5" hidden="1" customHeight="1" x14ac:dyDescent="0.25">
      <c r="A199" s="15">
        <v>663293</v>
      </c>
      <c r="B199" s="15" t="s">
        <v>153</v>
      </c>
      <c r="C199" s="62" t="s">
        <v>1042</v>
      </c>
      <c r="D199" s="15" t="s">
        <v>1029</v>
      </c>
      <c r="E199" s="15" t="s">
        <v>4</v>
      </c>
      <c r="F199" s="15" t="s">
        <v>1128</v>
      </c>
      <c r="G199" s="15" t="s">
        <v>1129</v>
      </c>
      <c r="H199" s="57" t="s">
        <v>1478</v>
      </c>
      <c r="I199" s="15" t="s">
        <v>1479</v>
      </c>
      <c r="J199" s="15" t="s">
        <v>1132</v>
      </c>
      <c r="K199" s="15" t="s">
        <v>1480</v>
      </c>
      <c r="L199" s="63">
        <v>0.25</v>
      </c>
      <c r="M199" s="15" t="s">
        <v>1062</v>
      </c>
      <c r="N199" s="15" t="s">
        <v>1063</v>
      </c>
      <c r="O199" s="81">
        <v>28.25</v>
      </c>
      <c r="P199" s="81" t="s">
        <v>1062</v>
      </c>
      <c r="Q199" s="64">
        <v>1046883983</v>
      </c>
      <c r="R199" s="87">
        <v>0</v>
      </c>
      <c r="S199" s="65">
        <v>0</v>
      </c>
      <c r="T199" s="65"/>
      <c r="U199" s="88">
        <v>28.25</v>
      </c>
      <c r="V199" s="65" t="s">
        <v>1062</v>
      </c>
      <c r="W199" s="89">
        <v>1064984283</v>
      </c>
      <c r="X199" s="90">
        <v>0</v>
      </c>
      <c r="Y199" s="67">
        <v>28.25</v>
      </c>
      <c r="Z199" s="15" t="s">
        <v>1062</v>
      </c>
      <c r="AA199" s="85">
        <v>1072471109</v>
      </c>
      <c r="AB199" s="85">
        <v>0</v>
      </c>
      <c r="AC199" s="91">
        <v>28.25</v>
      </c>
      <c r="AD199" s="92" t="s">
        <v>1062</v>
      </c>
      <c r="AE199" s="71">
        <v>1076769069</v>
      </c>
      <c r="AF199" s="71">
        <v>0</v>
      </c>
      <c r="AG199" s="72">
        <v>0</v>
      </c>
      <c r="AH199" s="73" t="s">
        <v>1039</v>
      </c>
      <c r="AI199" s="74">
        <v>28.25</v>
      </c>
      <c r="AJ199" s="75" t="s">
        <v>1062</v>
      </c>
      <c r="AK199" s="76">
        <v>1081109339</v>
      </c>
      <c r="AL199" s="76">
        <v>0</v>
      </c>
      <c r="AM199" s="76">
        <f t="shared" si="15"/>
        <v>4340270</v>
      </c>
      <c r="AN199" s="77">
        <f t="shared" si="15"/>
        <v>0</v>
      </c>
      <c r="AO199" s="75" t="s">
        <v>1039</v>
      </c>
      <c r="AP199" s="78">
        <v>28.25</v>
      </c>
      <c r="AQ199" s="79" t="s">
        <v>1062</v>
      </c>
      <c r="AR199" s="76">
        <v>1103650193</v>
      </c>
      <c r="AS199" s="76">
        <v>0</v>
      </c>
      <c r="AT199" s="76">
        <f t="shared" si="16"/>
        <v>22540854</v>
      </c>
      <c r="AU199" s="77">
        <f t="shared" si="16"/>
        <v>0</v>
      </c>
      <c r="AV199" s="75" t="s">
        <v>3038</v>
      </c>
      <c r="AW199" s="19" t="s">
        <v>1040</v>
      </c>
      <c r="AX199" s="19">
        <v>211012</v>
      </c>
      <c r="AY199" s="19" t="s">
        <v>1051</v>
      </c>
      <c r="AZ199" s="19" t="s">
        <v>1134</v>
      </c>
      <c r="BA199" s="15" t="s">
        <v>142</v>
      </c>
      <c r="BB199" s="15" t="s">
        <v>21</v>
      </c>
      <c r="BC199" s="15" t="s">
        <v>1065</v>
      </c>
    </row>
    <row r="200" spans="1:55" ht="76.5" hidden="1" customHeight="1" x14ac:dyDescent="0.25">
      <c r="A200" s="15">
        <v>768239</v>
      </c>
      <c r="B200" s="15" t="s">
        <v>352</v>
      </c>
      <c r="C200" s="62" t="s">
        <v>1042</v>
      </c>
      <c r="D200" s="15" t="s">
        <v>1029</v>
      </c>
      <c r="E200" s="15" t="s">
        <v>4</v>
      </c>
      <c r="F200" s="15" t="s">
        <v>1128</v>
      </c>
      <c r="G200" s="15" t="s">
        <v>1129</v>
      </c>
      <c r="H200" s="57" t="s">
        <v>1481</v>
      </c>
      <c r="I200" s="15" t="s">
        <v>1482</v>
      </c>
      <c r="J200" s="15" t="s">
        <v>1132</v>
      </c>
      <c r="K200" s="15" t="s">
        <v>1133</v>
      </c>
      <c r="L200" s="63">
        <v>0.25</v>
      </c>
      <c r="M200" s="15" t="s">
        <v>1062</v>
      </c>
      <c r="N200" s="15" t="s">
        <v>1063</v>
      </c>
      <c r="O200" s="81">
        <v>28.25</v>
      </c>
      <c r="P200" s="81" t="s">
        <v>1062</v>
      </c>
      <c r="Q200" s="64">
        <v>99295888</v>
      </c>
      <c r="R200" s="87">
        <v>0</v>
      </c>
      <c r="S200" s="65">
        <v>0</v>
      </c>
      <c r="T200" s="65"/>
      <c r="U200" s="88">
        <v>28.25</v>
      </c>
      <c r="V200" s="65" t="s">
        <v>1062</v>
      </c>
      <c r="W200" s="89">
        <v>101012684</v>
      </c>
      <c r="X200" s="90">
        <v>0</v>
      </c>
      <c r="Y200" s="67">
        <v>28.25</v>
      </c>
      <c r="Z200" s="15" t="s">
        <v>1062</v>
      </c>
      <c r="AA200" s="85">
        <v>101722801</v>
      </c>
      <c r="AB200" s="85">
        <v>0</v>
      </c>
      <c r="AC200" s="91">
        <v>28.25</v>
      </c>
      <c r="AD200" s="92" t="s">
        <v>1062</v>
      </c>
      <c r="AE200" s="71">
        <v>102130459</v>
      </c>
      <c r="AF200" s="71">
        <v>0</v>
      </c>
      <c r="AG200" s="72">
        <v>0</v>
      </c>
      <c r="AH200" s="73" t="s">
        <v>1039</v>
      </c>
      <c r="AI200" s="74">
        <v>28.25</v>
      </c>
      <c r="AJ200" s="75" t="s">
        <v>1062</v>
      </c>
      <c r="AK200" s="76">
        <v>102542129</v>
      </c>
      <c r="AL200" s="76">
        <v>0</v>
      </c>
      <c r="AM200" s="76">
        <f t="shared" si="15"/>
        <v>411670</v>
      </c>
      <c r="AN200" s="77">
        <f t="shared" si="15"/>
        <v>0</v>
      </c>
      <c r="AO200" s="75" t="s">
        <v>1039</v>
      </c>
      <c r="AP200" s="78">
        <v>28.25</v>
      </c>
      <c r="AQ200" s="79" t="s">
        <v>1062</v>
      </c>
      <c r="AR200" s="76">
        <v>104680106</v>
      </c>
      <c r="AS200" s="76">
        <v>0</v>
      </c>
      <c r="AT200" s="76">
        <f t="shared" si="16"/>
        <v>2137977</v>
      </c>
      <c r="AU200" s="77">
        <f t="shared" si="16"/>
        <v>0</v>
      </c>
      <c r="AV200" s="75" t="s">
        <v>3038</v>
      </c>
      <c r="AW200" s="19" t="s">
        <v>1040</v>
      </c>
      <c r="AX200" s="19">
        <v>211034</v>
      </c>
      <c r="AY200" s="15" t="s">
        <v>1051</v>
      </c>
      <c r="AZ200" s="19" t="s">
        <v>1134</v>
      </c>
      <c r="BA200" s="15" t="s">
        <v>142</v>
      </c>
      <c r="BB200" s="15" t="s">
        <v>21</v>
      </c>
      <c r="BC200" s="15" t="s">
        <v>1065</v>
      </c>
    </row>
    <row r="201" spans="1:55" ht="76.5" hidden="1" customHeight="1" x14ac:dyDescent="0.25">
      <c r="A201" s="95">
        <v>953688</v>
      </c>
      <c r="B201" s="15" t="s">
        <v>710</v>
      </c>
      <c r="C201" s="62" t="s">
        <v>1042</v>
      </c>
      <c r="D201" s="15" t="s">
        <v>1029</v>
      </c>
      <c r="E201" s="15" t="s">
        <v>4</v>
      </c>
      <c r="F201" s="15" t="s">
        <v>141</v>
      </c>
      <c r="G201" s="15" t="s">
        <v>1129</v>
      </c>
      <c r="H201" s="57" t="s">
        <v>1481</v>
      </c>
      <c r="I201" s="93" t="s">
        <v>1483</v>
      </c>
      <c r="J201" s="15" t="s">
        <v>1045</v>
      </c>
      <c r="K201" s="15" t="s">
        <v>1136</v>
      </c>
      <c r="L201" s="63"/>
      <c r="M201" s="15"/>
      <c r="N201" s="15"/>
      <c r="O201" s="81">
        <v>28.25</v>
      </c>
      <c r="P201" s="81" t="s">
        <v>1062</v>
      </c>
      <c r="Q201" s="64">
        <v>53441469</v>
      </c>
      <c r="R201" s="87">
        <v>0</v>
      </c>
      <c r="S201" s="65">
        <v>0</v>
      </c>
      <c r="T201" s="65"/>
      <c r="U201" s="88">
        <v>28.25</v>
      </c>
      <c r="V201" s="65" t="s">
        <v>1062</v>
      </c>
      <c r="W201" s="89">
        <v>54365456</v>
      </c>
      <c r="X201" s="90">
        <v>0</v>
      </c>
      <c r="Y201" s="67">
        <v>28.25</v>
      </c>
      <c r="Z201" s="15" t="s">
        <v>1062</v>
      </c>
      <c r="AA201" s="85">
        <v>54495988</v>
      </c>
      <c r="AB201" s="85">
        <v>0</v>
      </c>
      <c r="AC201" s="91">
        <v>28.25</v>
      </c>
      <c r="AD201" s="92" t="s">
        <v>1062</v>
      </c>
      <c r="AE201" s="71">
        <v>54967047</v>
      </c>
      <c r="AF201" s="71">
        <v>0</v>
      </c>
      <c r="AG201" s="72">
        <v>0</v>
      </c>
      <c r="AH201" s="73" t="s">
        <v>1039</v>
      </c>
      <c r="AI201" s="74">
        <v>28.25</v>
      </c>
      <c r="AJ201" s="75" t="s">
        <v>1062</v>
      </c>
      <c r="AK201" s="76">
        <v>55188610</v>
      </c>
      <c r="AL201" s="76">
        <v>0</v>
      </c>
      <c r="AM201" s="76">
        <f t="shared" si="15"/>
        <v>221563</v>
      </c>
      <c r="AN201" s="77">
        <f t="shared" si="15"/>
        <v>0</v>
      </c>
      <c r="AO201" s="75" t="s">
        <v>1039</v>
      </c>
      <c r="AP201" s="78">
        <v>28.25</v>
      </c>
      <c r="AQ201" s="79" t="s">
        <v>1062</v>
      </c>
      <c r="AR201" s="76">
        <v>56339278</v>
      </c>
      <c r="AS201" s="76">
        <v>0</v>
      </c>
      <c r="AT201" s="76">
        <f t="shared" si="16"/>
        <v>1150668</v>
      </c>
      <c r="AU201" s="77">
        <f t="shared" si="16"/>
        <v>0</v>
      </c>
      <c r="AV201" s="75" t="s">
        <v>3038</v>
      </c>
      <c r="AW201" s="19" t="s">
        <v>1040</v>
      </c>
      <c r="AX201" s="19">
        <v>211034</v>
      </c>
      <c r="AY201" s="15" t="s">
        <v>1051</v>
      </c>
      <c r="AZ201" s="19" t="s">
        <v>1134</v>
      </c>
      <c r="BA201" s="15" t="s">
        <v>142</v>
      </c>
      <c r="BB201" s="15" t="s">
        <v>21</v>
      </c>
      <c r="BC201" s="15" t="s">
        <v>1065</v>
      </c>
    </row>
    <row r="202" spans="1:55" ht="76.5" hidden="1" customHeight="1" x14ac:dyDescent="0.25">
      <c r="A202" s="15">
        <v>1082180</v>
      </c>
      <c r="B202" s="15" t="s">
        <v>831</v>
      </c>
      <c r="C202" s="62" t="s">
        <v>1053</v>
      </c>
      <c r="D202" s="15" t="s">
        <v>1047</v>
      </c>
      <c r="E202" s="15" t="s">
        <v>6</v>
      </c>
      <c r="F202" s="15" t="s">
        <v>1484</v>
      </c>
      <c r="G202" s="15" t="s">
        <v>1057</v>
      </c>
      <c r="H202" s="57" t="s">
        <v>1485</v>
      </c>
      <c r="I202" s="23" t="s">
        <v>1486</v>
      </c>
      <c r="J202" s="23" t="s">
        <v>1098</v>
      </c>
      <c r="K202" s="15" t="s">
        <v>1487</v>
      </c>
      <c r="L202" s="63">
        <v>0.45999999999999996</v>
      </c>
      <c r="M202" s="15" t="s">
        <v>1062</v>
      </c>
      <c r="N202" s="15" t="s">
        <v>1087</v>
      </c>
      <c r="O202" s="81">
        <v>35</v>
      </c>
      <c r="P202" s="81" t="s">
        <v>1062</v>
      </c>
      <c r="Q202" s="64">
        <v>231145626</v>
      </c>
      <c r="R202" s="87">
        <v>0</v>
      </c>
      <c r="S202" s="65">
        <v>0</v>
      </c>
      <c r="T202" s="65"/>
      <c r="U202" s="88">
        <v>35</v>
      </c>
      <c r="V202" s="65" t="s">
        <v>1062</v>
      </c>
      <c r="W202" s="89">
        <v>235142063</v>
      </c>
      <c r="X202" s="90">
        <v>0</v>
      </c>
      <c r="Y202" s="67">
        <v>35</v>
      </c>
      <c r="Z202" s="15" t="s">
        <v>1062</v>
      </c>
      <c r="AA202" s="85">
        <v>235706641</v>
      </c>
      <c r="AB202" s="85">
        <v>0</v>
      </c>
      <c r="AC202" s="91">
        <v>35</v>
      </c>
      <c r="AD202" s="92" t="s">
        <v>1062</v>
      </c>
      <c r="AE202" s="71">
        <v>403139339</v>
      </c>
      <c r="AF202" s="71">
        <v>0</v>
      </c>
      <c r="AG202" s="72">
        <v>0</v>
      </c>
      <c r="AH202" s="73" t="s">
        <v>1039</v>
      </c>
      <c r="AI202" s="74">
        <v>28.25</v>
      </c>
      <c r="AJ202" s="75" t="s">
        <v>1062</v>
      </c>
      <c r="AK202" s="76">
        <v>404764324</v>
      </c>
      <c r="AL202" s="76">
        <v>0</v>
      </c>
      <c r="AM202" s="76">
        <f t="shared" si="15"/>
        <v>1624985</v>
      </c>
      <c r="AN202" s="77">
        <f t="shared" si="15"/>
        <v>0</v>
      </c>
      <c r="AO202" s="75" t="s">
        <v>1039</v>
      </c>
      <c r="AP202" s="78">
        <v>35</v>
      </c>
      <c r="AQ202" s="79" t="s">
        <v>1062</v>
      </c>
      <c r="AR202" s="76">
        <v>413203556</v>
      </c>
      <c r="AS202" s="76">
        <v>0</v>
      </c>
      <c r="AT202" s="76">
        <f t="shared" si="16"/>
        <v>8439232</v>
      </c>
      <c r="AU202" s="77">
        <f t="shared" si="16"/>
        <v>0</v>
      </c>
      <c r="AV202" s="75" t="s">
        <v>3038</v>
      </c>
      <c r="AW202" s="19" t="s">
        <v>1040</v>
      </c>
      <c r="AX202" s="19" t="s">
        <v>1046</v>
      </c>
      <c r="AY202" s="15"/>
      <c r="AZ202" s="19" t="s">
        <v>1064</v>
      </c>
      <c r="BA202" s="15" t="s">
        <v>3178</v>
      </c>
      <c r="BB202" s="15" t="s">
        <v>31</v>
      </c>
      <c r="BC202" s="15" t="s">
        <v>1065</v>
      </c>
    </row>
    <row r="203" spans="1:55" ht="76.5" hidden="1" customHeight="1" x14ac:dyDescent="0.25">
      <c r="A203" s="15">
        <v>715711</v>
      </c>
      <c r="B203" s="15" t="s">
        <v>259</v>
      </c>
      <c r="C203" s="62" t="s">
        <v>1042</v>
      </c>
      <c r="D203" s="15" t="s">
        <v>1047</v>
      </c>
      <c r="E203" s="15" t="s">
        <v>6</v>
      </c>
      <c r="F203" s="15" t="s">
        <v>1488</v>
      </c>
      <c r="G203" s="15" t="s">
        <v>1057</v>
      </c>
      <c r="H203" s="57" t="s">
        <v>1489</v>
      </c>
      <c r="I203" s="15" t="s">
        <v>1490</v>
      </c>
      <c r="J203" s="15" t="s">
        <v>1040</v>
      </c>
      <c r="K203" s="15" t="s">
        <v>1491</v>
      </c>
      <c r="L203" s="63">
        <v>0.1</v>
      </c>
      <c r="M203" s="15" t="s">
        <v>1062</v>
      </c>
      <c r="N203" s="15" t="s">
        <v>1063</v>
      </c>
      <c r="O203" s="81">
        <v>14.75</v>
      </c>
      <c r="P203" s="81" t="s">
        <v>1062</v>
      </c>
      <c r="Q203" s="64">
        <v>511796045</v>
      </c>
      <c r="R203" s="87">
        <v>0</v>
      </c>
      <c r="S203" s="65">
        <v>0</v>
      </c>
      <c r="T203" s="65"/>
      <c r="U203" s="88">
        <v>14.75</v>
      </c>
      <c r="V203" s="65" t="s">
        <v>1062</v>
      </c>
      <c r="W203" s="89">
        <v>520644841</v>
      </c>
      <c r="X203" s="90">
        <v>0</v>
      </c>
      <c r="Y203" s="67">
        <v>14.75</v>
      </c>
      <c r="Z203" s="15" t="s">
        <v>1062</v>
      </c>
      <c r="AA203" s="85">
        <v>524304967</v>
      </c>
      <c r="AB203" s="85">
        <v>0</v>
      </c>
      <c r="AC203" s="91">
        <v>14.75</v>
      </c>
      <c r="AD203" s="92" t="s">
        <v>1062</v>
      </c>
      <c r="AE203" s="71">
        <v>526406135</v>
      </c>
      <c r="AF203" s="71">
        <v>0</v>
      </c>
      <c r="AG203" s="72">
        <v>0</v>
      </c>
      <c r="AH203" s="73" t="s">
        <v>1039</v>
      </c>
      <c r="AI203" s="74">
        <v>28.25</v>
      </c>
      <c r="AJ203" s="75" t="s">
        <v>1062</v>
      </c>
      <c r="AK203" s="76">
        <v>528527987</v>
      </c>
      <c r="AL203" s="76">
        <v>0</v>
      </c>
      <c r="AM203" s="76">
        <f t="shared" si="15"/>
        <v>2121852</v>
      </c>
      <c r="AN203" s="77">
        <f t="shared" si="15"/>
        <v>0</v>
      </c>
      <c r="AO203" s="75" t="s">
        <v>1039</v>
      </c>
      <c r="AP203" s="78">
        <v>14.75</v>
      </c>
      <c r="AQ203" s="79" t="s">
        <v>1062</v>
      </c>
      <c r="AR203" s="76">
        <v>539547661</v>
      </c>
      <c r="AS203" s="76">
        <v>0</v>
      </c>
      <c r="AT203" s="76">
        <f t="shared" si="16"/>
        <v>11019674</v>
      </c>
      <c r="AU203" s="77">
        <f t="shared" si="16"/>
        <v>0</v>
      </c>
      <c r="AV203" s="75" t="s">
        <v>3038</v>
      </c>
      <c r="AW203" s="19">
        <v>2070394</v>
      </c>
      <c r="AX203" s="19">
        <v>195040</v>
      </c>
      <c r="AY203" s="15" t="s">
        <v>1492</v>
      </c>
      <c r="AZ203" s="19" t="s">
        <v>1055</v>
      </c>
      <c r="BA203" s="15" t="s">
        <v>39</v>
      </c>
      <c r="BB203" s="15" t="s">
        <v>21</v>
      </c>
      <c r="BC203" s="15" t="s">
        <v>1065</v>
      </c>
    </row>
    <row r="204" spans="1:55" ht="76.5" hidden="1" customHeight="1" x14ac:dyDescent="0.25">
      <c r="A204" s="15">
        <v>763474</v>
      </c>
      <c r="B204" s="15" t="s">
        <v>307</v>
      </c>
      <c r="C204" s="62" t="s">
        <v>1042</v>
      </c>
      <c r="D204" s="15" t="s">
        <v>1029</v>
      </c>
      <c r="E204" s="15" t="s">
        <v>4</v>
      </c>
      <c r="F204" s="15" t="s">
        <v>1128</v>
      </c>
      <c r="G204" s="15" t="s">
        <v>1129</v>
      </c>
      <c r="H204" s="57" t="s">
        <v>1493</v>
      </c>
      <c r="I204" s="15" t="s">
        <v>1494</v>
      </c>
      <c r="J204" s="15" t="s">
        <v>1132</v>
      </c>
      <c r="K204" s="15" t="s">
        <v>1325</v>
      </c>
      <c r="L204" s="63">
        <v>0.25</v>
      </c>
      <c r="M204" s="15" t="s">
        <v>1062</v>
      </c>
      <c r="N204" s="15" t="s">
        <v>1063</v>
      </c>
      <c r="O204" s="81">
        <v>28.25</v>
      </c>
      <c r="P204" s="81" t="s">
        <v>1062</v>
      </c>
      <c r="Q204" s="64">
        <v>99894647</v>
      </c>
      <c r="R204" s="87">
        <v>0</v>
      </c>
      <c r="S204" s="65">
        <v>0</v>
      </c>
      <c r="T204" s="65"/>
      <c r="U204" s="88">
        <v>28.25</v>
      </c>
      <c r="V204" s="65" t="s">
        <v>1062</v>
      </c>
      <c r="W204" s="89">
        <v>101621795</v>
      </c>
      <c r="X204" s="90">
        <v>0</v>
      </c>
      <c r="Y204" s="67">
        <v>28.25</v>
      </c>
      <c r="Z204" s="15" t="s">
        <v>1062</v>
      </c>
      <c r="AA204" s="85">
        <v>101865790</v>
      </c>
      <c r="AB204" s="85">
        <v>0</v>
      </c>
      <c r="AC204" s="91">
        <v>28.25</v>
      </c>
      <c r="AD204" s="92" t="s">
        <v>1062</v>
      </c>
      <c r="AE204" s="71">
        <v>102746310</v>
      </c>
      <c r="AF204" s="71">
        <v>0</v>
      </c>
      <c r="AG204" s="72">
        <v>0</v>
      </c>
      <c r="AH204" s="73" t="s">
        <v>1039</v>
      </c>
      <c r="AI204" s="74">
        <v>28.25</v>
      </c>
      <c r="AJ204" s="75" t="s">
        <v>1062</v>
      </c>
      <c r="AK204" s="76">
        <v>103160462</v>
      </c>
      <c r="AL204" s="76">
        <v>0</v>
      </c>
      <c r="AM204" s="76">
        <f t="shared" si="15"/>
        <v>414152</v>
      </c>
      <c r="AN204" s="77">
        <f t="shared" si="15"/>
        <v>0</v>
      </c>
      <c r="AO204" s="75" t="s">
        <v>1039</v>
      </c>
      <c r="AP204" s="78">
        <v>28.25</v>
      </c>
      <c r="AQ204" s="79" t="s">
        <v>1062</v>
      </c>
      <c r="AR204" s="76">
        <v>105311332</v>
      </c>
      <c r="AS204" s="76">
        <v>0</v>
      </c>
      <c r="AT204" s="76">
        <f t="shared" si="16"/>
        <v>2150870</v>
      </c>
      <c r="AU204" s="77">
        <f t="shared" si="16"/>
        <v>0</v>
      </c>
      <c r="AV204" s="75" t="s">
        <v>3038</v>
      </c>
      <c r="AW204" s="19" t="s">
        <v>1040</v>
      </c>
      <c r="AX204" s="19">
        <v>211034</v>
      </c>
      <c r="AY204" s="15" t="s">
        <v>1051</v>
      </c>
      <c r="AZ204" s="19" t="s">
        <v>1134</v>
      </c>
      <c r="BA204" s="15" t="s">
        <v>142</v>
      </c>
      <c r="BB204" s="15" t="s">
        <v>21</v>
      </c>
      <c r="BC204" s="15" t="s">
        <v>1065</v>
      </c>
    </row>
    <row r="205" spans="1:55" ht="76.5" hidden="1" customHeight="1" x14ac:dyDescent="0.25">
      <c r="A205" s="15">
        <v>973859</v>
      </c>
      <c r="B205" s="15" t="s">
        <v>755</v>
      </c>
      <c r="C205" s="62" t="s">
        <v>1042</v>
      </c>
      <c r="D205" s="15" t="s">
        <v>1029</v>
      </c>
      <c r="E205" s="15" t="s">
        <v>4</v>
      </c>
      <c r="F205" s="15" t="s">
        <v>141</v>
      </c>
      <c r="G205" s="15" t="s">
        <v>1129</v>
      </c>
      <c r="H205" s="57" t="s">
        <v>1493</v>
      </c>
      <c r="I205" s="93" t="s">
        <v>1495</v>
      </c>
      <c r="J205" s="15" t="s">
        <v>2</v>
      </c>
      <c r="K205" s="15" t="s">
        <v>1136</v>
      </c>
      <c r="L205" s="63"/>
      <c r="M205" s="15"/>
      <c r="N205" s="15"/>
      <c r="O205" s="81">
        <v>28.25</v>
      </c>
      <c r="P205" s="81" t="s">
        <v>1062</v>
      </c>
      <c r="Q205" s="64">
        <v>53441469</v>
      </c>
      <c r="R205" s="87">
        <v>0</v>
      </c>
      <c r="S205" s="65">
        <v>0</v>
      </c>
      <c r="T205" s="65"/>
      <c r="U205" s="88">
        <v>28.25</v>
      </c>
      <c r="V205" s="65" t="s">
        <v>1062</v>
      </c>
      <c r="W205" s="89">
        <v>54365456</v>
      </c>
      <c r="X205" s="90">
        <v>0</v>
      </c>
      <c r="Y205" s="67">
        <v>28.25</v>
      </c>
      <c r="Z205" s="15" t="s">
        <v>1062</v>
      </c>
      <c r="AA205" s="85">
        <v>54495988</v>
      </c>
      <c r="AB205" s="85">
        <v>0</v>
      </c>
      <c r="AC205" s="91">
        <v>28.25</v>
      </c>
      <c r="AD205" s="92" t="s">
        <v>1062</v>
      </c>
      <c r="AE205" s="71">
        <v>54967047</v>
      </c>
      <c r="AF205" s="71">
        <v>0</v>
      </c>
      <c r="AG205" s="72">
        <v>0</v>
      </c>
      <c r="AH205" s="73" t="s">
        <v>1039</v>
      </c>
      <c r="AI205" s="74">
        <v>28.25</v>
      </c>
      <c r="AJ205" s="75" t="s">
        <v>1062</v>
      </c>
      <c r="AK205" s="76">
        <v>55188610</v>
      </c>
      <c r="AL205" s="76">
        <v>0</v>
      </c>
      <c r="AM205" s="76">
        <f t="shared" si="15"/>
        <v>221563</v>
      </c>
      <c r="AN205" s="77">
        <f t="shared" si="15"/>
        <v>0</v>
      </c>
      <c r="AO205" s="75" t="s">
        <v>1039</v>
      </c>
      <c r="AP205" s="78">
        <v>28.25</v>
      </c>
      <c r="AQ205" s="79" t="s">
        <v>1062</v>
      </c>
      <c r="AR205" s="76">
        <v>56339278</v>
      </c>
      <c r="AS205" s="76">
        <v>0</v>
      </c>
      <c r="AT205" s="76">
        <f t="shared" si="16"/>
        <v>1150668</v>
      </c>
      <c r="AU205" s="77">
        <f t="shared" si="16"/>
        <v>0</v>
      </c>
      <c r="AV205" s="75" t="s">
        <v>3038</v>
      </c>
      <c r="AW205" s="19" t="s">
        <v>1040</v>
      </c>
      <c r="AX205" s="19">
        <v>211034</v>
      </c>
      <c r="AY205" s="15" t="s">
        <v>1051</v>
      </c>
      <c r="AZ205" s="19" t="s">
        <v>1134</v>
      </c>
      <c r="BA205" s="15" t="s">
        <v>142</v>
      </c>
      <c r="BB205" s="15" t="s">
        <v>21</v>
      </c>
      <c r="BC205" s="15" t="s">
        <v>1065</v>
      </c>
    </row>
    <row r="206" spans="1:55" ht="76.5" hidden="1" customHeight="1" x14ac:dyDescent="0.25">
      <c r="A206" s="15">
        <v>1113189</v>
      </c>
      <c r="B206" s="15" t="s">
        <v>842</v>
      </c>
      <c r="C206" s="62" t="s">
        <v>1042</v>
      </c>
      <c r="D206" s="15" t="s">
        <v>1043</v>
      </c>
      <c r="E206" s="15" t="s">
        <v>12</v>
      </c>
      <c r="F206" s="15" t="s">
        <v>821</v>
      </c>
      <c r="G206" s="15" t="s">
        <v>1391</v>
      </c>
      <c r="H206" s="57" t="s">
        <v>1496</v>
      </c>
      <c r="I206" s="93" t="s">
        <v>1497</v>
      </c>
      <c r="J206" s="15" t="s">
        <v>2</v>
      </c>
      <c r="K206" s="15" t="s">
        <v>1498</v>
      </c>
      <c r="L206" s="63"/>
      <c r="M206" s="15"/>
      <c r="N206" s="15"/>
      <c r="O206" s="81"/>
      <c r="P206" s="81"/>
      <c r="Q206" s="64">
        <v>76957734</v>
      </c>
      <c r="R206" s="65">
        <v>0</v>
      </c>
      <c r="S206" s="65">
        <v>0</v>
      </c>
      <c r="T206" s="65"/>
      <c r="U206" s="88">
        <v>0</v>
      </c>
      <c r="V206" s="65"/>
      <c r="W206" s="89">
        <v>79826815</v>
      </c>
      <c r="X206" s="65">
        <v>0</v>
      </c>
      <c r="Y206" s="67"/>
      <c r="Z206" s="15"/>
      <c r="AA206" s="85">
        <v>80113390</v>
      </c>
      <c r="AB206" s="85">
        <v>0</v>
      </c>
      <c r="AC206" s="91">
        <v>14.75</v>
      </c>
      <c r="AD206" s="92" t="s">
        <v>1062</v>
      </c>
      <c r="AE206" s="71">
        <v>80277904</v>
      </c>
      <c r="AF206" s="71">
        <v>0</v>
      </c>
      <c r="AG206" s="72">
        <v>0</v>
      </c>
      <c r="AH206" s="73" t="s">
        <v>1039</v>
      </c>
      <c r="AI206" s="74">
        <v>28.25</v>
      </c>
      <c r="AJ206" s="75" t="s">
        <v>1062</v>
      </c>
      <c r="AK206" s="76">
        <v>80444038</v>
      </c>
      <c r="AL206" s="76">
        <v>0</v>
      </c>
      <c r="AM206" s="76">
        <f t="shared" si="15"/>
        <v>166134</v>
      </c>
      <c r="AN206" s="77">
        <f t="shared" si="15"/>
        <v>0</v>
      </c>
      <c r="AO206" s="75" t="s">
        <v>1039</v>
      </c>
      <c r="AP206" s="78">
        <v>14.75</v>
      </c>
      <c r="AQ206" s="79" t="s">
        <v>1062</v>
      </c>
      <c r="AR206" s="76">
        <v>83650541</v>
      </c>
      <c r="AS206" s="76">
        <v>0</v>
      </c>
      <c r="AT206" s="76">
        <f t="shared" si="16"/>
        <v>3206503</v>
      </c>
      <c r="AU206" s="77">
        <f t="shared" si="16"/>
        <v>0</v>
      </c>
      <c r="AV206" s="75" t="s">
        <v>3038</v>
      </c>
      <c r="AW206" s="19" t="s">
        <v>1040</v>
      </c>
      <c r="AX206" s="19">
        <v>193031</v>
      </c>
      <c r="AY206" s="15" t="s">
        <v>99</v>
      </c>
      <c r="AZ206" s="19" t="s">
        <v>1055</v>
      </c>
      <c r="BA206" s="15" t="s">
        <v>9</v>
      </c>
      <c r="BB206" s="15" t="s">
        <v>21</v>
      </c>
      <c r="BC206" s="15" t="s">
        <v>1065</v>
      </c>
    </row>
    <row r="207" spans="1:55" ht="76.5" hidden="1" customHeight="1" x14ac:dyDescent="0.25">
      <c r="A207" s="15">
        <v>318918</v>
      </c>
      <c r="B207" s="15" t="s">
        <v>76</v>
      </c>
      <c r="C207" s="62" t="s">
        <v>1053</v>
      </c>
      <c r="D207" s="93" t="s">
        <v>1047</v>
      </c>
      <c r="E207" s="15" t="s">
        <v>41</v>
      </c>
      <c r="F207" s="15" t="s">
        <v>1500</v>
      </c>
      <c r="G207" s="15" t="s">
        <v>1499</v>
      </c>
      <c r="H207" s="57" t="s">
        <v>1501</v>
      </c>
      <c r="I207" s="15" t="s">
        <v>1502</v>
      </c>
      <c r="J207" s="15" t="s">
        <v>1040</v>
      </c>
      <c r="K207" s="15" t="s">
        <v>1503</v>
      </c>
      <c r="L207" s="63">
        <v>0.18999999999999995</v>
      </c>
      <c r="M207" s="15" t="s">
        <v>1062</v>
      </c>
      <c r="N207" s="15" t="s">
        <v>1063</v>
      </c>
      <c r="O207" s="81">
        <v>35</v>
      </c>
      <c r="P207" s="81" t="s">
        <v>1062</v>
      </c>
      <c r="Q207" s="64">
        <v>8944190950</v>
      </c>
      <c r="R207" s="87">
        <v>0</v>
      </c>
      <c r="S207" s="65">
        <v>0</v>
      </c>
      <c r="T207" s="65"/>
      <c r="U207" s="88">
        <v>35</v>
      </c>
      <c r="V207" s="65" t="s">
        <v>1062</v>
      </c>
      <c r="W207" s="89">
        <v>9098833241</v>
      </c>
      <c r="X207" s="90">
        <v>0</v>
      </c>
      <c r="Y207" s="67">
        <v>35</v>
      </c>
      <c r="Z207" s="15" t="s">
        <v>1062</v>
      </c>
      <c r="AA207" s="85">
        <v>9186041045</v>
      </c>
      <c r="AB207" s="85">
        <v>0</v>
      </c>
      <c r="AC207" s="91">
        <v>35</v>
      </c>
      <c r="AD207" s="92" t="s">
        <v>1062</v>
      </c>
      <c r="AE207" s="71">
        <v>9199518113</v>
      </c>
      <c r="AF207" s="71">
        <v>0</v>
      </c>
      <c r="AG207" s="72">
        <v>0</v>
      </c>
      <c r="AH207" s="73" t="s">
        <v>1039</v>
      </c>
      <c r="AI207" s="74">
        <v>28.25</v>
      </c>
      <c r="AJ207" s="75" t="s">
        <v>1062</v>
      </c>
      <c r="AK207" s="76">
        <v>9236599776</v>
      </c>
      <c r="AL207" s="76">
        <v>0</v>
      </c>
      <c r="AM207" s="76">
        <f t="shared" si="15"/>
        <v>37081663</v>
      </c>
      <c r="AN207" s="77">
        <f t="shared" si="15"/>
        <v>0</v>
      </c>
      <c r="AO207" s="75" t="s">
        <v>1039</v>
      </c>
      <c r="AP207" s="78">
        <v>35</v>
      </c>
      <c r="AQ207" s="79" t="s">
        <v>1062</v>
      </c>
      <c r="AR207" s="76">
        <v>9429180523</v>
      </c>
      <c r="AS207" s="76">
        <v>0</v>
      </c>
      <c r="AT207" s="76">
        <f t="shared" si="16"/>
        <v>192580747</v>
      </c>
      <c r="AU207" s="77">
        <f t="shared" si="16"/>
        <v>0</v>
      </c>
      <c r="AV207" s="75" t="s">
        <v>3038</v>
      </c>
      <c r="AW207" s="101" t="s">
        <v>1040</v>
      </c>
      <c r="AX207" s="25" t="s">
        <v>1504</v>
      </c>
      <c r="AY207" s="15" t="s">
        <v>99</v>
      </c>
      <c r="AZ207" s="19" t="s">
        <v>1055</v>
      </c>
      <c r="BA207" s="15" t="s">
        <v>9</v>
      </c>
      <c r="BB207" s="15" t="s">
        <v>5</v>
      </c>
      <c r="BC207" s="15" t="s">
        <v>1065</v>
      </c>
    </row>
    <row r="208" spans="1:55" ht="76.5" hidden="1" customHeight="1" x14ac:dyDescent="0.25">
      <c r="A208" s="15">
        <v>660490</v>
      </c>
      <c r="B208" s="15" t="s">
        <v>148</v>
      </c>
      <c r="C208" s="62" t="s">
        <v>1042</v>
      </c>
      <c r="D208" s="15" t="s">
        <v>1029</v>
      </c>
      <c r="E208" s="15" t="s">
        <v>4</v>
      </c>
      <c r="F208" s="15" t="s">
        <v>1128</v>
      </c>
      <c r="G208" s="15" t="s">
        <v>1129</v>
      </c>
      <c r="H208" s="57" t="s">
        <v>1505</v>
      </c>
      <c r="I208" s="15" t="s">
        <v>1506</v>
      </c>
      <c r="J208" s="15" t="s">
        <v>1132</v>
      </c>
      <c r="K208" s="15" t="s">
        <v>1151</v>
      </c>
      <c r="L208" s="63">
        <v>0.25</v>
      </c>
      <c r="M208" s="15" t="s">
        <v>1062</v>
      </c>
      <c r="N208" s="15" t="s">
        <v>1063</v>
      </c>
      <c r="O208" s="81">
        <v>28.25</v>
      </c>
      <c r="P208" s="81" t="s">
        <v>1062</v>
      </c>
      <c r="Q208" s="64">
        <v>104688398</v>
      </c>
      <c r="R208" s="87">
        <v>0</v>
      </c>
      <c r="S208" s="65">
        <v>0</v>
      </c>
      <c r="T208" s="65"/>
      <c r="U208" s="88">
        <v>28.25</v>
      </c>
      <c r="V208" s="65" t="s">
        <v>1062</v>
      </c>
      <c r="W208" s="89">
        <v>106498428</v>
      </c>
      <c r="X208" s="90">
        <v>0</v>
      </c>
      <c r="Y208" s="67">
        <v>28.25</v>
      </c>
      <c r="Z208" s="15" t="s">
        <v>1062</v>
      </c>
      <c r="AA208" s="85">
        <v>107247111</v>
      </c>
      <c r="AB208" s="85">
        <v>0</v>
      </c>
      <c r="AC208" s="91">
        <v>28.25</v>
      </c>
      <c r="AD208" s="92" t="s">
        <v>1062</v>
      </c>
      <c r="AE208" s="71">
        <v>107676907</v>
      </c>
      <c r="AF208" s="71">
        <v>0</v>
      </c>
      <c r="AG208" s="72">
        <v>0</v>
      </c>
      <c r="AH208" s="73" t="s">
        <v>1039</v>
      </c>
      <c r="AI208" s="74">
        <v>28.25</v>
      </c>
      <c r="AJ208" s="75" t="s">
        <v>1062</v>
      </c>
      <c r="AK208" s="76">
        <v>108110934</v>
      </c>
      <c r="AL208" s="76">
        <v>0</v>
      </c>
      <c r="AM208" s="76">
        <f t="shared" si="15"/>
        <v>434027</v>
      </c>
      <c r="AN208" s="77">
        <f t="shared" si="15"/>
        <v>0</v>
      </c>
      <c r="AO208" s="75" t="s">
        <v>1039</v>
      </c>
      <c r="AP208" s="78">
        <v>28.25</v>
      </c>
      <c r="AQ208" s="79" t="s">
        <v>1062</v>
      </c>
      <c r="AR208" s="76">
        <v>110365019</v>
      </c>
      <c r="AS208" s="76">
        <v>0</v>
      </c>
      <c r="AT208" s="76">
        <f t="shared" si="16"/>
        <v>2254085</v>
      </c>
      <c r="AU208" s="77">
        <f t="shared" si="16"/>
        <v>0</v>
      </c>
      <c r="AV208" s="75" t="s">
        <v>3038</v>
      </c>
      <c r="AW208" s="19" t="s">
        <v>1040</v>
      </c>
      <c r="AX208" s="19">
        <v>211012</v>
      </c>
      <c r="AY208" s="19" t="s">
        <v>1051</v>
      </c>
      <c r="AZ208" s="19" t="s">
        <v>1134</v>
      </c>
      <c r="BA208" s="15" t="s">
        <v>142</v>
      </c>
      <c r="BB208" s="15" t="s">
        <v>21</v>
      </c>
      <c r="BC208" s="15" t="s">
        <v>1065</v>
      </c>
    </row>
    <row r="209" spans="1:55" ht="76.5" hidden="1" customHeight="1" x14ac:dyDescent="0.25">
      <c r="A209" s="15">
        <v>714341</v>
      </c>
      <c r="B209" s="15" t="s">
        <v>204</v>
      </c>
      <c r="C209" s="62" t="s">
        <v>1042</v>
      </c>
      <c r="D209" s="15" t="s">
        <v>1029</v>
      </c>
      <c r="E209" s="15" t="s">
        <v>4</v>
      </c>
      <c r="F209" s="15" t="s">
        <v>1128</v>
      </c>
      <c r="G209" s="15" t="s">
        <v>1129</v>
      </c>
      <c r="H209" s="57" t="s">
        <v>1507</v>
      </c>
      <c r="I209" s="15" t="s">
        <v>1508</v>
      </c>
      <c r="J209" s="15" t="s">
        <v>1132</v>
      </c>
      <c r="K209" s="15" t="s">
        <v>1509</v>
      </c>
      <c r="L209" s="63">
        <v>0.25</v>
      </c>
      <c r="M209" s="15" t="s">
        <v>1062</v>
      </c>
      <c r="N209" s="15" t="s">
        <v>1063</v>
      </c>
      <c r="O209" s="81">
        <v>28.25</v>
      </c>
      <c r="P209" s="81" t="s">
        <v>1062</v>
      </c>
      <c r="Q209" s="64">
        <v>58945263</v>
      </c>
      <c r="R209" s="87">
        <v>0</v>
      </c>
      <c r="S209" s="65">
        <v>0</v>
      </c>
      <c r="T209" s="65"/>
      <c r="U209" s="88">
        <v>28.25</v>
      </c>
      <c r="V209" s="65" t="s">
        <v>1062</v>
      </c>
      <c r="W209" s="89">
        <v>59964409</v>
      </c>
      <c r="X209" s="90">
        <v>0</v>
      </c>
      <c r="Y209" s="67">
        <v>28.25</v>
      </c>
      <c r="Z209" s="15" t="s">
        <v>1062</v>
      </c>
      <c r="AA209" s="85">
        <v>60385958</v>
      </c>
      <c r="AB209" s="85">
        <v>0</v>
      </c>
      <c r="AC209" s="91">
        <v>28.25</v>
      </c>
      <c r="AD209" s="92" t="s">
        <v>1062</v>
      </c>
      <c r="AE209" s="71">
        <v>60627956</v>
      </c>
      <c r="AF209" s="71">
        <v>0</v>
      </c>
      <c r="AG209" s="72">
        <v>0</v>
      </c>
      <c r="AH209" s="73" t="s">
        <v>1039</v>
      </c>
      <c r="AI209" s="74">
        <v>28.25</v>
      </c>
      <c r="AJ209" s="75" t="s">
        <v>1062</v>
      </c>
      <c r="AK209" s="76">
        <v>60872337</v>
      </c>
      <c r="AL209" s="76">
        <v>0</v>
      </c>
      <c r="AM209" s="76">
        <f t="shared" si="15"/>
        <v>244381</v>
      </c>
      <c r="AN209" s="77">
        <f t="shared" si="15"/>
        <v>0</v>
      </c>
      <c r="AO209" s="75" t="s">
        <v>1039</v>
      </c>
      <c r="AP209" s="78">
        <v>28.25</v>
      </c>
      <c r="AQ209" s="79" t="s">
        <v>1062</v>
      </c>
      <c r="AR209" s="76">
        <v>62141510</v>
      </c>
      <c r="AS209" s="76">
        <v>0</v>
      </c>
      <c r="AT209" s="76">
        <f t="shared" si="16"/>
        <v>1269173</v>
      </c>
      <c r="AU209" s="77">
        <f t="shared" si="16"/>
        <v>0</v>
      </c>
      <c r="AV209" s="75" t="s">
        <v>3038</v>
      </c>
      <c r="AW209" s="19" t="s">
        <v>1040</v>
      </c>
      <c r="AX209" s="19">
        <v>211012</v>
      </c>
      <c r="AY209" s="15" t="s">
        <v>1051</v>
      </c>
      <c r="AZ209" s="19" t="s">
        <v>1134</v>
      </c>
      <c r="BA209" s="15" t="s">
        <v>142</v>
      </c>
      <c r="BB209" s="15" t="s">
        <v>21</v>
      </c>
      <c r="BC209" s="15" t="s">
        <v>1065</v>
      </c>
    </row>
    <row r="210" spans="1:55" ht="76.5" hidden="1" customHeight="1" x14ac:dyDescent="0.25">
      <c r="A210" s="93">
        <v>714338</v>
      </c>
      <c r="B210" s="93" t="s">
        <v>203</v>
      </c>
      <c r="C210" s="62" t="s">
        <v>1042</v>
      </c>
      <c r="D210" s="93" t="s">
        <v>1029</v>
      </c>
      <c r="E210" s="15" t="s">
        <v>4</v>
      </c>
      <c r="F210" s="93" t="s">
        <v>141</v>
      </c>
      <c r="G210" s="15" t="s">
        <v>1129</v>
      </c>
      <c r="H210" s="57" t="s">
        <v>1507</v>
      </c>
      <c r="I210" s="93" t="s">
        <v>1510</v>
      </c>
      <c r="J210" s="15" t="s">
        <v>2</v>
      </c>
      <c r="K210" s="15" t="s">
        <v>1511</v>
      </c>
      <c r="L210" s="63"/>
      <c r="M210" s="65"/>
      <c r="N210" s="65"/>
      <c r="O210" s="81">
        <v>35</v>
      </c>
      <c r="P210" s="81" t="s">
        <v>1062</v>
      </c>
      <c r="Q210" s="64">
        <v>58945263</v>
      </c>
      <c r="R210" s="87">
        <v>0</v>
      </c>
      <c r="S210" s="65">
        <v>0</v>
      </c>
      <c r="T210" s="65"/>
      <c r="U210" s="88">
        <v>35</v>
      </c>
      <c r="V210" s="65" t="s">
        <v>1062</v>
      </c>
      <c r="W210" s="89">
        <v>59964409</v>
      </c>
      <c r="X210" s="90">
        <v>0</v>
      </c>
      <c r="Y210" s="67">
        <v>28.25</v>
      </c>
      <c r="Z210" s="15" t="s">
        <v>1062</v>
      </c>
      <c r="AA210" s="85">
        <v>60108384</v>
      </c>
      <c r="AB210" s="85">
        <v>0</v>
      </c>
      <c r="AC210" s="91">
        <v>28.25</v>
      </c>
      <c r="AD210" s="92" t="s">
        <v>1062</v>
      </c>
      <c r="AE210" s="71">
        <v>60627956</v>
      </c>
      <c r="AF210" s="71">
        <v>0</v>
      </c>
      <c r="AG210" s="72">
        <v>0</v>
      </c>
      <c r="AH210" s="73" t="s">
        <v>1039</v>
      </c>
      <c r="AI210" s="74">
        <v>28.25</v>
      </c>
      <c r="AJ210" s="75" t="s">
        <v>1062</v>
      </c>
      <c r="AK210" s="76">
        <v>60872337</v>
      </c>
      <c r="AL210" s="76">
        <v>0</v>
      </c>
      <c r="AM210" s="76">
        <f t="shared" si="15"/>
        <v>244381</v>
      </c>
      <c r="AN210" s="77">
        <f t="shared" si="15"/>
        <v>0</v>
      </c>
      <c r="AO210" s="75" t="s">
        <v>1039</v>
      </c>
      <c r="AP210" s="78">
        <v>28.25</v>
      </c>
      <c r="AQ210" s="79" t="s">
        <v>1062</v>
      </c>
      <c r="AR210" s="76">
        <v>62141510</v>
      </c>
      <c r="AS210" s="76">
        <v>0</v>
      </c>
      <c r="AT210" s="76">
        <f t="shared" si="16"/>
        <v>1269173</v>
      </c>
      <c r="AU210" s="77">
        <f t="shared" si="16"/>
        <v>0</v>
      </c>
      <c r="AV210" s="75" t="s">
        <v>3038</v>
      </c>
      <c r="AW210" s="19" t="s">
        <v>1040</v>
      </c>
      <c r="AX210" s="19">
        <v>211012</v>
      </c>
      <c r="AY210" s="15" t="s">
        <v>1051</v>
      </c>
      <c r="AZ210" s="19" t="s">
        <v>1134</v>
      </c>
      <c r="BA210" s="15" t="s">
        <v>142</v>
      </c>
      <c r="BB210" s="15" t="s">
        <v>21</v>
      </c>
      <c r="BC210" s="15" t="s">
        <v>1065</v>
      </c>
    </row>
    <row r="211" spans="1:55" ht="76.5" hidden="1" customHeight="1" x14ac:dyDescent="0.25">
      <c r="A211" s="95">
        <v>856892</v>
      </c>
      <c r="B211" s="15" t="s">
        <v>585</v>
      </c>
      <c r="C211" s="62" t="s">
        <v>1042</v>
      </c>
      <c r="D211" s="15" t="s">
        <v>1029</v>
      </c>
      <c r="E211" s="15" t="s">
        <v>4</v>
      </c>
      <c r="F211" s="15" t="s">
        <v>141</v>
      </c>
      <c r="G211" s="15" t="s">
        <v>1129</v>
      </c>
      <c r="H211" s="57" t="s">
        <v>1507</v>
      </c>
      <c r="I211" s="93" t="s">
        <v>1510</v>
      </c>
      <c r="J211" s="15" t="s">
        <v>1045</v>
      </c>
      <c r="K211" s="15" t="s">
        <v>1512</v>
      </c>
      <c r="L211" s="63"/>
      <c r="M211" s="15"/>
      <c r="N211" s="15"/>
      <c r="O211" s="81">
        <v>28.25</v>
      </c>
      <c r="P211" s="81" t="s">
        <v>1062</v>
      </c>
      <c r="Q211" s="64">
        <v>53441469</v>
      </c>
      <c r="R211" s="87">
        <v>0</v>
      </c>
      <c r="S211" s="65">
        <v>0</v>
      </c>
      <c r="T211" s="65"/>
      <c r="U211" s="88">
        <v>28.25</v>
      </c>
      <c r="V211" s="65" t="s">
        <v>1062</v>
      </c>
      <c r="W211" s="89">
        <v>54365456</v>
      </c>
      <c r="X211" s="90">
        <v>0</v>
      </c>
      <c r="Y211" s="67">
        <v>28.25</v>
      </c>
      <c r="Z211" s="15" t="s">
        <v>1062</v>
      </c>
      <c r="AA211" s="85">
        <v>54495988</v>
      </c>
      <c r="AB211" s="85">
        <v>0</v>
      </c>
      <c r="AC211" s="91">
        <v>28.25</v>
      </c>
      <c r="AD211" s="92" t="s">
        <v>1062</v>
      </c>
      <c r="AE211" s="71">
        <v>54967047</v>
      </c>
      <c r="AF211" s="71">
        <v>0</v>
      </c>
      <c r="AG211" s="72">
        <v>0</v>
      </c>
      <c r="AH211" s="73" t="s">
        <v>1039</v>
      </c>
      <c r="AI211" s="74">
        <v>28.25</v>
      </c>
      <c r="AJ211" s="75" t="s">
        <v>1062</v>
      </c>
      <c r="AK211" s="76">
        <v>55188610</v>
      </c>
      <c r="AL211" s="76">
        <v>0</v>
      </c>
      <c r="AM211" s="76">
        <f t="shared" si="15"/>
        <v>221563</v>
      </c>
      <c r="AN211" s="77">
        <f t="shared" si="15"/>
        <v>0</v>
      </c>
      <c r="AO211" s="75" t="s">
        <v>1039</v>
      </c>
      <c r="AP211" s="78">
        <v>28.25</v>
      </c>
      <c r="AQ211" s="79" t="s">
        <v>1062</v>
      </c>
      <c r="AR211" s="76">
        <v>56339278</v>
      </c>
      <c r="AS211" s="76">
        <v>0</v>
      </c>
      <c r="AT211" s="76">
        <f t="shared" si="16"/>
        <v>1150668</v>
      </c>
      <c r="AU211" s="77">
        <f t="shared" si="16"/>
        <v>0</v>
      </c>
      <c r="AV211" s="75" t="s">
        <v>3038</v>
      </c>
      <c r="AW211" s="19" t="s">
        <v>1040</v>
      </c>
      <c r="AX211" s="19">
        <v>211034</v>
      </c>
      <c r="AY211" s="15" t="s">
        <v>1051</v>
      </c>
      <c r="AZ211" s="19" t="s">
        <v>1134</v>
      </c>
      <c r="BA211" s="15" t="s">
        <v>142</v>
      </c>
      <c r="BB211" s="15" t="s">
        <v>21</v>
      </c>
      <c r="BC211" s="15" t="s">
        <v>1065</v>
      </c>
    </row>
    <row r="212" spans="1:55" ht="76.5" hidden="1" customHeight="1" x14ac:dyDescent="0.25">
      <c r="A212" s="15">
        <v>764865</v>
      </c>
      <c r="B212" s="15" t="s">
        <v>328</v>
      </c>
      <c r="C212" s="62" t="s">
        <v>1042</v>
      </c>
      <c r="D212" s="15" t="s">
        <v>1029</v>
      </c>
      <c r="E212" s="15" t="s">
        <v>4</v>
      </c>
      <c r="F212" s="15" t="s">
        <v>1128</v>
      </c>
      <c r="G212" s="15" t="s">
        <v>1129</v>
      </c>
      <c r="H212" s="57" t="s">
        <v>1513</v>
      </c>
      <c r="I212" s="15" t="s">
        <v>1514</v>
      </c>
      <c r="J212" s="15" t="s">
        <v>1132</v>
      </c>
      <c r="K212" s="15" t="s">
        <v>1325</v>
      </c>
      <c r="L212" s="63">
        <v>0.25</v>
      </c>
      <c r="M212" s="15" t="s">
        <v>1062</v>
      </c>
      <c r="N212" s="15" t="s">
        <v>1063</v>
      </c>
      <c r="O212" s="81">
        <v>28.25</v>
      </c>
      <c r="P212" s="81" t="s">
        <v>1062</v>
      </c>
      <c r="Q212" s="64">
        <v>55164382</v>
      </c>
      <c r="R212" s="87">
        <v>0</v>
      </c>
      <c r="S212" s="65">
        <v>0</v>
      </c>
      <c r="T212" s="65"/>
      <c r="U212" s="88">
        <v>28.25</v>
      </c>
      <c r="V212" s="65" t="s">
        <v>1062</v>
      </c>
      <c r="W212" s="89">
        <v>101012684</v>
      </c>
      <c r="X212" s="90">
        <v>0</v>
      </c>
      <c r="Y212" s="67">
        <v>28.25</v>
      </c>
      <c r="Z212" s="15" t="s">
        <v>1062</v>
      </c>
      <c r="AA212" s="85">
        <v>101722801</v>
      </c>
      <c r="AB212" s="85">
        <v>0</v>
      </c>
      <c r="AC212" s="91">
        <v>28.25</v>
      </c>
      <c r="AD212" s="92" t="s">
        <v>1062</v>
      </c>
      <c r="AE212" s="71">
        <v>102130459</v>
      </c>
      <c r="AF212" s="71">
        <v>0</v>
      </c>
      <c r="AG212" s="72">
        <v>0</v>
      </c>
      <c r="AH212" s="73" t="s">
        <v>1039</v>
      </c>
      <c r="AI212" s="74">
        <v>28.25</v>
      </c>
      <c r="AJ212" s="75" t="s">
        <v>1062</v>
      </c>
      <c r="AK212" s="76">
        <v>102542129</v>
      </c>
      <c r="AL212" s="76">
        <v>0</v>
      </c>
      <c r="AM212" s="76">
        <f t="shared" ref="AM212:AN244" si="17">AK212-AE212</f>
        <v>411670</v>
      </c>
      <c r="AN212" s="77">
        <f t="shared" si="17"/>
        <v>0</v>
      </c>
      <c r="AO212" s="75" t="s">
        <v>1039</v>
      </c>
      <c r="AP212" s="78">
        <v>28.25</v>
      </c>
      <c r="AQ212" s="79" t="s">
        <v>1062</v>
      </c>
      <c r="AR212" s="76">
        <v>104680106</v>
      </c>
      <c r="AS212" s="76">
        <v>0</v>
      </c>
      <c r="AT212" s="76">
        <f t="shared" si="16"/>
        <v>2137977</v>
      </c>
      <c r="AU212" s="77">
        <f t="shared" si="16"/>
        <v>0</v>
      </c>
      <c r="AV212" s="75" t="s">
        <v>3038</v>
      </c>
      <c r="AW212" s="19" t="s">
        <v>1040</v>
      </c>
      <c r="AX212" s="19">
        <v>211034</v>
      </c>
      <c r="AY212" s="15" t="s">
        <v>1051</v>
      </c>
      <c r="AZ212" s="19" t="s">
        <v>1134</v>
      </c>
      <c r="BA212" s="15" t="s">
        <v>142</v>
      </c>
      <c r="BB212" s="15" t="s">
        <v>21</v>
      </c>
      <c r="BC212" s="15" t="s">
        <v>1065</v>
      </c>
    </row>
    <row r="213" spans="1:55" ht="76.5" hidden="1" customHeight="1" x14ac:dyDescent="0.25">
      <c r="A213" s="15">
        <v>766013</v>
      </c>
      <c r="B213" s="15" t="s">
        <v>334</v>
      </c>
      <c r="C213" s="62" t="s">
        <v>1042</v>
      </c>
      <c r="D213" s="15" t="s">
        <v>1029</v>
      </c>
      <c r="E213" s="15" t="s">
        <v>4</v>
      </c>
      <c r="F213" s="15" t="s">
        <v>1128</v>
      </c>
      <c r="G213" s="15" t="s">
        <v>1129</v>
      </c>
      <c r="H213" s="57" t="s">
        <v>1515</v>
      </c>
      <c r="I213" s="15" t="s">
        <v>1516</v>
      </c>
      <c r="J213" s="15" t="s">
        <v>1132</v>
      </c>
      <c r="K213" s="15" t="s">
        <v>1325</v>
      </c>
      <c r="L213" s="63">
        <v>0.25</v>
      </c>
      <c r="M213" s="15" t="s">
        <v>1062</v>
      </c>
      <c r="N213" s="15" t="s">
        <v>1063</v>
      </c>
      <c r="O213" s="81">
        <v>28.25</v>
      </c>
      <c r="P213" s="81" t="s">
        <v>1062</v>
      </c>
      <c r="Q213" s="64">
        <v>55164382</v>
      </c>
      <c r="R213" s="87">
        <v>0</v>
      </c>
      <c r="S213" s="65">
        <v>0</v>
      </c>
      <c r="T213" s="65"/>
      <c r="U213" s="88">
        <v>28.25</v>
      </c>
      <c r="V213" s="65" t="s">
        <v>1062</v>
      </c>
      <c r="W213" s="89">
        <v>101012684</v>
      </c>
      <c r="X213" s="90">
        <v>0</v>
      </c>
      <c r="Y213" s="67">
        <v>28.25</v>
      </c>
      <c r="Z213" s="15" t="s">
        <v>1062</v>
      </c>
      <c r="AA213" s="85">
        <v>101722801</v>
      </c>
      <c r="AB213" s="85">
        <v>0</v>
      </c>
      <c r="AC213" s="91">
        <v>28.25</v>
      </c>
      <c r="AD213" s="92" t="s">
        <v>1062</v>
      </c>
      <c r="AE213" s="71">
        <v>102130459</v>
      </c>
      <c r="AF213" s="71">
        <v>0</v>
      </c>
      <c r="AG213" s="72">
        <v>0</v>
      </c>
      <c r="AH213" s="73" t="s">
        <v>1039</v>
      </c>
      <c r="AI213" s="74">
        <v>28.25</v>
      </c>
      <c r="AJ213" s="75" t="s">
        <v>1062</v>
      </c>
      <c r="AK213" s="76">
        <v>102542129</v>
      </c>
      <c r="AL213" s="76">
        <v>0</v>
      </c>
      <c r="AM213" s="76">
        <f t="shared" si="17"/>
        <v>411670</v>
      </c>
      <c r="AN213" s="77">
        <f t="shared" si="17"/>
        <v>0</v>
      </c>
      <c r="AO213" s="75" t="s">
        <v>1039</v>
      </c>
      <c r="AP213" s="78">
        <v>28.25</v>
      </c>
      <c r="AQ213" s="79" t="s">
        <v>1062</v>
      </c>
      <c r="AR213" s="76">
        <v>104680106</v>
      </c>
      <c r="AS213" s="76">
        <v>0</v>
      </c>
      <c r="AT213" s="76">
        <f t="shared" si="16"/>
        <v>2137977</v>
      </c>
      <c r="AU213" s="77">
        <f t="shared" si="16"/>
        <v>0</v>
      </c>
      <c r="AV213" s="75" t="s">
        <v>3038</v>
      </c>
      <c r="AW213" s="19" t="s">
        <v>1040</v>
      </c>
      <c r="AX213" s="19">
        <v>211034</v>
      </c>
      <c r="AY213" s="15" t="s">
        <v>1051</v>
      </c>
      <c r="AZ213" s="19" t="s">
        <v>1134</v>
      </c>
      <c r="BA213" s="15" t="s">
        <v>142</v>
      </c>
      <c r="BB213" s="15" t="s">
        <v>21</v>
      </c>
      <c r="BC213" s="15" t="s">
        <v>1065</v>
      </c>
    </row>
    <row r="214" spans="1:55" ht="76.5" hidden="1" customHeight="1" x14ac:dyDescent="0.25">
      <c r="A214" s="15">
        <v>714539</v>
      </c>
      <c r="B214" s="15" t="s">
        <v>220</v>
      </c>
      <c r="C214" s="62" t="s">
        <v>1042</v>
      </c>
      <c r="D214" s="15" t="s">
        <v>1029</v>
      </c>
      <c r="E214" s="15" t="s">
        <v>4</v>
      </c>
      <c r="F214" s="15" t="s">
        <v>1128</v>
      </c>
      <c r="G214" s="15" t="s">
        <v>1129</v>
      </c>
      <c r="H214" s="57" t="s">
        <v>1517</v>
      </c>
      <c r="I214" s="15" t="s">
        <v>1518</v>
      </c>
      <c r="J214" s="15" t="s">
        <v>1132</v>
      </c>
      <c r="K214" s="15" t="s">
        <v>1519</v>
      </c>
      <c r="L214" s="63">
        <v>0.25</v>
      </c>
      <c r="M214" s="15" t="s">
        <v>1062</v>
      </c>
      <c r="N214" s="15" t="s">
        <v>1063</v>
      </c>
      <c r="O214" s="81">
        <v>28.25</v>
      </c>
      <c r="P214" s="81" t="s">
        <v>1062</v>
      </c>
      <c r="Q214" s="64">
        <v>103498564</v>
      </c>
      <c r="R214" s="87">
        <v>0</v>
      </c>
      <c r="S214" s="65">
        <v>0</v>
      </c>
      <c r="T214" s="65"/>
      <c r="U214" s="88">
        <v>28.25</v>
      </c>
      <c r="V214" s="65" t="s">
        <v>1062</v>
      </c>
      <c r="W214" s="89">
        <v>105288022</v>
      </c>
      <c r="X214" s="90">
        <v>0</v>
      </c>
      <c r="Y214" s="67">
        <v>28.25</v>
      </c>
      <c r="Z214" s="15" t="s">
        <v>1062</v>
      </c>
      <c r="AA214" s="85">
        <v>106028195</v>
      </c>
      <c r="AB214" s="85">
        <v>0</v>
      </c>
      <c r="AC214" s="91">
        <v>28.25</v>
      </c>
      <c r="AD214" s="92" t="s">
        <v>1062</v>
      </c>
      <c r="AE214" s="71">
        <v>106453106</v>
      </c>
      <c r="AF214" s="71">
        <v>0</v>
      </c>
      <c r="AG214" s="72">
        <v>0</v>
      </c>
      <c r="AH214" s="73" t="s">
        <v>1039</v>
      </c>
      <c r="AI214" s="74">
        <v>28.25</v>
      </c>
      <c r="AJ214" s="75" t="s">
        <v>1062</v>
      </c>
      <c r="AK214" s="76">
        <v>106882201</v>
      </c>
      <c r="AL214" s="76">
        <v>0</v>
      </c>
      <c r="AM214" s="76">
        <f t="shared" si="17"/>
        <v>429095</v>
      </c>
      <c r="AN214" s="77">
        <f t="shared" si="17"/>
        <v>0</v>
      </c>
      <c r="AO214" s="75" t="s">
        <v>1039</v>
      </c>
      <c r="AP214" s="78">
        <v>28.25</v>
      </c>
      <c r="AQ214" s="79" t="s">
        <v>1062</v>
      </c>
      <c r="AR214" s="76">
        <v>109110667</v>
      </c>
      <c r="AS214" s="76">
        <v>0</v>
      </c>
      <c r="AT214" s="76">
        <f t="shared" si="16"/>
        <v>2228466</v>
      </c>
      <c r="AU214" s="77">
        <f t="shared" si="16"/>
        <v>0</v>
      </c>
      <c r="AV214" s="75" t="s">
        <v>3038</v>
      </c>
      <c r="AW214" s="19" t="s">
        <v>1040</v>
      </c>
      <c r="AX214" s="19">
        <v>211034</v>
      </c>
      <c r="AY214" s="15" t="s">
        <v>1051</v>
      </c>
      <c r="AZ214" s="19" t="s">
        <v>1134</v>
      </c>
      <c r="BA214" s="15" t="s">
        <v>142</v>
      </c>
      <c r="BB214" s="15" t="s">
        <v>21</v>
      </c>
      <c r="BC214" s="15" t="s">
        <v>1065</v>
      </c>
    </row>
    <row r="215" spans="1:55" ht="76.5" hidden="1" customHeight="1" x14ac:dyDescent="0.25">
      <c r="A215" s="15">
        <v>714166</v>
      </c>
      <c r="B215" s="15" t="s">
        <v>190</v>
      </c>
      <c r="C215" s="62" t="s">
        <v>1042</v>
      </c>
      <c r="D215" s="15" t="s">
        <v>1029</v>
      </c>
      <c r="E215" s="15" t="s">
        <v>4</v>
      </c>
      <c r="F215" s="15" t="s">
        <v>1128</v>
      </c>
      <c r="G215" s="15" t="s">
        <v>1129</v>
      </c>
      <c r="H215" s="57" t="s">
        <v>1517</v>
      </c>
      <c r="I215" s="15" t="s">
        <v>1520</v>
      </c>
      <c r="J215" s="15" t="s">
        <v>1132</v>
      </c>
      <c r="K215" s="15" t="s">
        <v>1521</v>
      </c>
      <c r="L215" s="63">
        <v>0.25</v>
      </c>
      <c r="M215" s="15" t="s">
        <v>1062</v>
      </c>
      <c r="N215" s="15" t="s">
        <v>1063</v>
      </c>
      <c r="O215" s="81">
        <v>28.25</v>
      </c>
      <c r="P215" s="81" t="s">
        <v>1062</v>
      </c>
      <c r="Q215" s="64">
        <v>103498564</v>
      </c>
      <c r="R215" s="87">
        <v>0</v>
      </c>
      <c r="S215" s="65">
        <v>0</v>
      </c>
      <c r="T215" s="65"/>
      <c r="U215" s="88">
        <v>28.25</v>
      </c>
      <c r="V215" s="65" t="s">
        <v>1062</v>
      </c>
      <c r="W215" s="89">
        <v>105288022</v>
      </c>
      <c r="X215" s="90">
        <v>0</v>
      </c>
      <c r="Y215" s="67">
        <v>28.25</v>
      </c>
      <c r="Z215" s="15" t="s">
        <v>1062</v>
      </c>
      <c r="AA215" s="85">
        <v>106028195</v>
      </c>
      <c r="AB215" s="85">
        <v>0</v>
      </c>
      <c r="AC215" s="91">
        <v>28.25</v>
      </c>
      <c r="AD215" s="92" t="s">
        <v>1062</v>
      </c>
      <c r="AE215" s="71">
        <v>106453106</v>
      </c>
      <c r="AF215" s="71">
        <v>0</v>
      </c>
      <c r="AG215" s="72">
        <v>0</v>
      </c>
      <c r="AH215" s="73" t="s">
        <v>1039</v>
      </c>
      <c r="AI215" s="74">
        <v>28.25</v>
      </c>
      <c r="AJ215" s="75" t="s">
        <v>1062</v>
      </c>
      <c r="AK215" s="76">
        <v>106882201</v>
      </c>
      <c r="AL215" s="76">
        <v>0</v>
      </c>
      <c r="AM215" s="76">
        <f t="shared" si="17"/>
        <v>429095</v>
      </c>
      <c r="AN215" s="77">
        <f t="shared" si="17"/>
        <v>0</v>
      </c>
      <c r="AO215" s="75" t="s">
        <v>1039</v>
      </c>
      <c r="AP215" s="78">
        <v>28.25</v>
      </c>
      <c r="AQ215" s="79" t="s">
        <v>1062</v>
      </c>
      <c r="AR215" s="76">
        <v>109110667</v>
      </c>
      <c r="AS215" s="76">
        <v>0</v>
      </c>
      <c r="AT215" s="76">
        <f t="shared" si="16"/>
        <v>2228466</v>
      </c>
      <c r="AU215" s="77">
        <f t="shared" si="16"/>
        <v>0</v>
      </c>
      <c r="AV215" s="75" t="s">
        <v>3038</v>
      </c>
      <c r="AW215" s="19" t="s">
        <v>1040</v>
      </c>
      <c r="AX215" s="19" t="s">
        <v>1174</v>
      </c>
      <c r="AY215" s="19" t="s">
        <v>1051</v>
      </c>
      <c r="AZ215" s="19" t="s">
        <v>1134</v>
      </c>
      <c r="BA215" s="15" t="s">
        <v>142</v>
      </c>
      <c r="BB215" s="15" t="s">
        <v>21</v>
      </c>
      <c r="BC215" s="15" t="s">
        <v>1065</v>
      </c>
    </row>
    <row r="216" spans="1:55" ht="76.5" hidden="1" customHeight="1" x14ac:dyDescent="0.25">
      <c r="A216" s="93">
        <v>934349</v>
      </c>
      <c r="B216" s="93" t="s">
        <v>674</v>
      </c>
      <c r="C216" s="62" t="s">
        <v>1042</v>
      </c>
      <c r="D216" s="93" t="s">
        <v>1029</v>
      </c>
      <c r="E216" s="15" t="s">
        <v>4</v>
      </c>
      <c r="F216" s="93" t="s">
        <v>141</v>
      </c>
      <c r="G216" s="15" t="s">
        <v>1129</v>
      </c>
      <c r="H216" s="57" t="s">
        <v>1517</v>
      </c>
      <c r="I216" s="15" t="s">
        <v>1518</v>
      </c>
      <c r="J216" s="15" t="s">
        <v>2</v>
      </c>
      <c r="K216" s="15" t="s">
        <v>1133</v>
      </c>
      <c r="L216" s="63"/>
      <c r="M216" s="65"/>
      <c r="N216" s="65"/>
      <c r="O216" s="81">
        <v>28.25</v>
      </c>
      <c r="P216" s="81" t="s">
        <v>1062</v>
      </c>
      <c r="Q216" s="64">
        <v>55164382</v>
      </c>
      <c r="R216" s="87">
        <v>0</v>
      </c>
      <c r="S216" s="65">
        <v>0</v>
      </c>
      <c r="T216" s="65"/>
      <c r="U216" s="88">
        <v>28.25</v>
      </c>
      <c r="V216" s="65" t="s">
        <v>1062</v>
      </c>
      <c r="W216" s="89">
        <v>56118158</v>
      </c>
      <c r="X216" s="90">
        <v>0</v>
      </c>
      <c r="Y216" s="67">
        <v>28.25</v>
      </c>
      <c r="Z216" s="15" t="s">
        <v>1062</v>
      </c>
      <c r="AA216" s="85">
        <v>56512667</v>
      </c>
      <c r="AB216" s="85">
        <v>0</v>
      </c>
      <c r="AC216" s="91">
        <v>28.25</v>
      </c>
      <c r="AD216" s="92" t="s">
        <v>1062</v>
      </c>
      <c r="AE216" s="71">
        <v>56739144</v>
      </c>
      <c r="AF216" s="71">
        <v>0</v>
      </c>
      <c r="AG216" s="72">
        <v>0</v>
      </c>
      <c r="AH216" s="73" t="s">
        <v>1039</v>
      </c>
      <c r="AI216" s="74">
        <v>28.25</v>
      </c>
      <c r="AJ216" s="75" t="s">
        <v>1062</v>
      </c>
      <c r="AK216" s="76">
        <v>56967849</v>
      </c>
      <c r="AL216" s="76">
        <v>0</v>
      </c>
      <c r="AM216" s="76">
        <f t="shared" si="17"/>
        <v>228705</v>
      </c>
      <c r="AN216" s="77">
        <f t="shared" si="17"/>
        <v>0</v>
      </c>
      <c r="AO216" s="75" t="s">
        <v>1039</v>
      </c>
      <c r="AP216" s="78">
        <v>28.25</v>
      </c>
      <c r="AQ216" s="79" t="s">
        <v>1062</v>
      </c>
      <c r="AR216" s="76">
        <v>58155614</v>
      </c>
      <c r="AS216" s="76">
        <v>0</v>
      </c>
      <c r="AT216" s="76">
        <f t="shared" si="16"/>
        <v>1187765</v>
      </c>
      <c r="AU216" s="77">
        <f t="shared" si="16"/>
        <v>0</v>
      </c>
      <c r="AV216" s="75" t="s">
        <v>3038</v>
      </c>
      <c r="AW216" s="19" t="s">
        <v>1040</v>
      </c>
      <c r="AX216" s="19">
        <v>211012</v>
      </c>
      <c r="AY216" s="15" t="s">
        <v>1051</v>
      </c>
      <c r="AZ216" s="19" t="s">
        <v>1134</v>
      </c>
      <c r="BA216" s="15" t="s">
        <v>142</v>
      </c>
      <c r="BB216" s="15" t="s">
        <v>21</v>
      </c>
      <c r="BC216" s="15" t="s">
        <v>1065</v>
      </c>
    </row>
    <row r="217" spans="1:55" ht="76.5" hidden="1" customHeight="1" x14ac:dyDescent="0.25">
      <c r="A217" s="15">
        <v>933327</v>
      </c>
      <c r="B217" s="15" t="s">
        <v>671</v>
      </c>
      <c r="C217" s="62" t="s">
        <v>1042</v>
      </c>
      <c r="D217" s="15" t="s">
        <v>1029</v>
      </c>
      <c r="E217" s="15" t="s">
        <v>4</v>
      </c>
      <c r="F217" s="15" t="s">
        <v>1128</v>
      </c>
      <c r="G217" s="15" t="s">
        <v>1129</v>
      </c>
      <c r="H217" s="57" t="s">
        <v>1517</v>
      </c>
      <c r="I217" s="15" t="s">
        <v>1522</v>
      </c>
      <c r="J217" s="15" t="s">
        <v>1132</v>
      </c>
      <c r="K217" s="15" t="s">
        <v>1133</v>
      </c>
      <c r="L217" s="63">
        <v>0.25</v>
      </c>
      <c r="M217" s="15" t="s">
        <v>1062</v>
      </c>
      <c r="N217" s="15" t="s">
        <v>1063</v>
      </c>
      <c r="O217" s="81">
        <v>28.25</v>
      </c>
      <c r="P217" s="81" t="s">
        <v>1062</v>
      </c>
      <c r="Q217" s="64">
        <v>55164382</v>
      </c>
      <c r="R217" s="87">
        <v>0</v>
      </c>
      <c r="S217" s="65">
        <v>0</v>
      </c>
      <c r="T217" s="65"/>
      <c r="U217" s="88">
        <v>28.25</v>
      </c>
      <c r="V217" s="65" t="s">
        <v>1062</v>
      </c>
      <c r="W217" s="89">
        <v>56118158</v>
      </c>
      <c r="X217" s="90">
        <v>0</v>
      </c>
      <c r="Y217" s="67">
        <v>28.25</v>
      </c>
      <c r="Z217" s="15" t="s">
        <v>1062</v>
      </c>
      <c r="AA217" s="85">
        <v>56656022</v>
      </c>
      <c r="AB217" s="85">
        <v>0</v>
      </c>
      <c r="AC217" s="91">
        <v>28.25</v>
      </c>
      <c r="AD217" s="92" t="s">
        <v>1062</v>
      </c>
      <c r="AE217" s="71">
        <v>56739144</v>
      </c>
      <c r="AF217" s="71">
        <v>0</v>
      </c>
      <c r="AG217" s="72">
        <v>0</v>
      </c>
      <c r="AH217" s="73" t="s">
        <v>1039</v>
      </c>
      <c r="AI217" s="74">
        <v>28.25</v>
      </c>
      <c r="AJ217" s="75" t="s">
        <v>1062</v>
      </c>
      <c r="AK217" s="76">
        <v>56967849</v>
      </c>
      <c r="AL217" s="76">
        <v>0</v>
      </c>
      <c r="AM217" s="76">
        <f t="shared" si="17"/>
        <v>228705</v>
      </c>
      <c r="AN217" s="77">
        <f t="shared" si="17"/>
        <v>0</v>
      </c>
      <c r="AO217" s="75" t="s">
        <v>1039</v>
      </c>
      <c r="AP217" s="78">
        <v>28.25</v>
      </c>
      <c r="AQ217" s="79" t="s">
        <v>1062</v>
      </c>
      <c r="AR217" s="76">
        <v>58155614</v>
      </c>
      <c r="AS217" s="76">
        <v>0</v>
      </c>
      <c r="AT217" s="76">
        <f t="shared" si="16"/>
        <v>1187765</v>
      </c>
      <c r="AU217" s="77">
        <f t="shared" si="16"/>
        <v>0</v>
      </c>
      <c r="AV217" s="75" t="s">
        <v>3038</v>
      </c>
      <c r="AW217" s="19" t="s">
        <v>1040</v>
      </c>
      <c r="AX217" s="19">
        <v>211034</v>
      </c>
      <c r="AY217" s="15" t="s">
        <v>1051</v>
      </c>
      <c r="AZ217" s="19" t="s">
        <v>1134</v>
      </c>
      <c r="BA217" s="15" t="s">
        <v>142</v>
      </c>
      <c r="BB217" s="15" t="s">
        <v>21</v>
      </c>
      <c r="BC217" s="15" t="s">
        <v>1065</v>
      </c>
    </row>
    <row r="218" spans="1:55" ht="76.5" hidden="1" customHeight="1" x14ac:dyDescent="0.25">
      <c r="A218" s="95">
        <v>953588</v>
      </c>
      <c r="B218" s="15" t="s">
        <v>700</v>
      </c>
      <c r="C218" s="62" t="s">
        <v>1042</v>
      </c>
      <c r="D218" s="15" t="s">
        <v>1029</v>
      </c>
      <c r="E218" s="15" t="s">
        <v>4</v>
      </c>
      <c r="F218" s="15" t="s">
        <v>141</v>
      </c>
      <c r="G218" s="15" t="s">
        <v>1129</v>
      </c>
      <c r="H218" s="57" t="s">
        <v>1517</v>
      </c>
      <c r="I218" s="93" t="s">
        <v>1523</v>
      </c>
      <c r="J218" s="15" t="s">
        <v>1045</v>
      </c>
      <c r="K218" s="15" t="s">
        <v>1136</v>
      </c>
      <c r="L218" s="63"/>
      <c r="M218" s="15"/>
      <c r="N218" s="15"/>
      <c r="O218" s="81">
        <v>28.25</v>
      </c>
      <c r="P218" s="81" t="s">
        <v>1062</v>
      </c>
      <c r="Q218" s="64">
        <v>53441469</v>
      </c>
      <c r="R218" s="87">
        <v>0</v>
      </c>
      <c r="S218" s="65">
        <v>0</v>
      </c>
      <c r="T218" s="65"/>
      <c r="U218" s="88">
        <v>28.25</v>
      </c>
      <c r="V218" s="65" t="s">
        <v>1062</v>
      </c>
      <c r="W218" s="89">
        <v>54365456</v>
      </c>
      <c r="X218" s="90">
        <v>0</v>
      </c>
      <c r="Y218" s="67">
        <v>28.25</v>
      </c>
      <c r="Z218" s="15" t="s">
        <v>1062</v>
      </c>
      <c r="AA218" s="85">
        <v>54747644</v>
      </c>
      <c r="AB218" s="85">
        <v>0</v>
      </c>
      <c r="AC218" s="91">
        <v>28.25</v>
      </c>
      <c r="AD218" s="92" t="s">
        <v>1062</v>
      </c>
      <c r="AE218" s="71">
        <v>54967047</v>
      </c>
      <c r="AF218" s="71">
        <v>0</v>
      </c>
      <c r="AG218" s="72">
        <v>0</v>
      </c>
      <c r="AH218" s="73" t="s">
        <v>1039</v>
      </c>
      <c r="AI218" s="74">
        <v>28.25</v>
      </c>
      <c r="AJ218" s="75" t="s">
        <v>1062</v>
      </c>
      <c r="AK218" s="76">
        <v>55188610</v>
      </c>
      <c r="AL218" s="76">
        <v>0</v>
      </c>
      <c r="AM218" s="76">
        <f t="shared" si="17"/>
        <v>221563</v>
      </c>
      <c r="AN218" s="77">
        <f t="shared" si="17"/>
        <v>0</v>
      </c>
      <c r="AO218" s="75" t="s">
        <v>1039</v>
      </c>
      <c r="AP218" s="78">
        <v>28.25</v>
      </c>
      <c r="AQ218" s="79" t="s">
        <v>1062</v>
      </c>
      <c r="AR218" s="76">
        <v>56339278</v>
      </c>
      <c r="AS218" s="76">
        <v>0</v>
      </c>
      <c r="AT218" s="76">
        <f t="shared" si="16"/>
        <v>1150668</v>
      </c>
      <c r="AU218" s="77">
        <f t="shared" si="16"/>
        <v>0</v>
      </c>
      <c r="AV218" s="75" t="s">
        <v>3038</v>
      </c>
      <c r="AW218" s="19" t="s">
        <v>1040</v>
      </c>
      <c r="AX218" s="19">
        <v>211034</v>
      </c>
      <c r="AY218" s="15" t="s">
        <v>1051</v>
      </c>
      <c r="AZ218" s="19" t="s">
        <v>1134</v>
      </c>
      <c r="BA218" s="15" t="s">
        <v>142</v>
      </c>
      <c r="BB218" s="15" t="s">
        <v>21</v>
      </c>
      <c r="BC218" s="15" t="s">
        <v>1065</v>
      </c>
    </row>
    <row r="219" spans="1:55" ht="76.5" hidden="1" customHeight="1" x14ac:dyDescent="0.25">
      <c r="A219" s="15">
        <v>859650</v>
      </c>
      <c r="B219" s="15" t="s">
        <v>598</v>
      </c>
      <c r="C219" s="62" t="s">
        <v>1042</v>
      </c>
      <c r="D219" s="15" t="s">
        <v>1029</v>
      </c>
      <c r="E219" s="15" t="s">
        <v>4</v>
      </c>
      <c r="F219" s="15" t="s">
        <v>1128</v>
      </c>
      <c r="G219" s="15" t="s">
        <v>1129</v>
      </c>
      <c r="H219" s="57" t="s">
        <v>1524</v>
      </c>
      <c r="I219" s="15" t="s">
        <v>1525</v>
      </c>
      <c r="J219" s="15" t="s">
        <v>1132</v>
      </c>
      <c r="K219" s="15" t="s">
        <v>1526</v>
      </c>
      <c r="L219" s="63">
        <v>0.25</v>
      </c>
      <c r="M219" s="15" t="s">
        <v>1062</v>
      </c>
      <c r="N219" s="15" t="s">
        <v>1063</v>
      </c>
      <c r="O219" s="81">
        <v>28.25</v>
      </c>
      <c r="P219" s="81" t="s">
        <v>1062</v>
      </c>
      <c r="Q219" s="64">
        <v>58160221</v>
      </c>
      <c r="R219" s="87">
        <v>0</v>
      </c>
      <c r="S219" s="65">
        <v>0</v>
      </c>
      <c r="T219" s="65"/>
      <c r="U219" s="88">
        <v>28.25</v>
      </c>
      <c r="V219" s="65" t="s">
        <v>1062</v>
      </c>
      <c r="W219" s="89">
        <v>59165794</v>
      </c>
      <c r="X219" s="90">
        <v>0</v>
      </c>
      <c r="Y219" s="67">
        <v>28.25</v>
      </c>
      <c r="Z219" s="15" t="s">
        <v>1062</v>
      </c>
      <c r="AA219" s="85">
        <v>59581728</v>
      </c>
      <c r="AB219" s="85">
        <v>0</v>
      </c>
      <c r="AC219" s="91">
        <v>28.25</v>
      </c>
      <c r="AD219" s="92" t="s">
        <v>1062</v>
      </c>
      <c r="AE219" s="71">
        <v>59820504</v>
      </c>
      <c r="AF219" s="71">
        <v>0</v>
      </c>
      <c r="AG219" s="72">
        <v>0</v>
      </c>
      <c r="AH219" s="73" t="s">
        <v>1039</v>
      </c>
      <c r="AI219" s="74">
        <v>28.25</v>
      </c>
      <c r="AJ219" s="75" t="s">
        <v>1062</v>
      </c>
      <c r="AK219" s="76">
        <v>60061630</v>
      </c>
      <c r="AL219" s="76">
        <v>0</v>
      </c>
      <c r="AM219" s="76">
        <f t="shared" si="17"/>
        <v>241126</v>
      </c>
      <c r="AN219" s="77">
        <f t="shared" si="17"/>
        <v>0</v>
      </c>
      <c r="AO219" s="75" t="s">
        <v>1039</v>
      </c>
      <c r="AP219" s="78">
        <v>28.25</v>
      </c>
      <c r="AQ219" s="79" t="s">
        <v>1062</v>
      </c>
      <c r="AR219" s="76">
        <v>61313900</v>
      </c>
      <c r="AS219" s="76">
        <v>0</v>
      </c>
      <c r="AT219" s="76">
        <f t="shared" si="16"/>
        <v>1252270</v>
      </c>
      <c r="AU219" s="77">
        <f t="shared" si="16"/>
        <v>0</v>
      </c>
      <c r="AV219" s="75" t="s">
        <v>3038</v>
      </c>
      <c r="AW219" s="19" t="s">
        <v>1040</v>
      </c>
      <c r="AX219" s="19" t="s">
        <v>1174</v>
      </c>
      <c r="AY219" s="19" t="s">
        <v>1051</v>
      </c>
      <c r="AZ219" s="19" t="s">
        <v>1134</v>
      </c>
      <c r="BA219" s="15" t="s">
        <v>142</v>
      </c>
      <c r="BB219" s="15" t="s">
        <v>21</v>
      </c>
      <c r="BC219" s="15" t="s">
        <v>1065</v>
      </c>
    </row>
    <row r="220" spans="1:55" ht="76.5" hidden="1" customHeight="1" x14ac:dyDescent="0.25">
      <c r="A220" s="15">
        <v>714591</v>
      </c>
      <c r="B220" s="15" t="s">
        <v>225</v>
      </c>
      <c r="C220" s="62" t="s">
        <v>1042</v>
      </c>
      <c r="D220" s="15" t="s">
        <v>1029</v>
      </c>
      <c r="E220" s="15" t="s">
        <v>4</v>
      </c>
      <c r="F220" s="15" t="s">
        <v>1128</v>
      </c>
      <c r="G220" s="15" t="s">
        <v>1129</v>
      </c>
      <c r="H220" s="57" t="s">
        <v>1527</v>
      </c>
      <c r="I220" s="15" t="s">
        <v>1528</v>
      </c>
      <c r="J220" s="15" t="s">
        <v>1132</v>
      </c>
      <c r="K220" s="15" t="s">
        <v>1185</v>
      </c>
      <c r="L220" s="63">
        <v>0.25</v>
      </c>
      <c r="M220" s="15" t="s">
        <v>1062</v>
      </c>
      <c r="N220" s="15" t="s">
        <v>1063</v>
      </c>
      <c r="O220" s="81">
        <v>28.25</v>
      </c>
      <c r="P220" s="81" t="s">
        <v>1062</v>
      </c>
      <c r="Q220" s="64">
        <v>56858929</v>
      </c>
      <c r="R220" s="87">
        <v>0</v>
      </c>
      <c r="S220" s="65">
        <v>0</v>
      </c>
      <c r="T220" s="65"/>
      <c r="U220" s="88">
        <v>28.25</v>
      </c>
      <c r="V220" s="65" t="s">
        <v>1062</v>
      </c>
      <c r="W220" s="89">
        <v>57842002</v>
      </c>
      <c r="X220" s="90">
        <v>0</v>
      </c>
      <c r="Y220" s="67">
        <v>28.25</v>
      </c>
      <c r="Z220" s="15" t="s">
        <v>1062</v>
      </c>
      <c r="AA220" s="85">
        <v>58248631</v>
      </c>
      <c r="AB220" s="85">
        <v>0</v>
      </c>
      <c r="AC220" s="91">
        <v>28.25</v>
      </c>
      <c r="AD220" s="92" t="s">
        <v>1062</v>
      </c>
      <c r="AE220" s="71">
        <v>58482064</v>
      </c>
      <c r="AF220" s="71">
        <v>0</v>
      </c>
      <c r="AG220" s="72">
        <v>0</v>
      </c>
      <c r="AH220" s="73" t="s">
        <v>1039</v>
      </c>
      <c r="AI220" s="74">
        <v>28.25</v>
      </c>
      <c r="AJ220" s="75" t="s">
        <v>1062</v>
      </c>
      <c r="AK220" s="76">
        <v>58717795</v>
      </c>
      <c r="AL220" s="76">
        <v>0</v>
      </c>
      <c r="AM220" s="76">
        <f t="shared" si="17"/>
        <v>235731</v>
      </c>
      <c r="AN220" s="77">
        <f t="shared" si="17"/>
        <v>0</v>
      </c>
      <c r="AO220" s="75" t="s">
        <v>1039</v>
      </c>
      <c r="AP220" s="78">
        <v>28.25</v>
      </c>
      <c r="AQ220" s="79" t="s">
        <v>1062</v>
      </c>
      <c r="AR220" s="76">
        <v>59942046</v>
      </c>
      <c r="AS220" s="76">
        <v>0</v>
      </c>
      <c r="AT220" s="76">
        <f t="shared" si="16"/>
        <v>1224251</v>
      </c>
      <c r="AU220" s="77">
        <f t="shared" si="16"/>
        <v>0</v>
      </c>
      <c r="AV220" s="75" t="s">
        <v>3038</v>
      </c>
      <c r="AW220" s="19" t="s">
        <v>1040</v>
      </c>
      <c r="AX220" s="19">
        <v>211034</v>
      </c>
      <c r="AY220" s="15" t="s">
        <v>1051</v>
      </c>
      <c r="AZ220" s="19" t="s">
        <v>1134</v>
      </c>
      <c r="BA220" s="15" t="s">
        <v>142</v>
      </c>
      <c r="BB220" s="15" t="s">
        <v>21</v>
      </c>
      <c r="BC220" s="15" t="s">
        <v>1065</v>
      </c>
    </row>
    <row r="221" spans="1:55" ht="76.5" hidden="1" customHeight="1" x14ac:dyDescent="0.25">
      <c r="A221" s="15">
        <v>946142</v>
      </c>
      <c r="B221" s="15" t="s">
        <v>680</v>
      </c>
      <c r="C221" s="62" t="s">
        <v>1042</v>
      </c>
      <c r="D221" s="15" t="s">
        <v>1047</v>
      </c>
      <c r="E221" s="15" t="s">
        <v>6</v>
      </c>
      <c r="F221" s="15" t="s">
        <v>616</v>
      </c>
      <c r="G221" s="15" t="s">
        <v>1221</v>
      </c>
      <c r="H221" s="57" t="s">
        <v>1529</v>
      </c>
      <c r="I221" s="15" t="s">
        <v>1530</v>
      </c>
      <c r="J221" s="15" t="s">
        <v>1098</v>
      </c>
      <c r="K221" s="15" t="s">
        <v>1531</v>
      </c>
      <c r="L221" s="63">
        <v>0.32999999999999996</v>
      </c>
      <c r="M221" s="15" t="s">
        <v>1062</v>
      </c>
      <c r="N221" s="15" t="s">
        <v>1087</v>
      </c>
      <c r="O221" s="81">
        <v>8</v>
      </c>
      <c r="P221" s="81" t="s">
        <v>1071</v>
      </c>
      <c r="Q221" s="64">
        <v>343729866</v>
      </c>
      <c r="R221" s="87">
        <v>0</v>
      </c>
      <c r="S221" s="65">
        <v>0</v>
      </c>
      <c r="T221" s="65"/>
      <c r="U221" s="88">
        <v>8</v>
      </c>
      <c r="V221" s="65" t="s">
        <v>1071</v>
      </c>
      <c r="W221" s="89">
        <v>349672849</v>
      </c>
      <c r="X221" s="90">
        <v>0</v>
      </c>
      <c r="Y221" s="67">
        <v>8</v>
      </c>
      <c r="Z221" s="15" t="s">
        <v>1071</v>
      </c>
      <c r="AA221" s="85">
        <v>352131045</v>
      </c>
      <c r="AB221" s="85">
        <v>0</v>
      </c>
      <c r="AC221" s="91">
        <v>8</v>
      </c>
      <c r="AD221" s="92" t="s">
        <v>1071</v>
      </c>
      <c r="AE221" s="71">
        <v>353542220</v>
      </c>
      <c r="AF221" s="71">
        <v>0</v>
      </c>
      <c r="AG221" s="72">
        <v>0</v>
      </c>
      <c r="AH221" s="73" t="s">
        <v>1039</v>
      </c>
      <c r="AI221" s="74">
        <v>28.25</v>
      </c>
      <c r="AJ221" s="75" t="s">
        <v>1062</v>
      </c>
      <c r="AK221" s="76">
        <v>354967288</v>
      </c>
      <c r="AL221" s="76">
        <v>0</v>
      </c>
      <c r="AM221" s="76">
        <f t="shared" si="17"/>
        <v>1425068</v>
      </c>
      <c r="AN221" s="77">
        <f t="shared" si="17"/>
        <v>0</v>
      </c>
      <c r="AO221" s="75" t="s">
        <v>1039</v>
      </c>
      <c r="AP221" s="78">
        <v>8</v>
      </c>
      <c r="AQ221" s="79" t="s">
        <v>1071</v>
      </c>
      <c r="AR221" s="76">
        <v>362368265</v>
      </c>
      <c r="AS221" s="76">
        <v>0</v>
      </c>
      <c r="AT221" s="76">
        <f t="shared" si="16"/>
        <v>7400977</v>
      </c>
      <c r="AU221" s="77">
        <f t="shared" si="16"/>
        <v>0</v>
      </c>
      <c r="AV221" s="75" t="s">
        <v>3038</v>
      </c>
      <c r="AW221" s="19" t="s">
        <v>1225</v>
      </c>
      <c r="AX221" s="19" t="s">
        <v>1040</v>
      </c>
      <c r="AY221" s="15"/>
      <c r="AZ221" s="19" t="s">
        <v>1064</v>
      </c>
      <c r="BA221" s="15" t="s">
        <v>9</v>
      </c>
      <c r="BB221" s="15" t="s">
        <v>21</v>
      </c>
      <c r="BC221" s="15" t="s">
        <v>1065</v>
      </c>
    </row>
    <row r="222" spans="1:55" ht="76.5" hidden="1" customHeight="1" x14ac:dyDescent="0.25">
      <c r="A222" s="99">
        <v>1235410</v>
      </c>
      <c r="B222" s="99" t="s">
        <v>896</v>
      </c>
      <c r="C222" s="62" t="s">
        <v>1042</v>
      </c>
      <c r="D222" s="15" t="s">
        <v>1043</v>
      </c>
      <c r="E222" s="99" t="s">
        <v>12</v>
      </c>
      <c r="F222" s="99" t="s">
        <v>897</v>
      </c>
      <c r="G222" s="15" t="s">
        <v>1532</v>
      </c>
      <c r="H222" s="57" t="s">
        <v>1533</v>
      </c>
      <c r="I222" s="99" t="s">
        <v>1534</v>
      </c>
      <c r="J222" s="15" t="s">
        <v>2</v>
      </c>
      <c r="K222" s="93" t="s">
        <v>1535</v>
      </c>
      <c r="L222" s="63"/>
      <c r="M222" s="15"/>
      <c r="N222" s="15"/>
      <c r="O222" s="15"/>
      <c r="P222" s="15"/>
      <c r="Q222" s="64"/>
      <c r="R222" s="65"/>
      <c r="S222" s="65"/>
      <c r="T222" s="19"/>
      <c r="U222" s="15"/>
      <c r="V222" s="19"/>
      <c r="W222" s="66"/>
      <c r="X222" s="65"/>
      <c r="Y222" s="67"/>
      <c r="Z222" s="21"/>
      <c r="AA222" s="85">
        <v>76944762</v>
      </c>
      <c r="AB222" s="85">
        <v>0</v>
      </c>
      <c r="AC222" s="91">
        <v>8</v>
      </c>
      <c r="AD222" s="92" t="s">
        <v>1071</v>
      </c>
      <c r="AE222" s="71">
        <v>77057650</v>
      </c>
      <c r="AF222" s="71">
        <v>0</v>
      </c>
      <c r="AG222" s="72">
        <v>0</v>
      </c>
      <c r="AH222" s="73" t="s">
        <v>1039</v>
      </c>
      <c r="AI222" s="74">
        <v>28.25</v>
      </c>
      <c r="AJ222" s="75" t="s">
        <v>1062</v>
      </c>
      <c r="AK222" s="76">
        <v>77368256</v>
      </c>
      <c r="AL222" s="76">
        <v>0</v>
      </c>
      <c r="AM222" s="76">
        <f t="shared" si="17"/>
        <v>310606</v>
      </c>
      <c r="AN222" s="77">
        <f t="shared" si="17"/>
        <v>0</v>
      </c>
      <c r="AO222" s="75" t="s">
        <v>1039</v>
      </c>
      <c r="AP222" s="78">
        <v>8</v>
      </c>
      <c r="AQ222" s="79" t="s">
        <v>1071</v>
      </c>
      <c r="AR222" s="76">
        <v>78981364</v>
      </c>
      <c r="AS222" s="76">
        <v>0</v>
      </c>
      <c r="AT222" s="76">
        <f t="shared" si="16"/>
        <v>1613108</v>
      </c>
      <c r="AU222" s="77">
        <f t="shared" si="16"/>
        <v>0</v>
      </c>
      <c r="AV222" s="75" t="s">
        <v>3038</v>
      </c>
      <c r="AW222" s="21" t="s">
        <v>1225</v>
      </c>
      <c r="AX222" s="19">
        <v>212016</v>
      </c>
      <c r="AY222" s="15" t="s">
        <v>1536</v>
      </c>
      <c r="AZ222" s="80" t="s">
        <v>1055</v>
      </c>
      <c r="BA222" s="15" t="s">
        <v>3178</v>
      </c>
      <c r="BB222" s="15" t="s">
        <v>21</v>
      </c>
      <c r="BC222" s="15" t="s">
        <v>1065</v>
      </c>
    </row>
    <row r="223" spans="1:55" ht="76.5" hidden="1" customHeight="1" x14ac:dyDescent="0.25">
      <c r="A223" s="15">
        <v>769386</v>
      </c>
      <c r="B223" s="15" t="s">
        <v>380</v>
      </c>
      <c r="C223" s="62" t="s">
        <v>1042</v>
      </c>
      <c r="D223" s="15" t="s">
        <v>1029</v>
      </c>
      <c r="E223" s="15" t="s">
        <v>4</v>
      </c>
      <c r="F223" s="15" t="s">
        <v>1128</v>
      </c>
      <c r="G223" s="15" t="s">
        <v>1129</v>
      </c>
      <c r="H223" s="57" t="s">
        <v>1537</v>
      </c>
      <c r="I223" s="93" t="s">
        <v>1538</v>
      </c>
      <c r="J223" s="15" t="s">
        <v>1132</v>
      </c>
      <c r="K223" s="15" t="s">
        <v>1133</v>
      </c>
      <c r="L223" s="63">
        <v>0.25</v>
      </c>
      <c r="M223" s="15" t="s">
        <v>1062</v>
      </c>
      <c r="N223" s="15" t="s">
        <v>1063</v>
      </c>
      <c r="O223" s="81">
        <v>28.25</v>
      </c>
      <c r="P223" s="81" t="s">
        <v>1062</v>
      </c>
      <c r="Q223" s="64">
        <v>99295888</v>
      </c>
      <c r="R223" s="87">
        <v>0</v>
      </c>
      <c r="S223" s="65">
        <v>0</v>
      </c>
      <c r="T223" s="65"/>
      <c r="U223" s="88">
        <v>28.25</v>
      </c>
      <c r="V223" s="65" t="s">
        <v>1062</v>
      </c>
      <c r="W223" s="89">
        <v>101012684</v>
      </c>
      <c r="X223" s="90">
        <v>0</v>
      </c>
      <c r="Y223" s="67">
        <v>28.25</v>
      </c>
      <c r="Z223" s="15" t="s">
        <v>1062</v>
      </c>
      <c r="AA223" s="85">
        <v>101722801</v>
      </c>
      <c r="AB223" s="85">
        <v>0</v>
      </c>
      <c r="AC223" s="91">
        <v>28.25</v>
      </c>
      <c r="AD223" s="92" t="s">
        <v>1062</v>
      </c>
      <c r="AE223" s="71">
        <v>102130459</v>
      </c>
      <c r="AF223" s="71">
        <v>0</v>
      </c>
      <c r="AG223" s="72">
        <v>0</v>
      </c>
      <c r="AH223" s="73" t="s">
        <v>1039</v>
      </c>
      <c r="AI223" s="74">
        <v>28.25</v>
      </c>
      <c r="AJ223" s="75" t="s">
        <v>1062</v>
      </c>
      <c r="AK223" s="76">
        <v>102542129</v>
      </c>
      <c r="AL223" s="76">
        <v>0</v>
      </c>
      <c r="AM223" s="76">
        <f t="shared" si="17"/>
        <v>411670</v>
      </c>
      <c r="AN223" s="77">
        <f t="shared" si="17"/>
        <v>0</v>
      </c>
      <c r="AO223" s="75" t="s">
        <v>1039</v>
      </c>
      <c r="AP223" s="78">
        <v>28.25</v>
      </c>
      <c r="AQ223" s="79" t="s">
        <v>1062</v>
      </c>
      <c r="AR223" s="76">
        <v>104680106</v>
      </c>
      <c r="AS223" s="76">
        <v>0</v>
      </c>
      <c r="AT223" s="76">
        <f t="shared" si="16"/>
        <v>2137977</v>
      </c>
      <c r="AU223" s="77">
        <f t="shared" si="16"/>
        <v>0</v>
      </c>
      <c r="AV223" s="75" t="s">
        <v>3038</v>
      </c>
      <c r="AW223" s="19" t="s">
        <v>1040</v>
      </c>
      <c r="AX223" s="19" t="s">
        <v>1248</v>
      </c>
      <c r="AY223" s="19" t="s">
        <v>1051</v>
      </c>
      <c r="AZ223" s="19" t="s">
        <v>1134</v>
      </c>
      <c r="BA223" s="15" t="s">
        <v>142</v>
      </c>
      <c r="BB223" s="15" t="s">
        <v>21</v>
      </c>
      <c r="BC223" s="15" t="s">
        <v>1065</v>
      </c>
    </row>
    <row r="224" spans="1:55" ht="76.5" hidden="1" customHeight="1" x14ac:dyDescent="0.25">
      <c r="A224" s="15">
        <v>973146</v>
      </c>
      <c r="B224" s="15" t="s">
        <v>744</v>
      </c>
      <c r="C224" s="62" t="s">
        <v>1042</v>
      </c>
      <c r="D224" s="15" t="s">
        <v>1029</v>
      </c>
      <c r="E224" s="15" t="s">
        <v>4</v>
      </c>
      <c r="F224" s="15" t="s">
        <v>141</v>
      </c>
      <c r="G224" s="15" t="s">
        <v>1129</v>
      </c>
      <c r="H224" s="57" t="s">
        <v>1537</v>
      </c>
      <c r="I224" s="93" t="s">
        <v>1538</v>
      </c>
      <c r="J224" s="15" t="s">
        <v>2</v>
      </c>
      <c r="K224" s="15" t="s">
        <v>1136</v>
      </c>
      <c r="L224" s="63"/>
      <c r="M224" s="15"/>
      <c r="N224" s="15"/>
      <c r="O224" s="81">
        <v>28.25</v>
      </c>
      <c r="P224" s="81" t="s">
        <v>1062</v>
      </c>
      <c r="Q224" s="64">
        <v>53441469</v>
      </c>
      <c r="R224" s="87">
        <v>0</v>
      </c>
      <c r="S224" s="65">
        <v>0</v>
      </c>
      <c r="T224" s="65"/>
      <c r="U224" s="88">
        <v>28.25</v>
      </c>
      <c r="V224" s="65" t="s">
        <v>1062</v>
      </c>
      <c r="W224" s="89">
        <v>54365456</v>
      </c>
      <c r="X224" s="90">
        <v>0</v>
      </c>
      <c r="Y224" s="67">
        <v>28.25</v>
      </c>
      <c r="Z224" s="15" t="s">
        <v>1062</v>
      </c>
      <c r="AA224" s="85">
        <v>54495988</v>
      </c>
      <c r="AB224" s="85">
        <v>0</v>
      </c>
      <c r="AC224" s="91">
        <v>28.25</v>
      </c>
      <c r="AD224" s="92" t="s">
        <v>1062</v>
      </c>
      <c r="AE224" s="71">
        <v>54967047</v>
      </c>
      <c r="AF224" s="71">
        <v>0</v>
      </c>
      <c r="AG224" s="72">
        <v>0</v>
      </c>
      <c r="AH224" s="73" t="s">
        <v>1039</v>
      </c>
      <c r="AI224" s="74">
        <v>28.25</v>
      </c>
      <c r="AJ224" s="75" t="s">
        <v>1062</v>
      </c>
      <c r="AK224" s="76">
        <v>55188610</v>
      </c>
      <c r="AL224" s="76">
        <v>0</v>
      </c>
      <c r="AM224" s="76">
        <f t="shared" si="17"/>
        <v>221563</v>
      </c>
      <c r="AN224" s="77">
        <f t="shared" si="17"/>
        <v>0</v>
      </c>
      <c r="AO224" s="75" t="s">
        <v>1039</v>
      </c>
      <c r="AP224" s="78">
        <v>28.25</v>
      </c>
      <c r="AQ224" s="79" t="s">
        <v>1062</v>
      </c>
      <c r="AR224" s="76">
        <v>56339278</v>
      </c>
      <c r="AS224" s="76">
        <v>0</v>
      </c>
      <c r="AT224" s="76">
        <f t="shared" si="16"/>
        <v>1150668</v>
      </c>
      <c r="AU224" s="77">
        <f t="shared" si="16"/>
        <v>0</v>
      </c>
      <c r="AV224" s="75" t="s">
        <v>3038</v>
      </c>
      <c r="AW224" s="19" t="s">
        <v>1040</v>
      </c>
      <c r="AX224" s="19">
        <v>211034</v>
      </c>
      <c r="AY224" s="15" t="s">
        <v>1051</v>
      </c>
      <c r="AZ224" s="19" t="s">
        <v>1134</v>
      </c>
      <c r="BA224" s="15" t="s">
        <v>142</v>
      </c>
      <c r="BB224" s="15" t="s">
        <v>21</v>
      </c>
      <c r="BC224" s="15" t="s">
        <v>1065</v>
      </c>
    </row>
    <row r="225" spans="1:55" ht="76.5" hidden="1" customHeight="1" x14ac:dyDescent="0.25">
      <c r="A225" s="15">
        <v>1116091</v>
      </c>
      <c r="B225" s="15" t="s">
        <v>844</v>
      </c>
      <c r="C225" s="62" t="s">
        <v>1042</v>
      </c>
      <c r="D225" s="15" t="s">
        <v>1043</v>
      </c>
      <c r="E225" s="15" t="s">
        <v>12</v>
      </c>
      <c r="F225" s="15" t="s">
        <v>777</v>
      </c>
      <c r="G225" s="15" t="s">
        <v>1391</v>
      </c>
      <c r="H225" s="57" t="s">
        <v>1539</v>
      </c>
      <c r="I225" s="93" t="s">
        <v>1540</v>
      </c>
      <c r="J225" s="15" t="s">
        <v>2</v>
      </c>
      <c r="K225" s="15" t="s">
        <v>1541</v>
      </c>
      <c r="L225" s="63"/>
      <c r="M225" s="15"/>
      <c r="N225" s="15"/>
      <c r="O225" s="81"/>
      <c r="P225" s="81"/>
      <c r="Q225" s="64">
        <v>40000000</v>
      </c>
      <c r="R225" s="65">
        <v>0</v>
      </c>
      <c r="S225" s="65">
        <v>0</v>
      </c>
      <c r="T225" s="65"/>
      <c r="U225" s="88">
        <v>21.5</v>
      </c>
      <c r="V225" s="65" t="s">
        <v>1062</v>
      </c>
      <c r="W225" s="89">
        <v>40691588</v>
      </c>
      <c r="X225" s="90">
        <v>0</v>
      </c>
      <c r="Y225" s="67">
        <v>21.5</v>
      </c>
      <c r="Z225" s="15" t="s">
        <v>1062</v>
      </c>
      <c r="AA225" s="85">
        <v>40977649</v>
      </c>
      <c r="AB225" s="85">
        <v>0</v>
      </c>
      <c r="AC225" s="91">
        <v>21.5</v>
      </c>
      <c r="AD225" s="92" t="s">
        <v>1062</v>
      </c>
      <c r="AE225" s="71">
        <v>41141868</v>
      </c>
      <c r="AF225" s="71">
        <v>0</v>
      </c>
      <c r="AG225" s="72">
        <v>0</v>
      </c>
      <c r="AH225" s="73" t="s">
        <v>1039</v>
      </c>
      <c r="AI225" s="74">
        <v>28.25</v>
      </c>
      <c r="AJ225" s="75" t="s">
        <v>1062</v>
      </c>
      <c r="AK225" s="76">
        <v>41307704</v>
      </c>
      <c r="AL225" s="76">
        <v>0</v>
      </c>
      <c r="AM225" s="76">
        <f t="shared" si="17"/>
        <v>165836</v>
      </c>
      <c r="AN225" s="77">
        <f t="shared" si="17"/>
        <v>0</v>
      </c>
      <c r="AO225" s="75" t="s">
        <v>1039</v>
      </c>
      <c r="AP225" s="78">
        <v>21.5</v>
      </c>
      <c r="AQ225" s="79" t="s">
        <v>1062</v>
      </c>
      <c r="AR225" s="76">
        <v>42168959</v>
      </c>
      <c r="AS225" s="76">
        <v>0</v>
      </c>
      <c r="AT225" s="76">
        <f t="shared" si="16"/>
        <v>861255</v>
      </c>
      <c r="AU225" s="77">
        <f t="shared" si="16"/>
        <v>0</v>
      </c>
      <c r="AV225" s="75" t="s">
        <v>3038</v>
      </c>
      <c r="AW225" s="19" t="s">
        <v>1225</v>
      </c>
      <c r="AX225" s="19">
        <v>193031</v>
      </c>
      <c r="AY225" s="15" t="s">
        <v>99</v>
      </c>
      <c r="AZ225" s="19" t="s">
        <v>1055</v>
      </c>
      <c r="BA225" s="15" t="s">
        <v>61</v>
      </c>
      <c r="BB225" s="15" t="s">
        <v>21</v>
      </c>
      <c r="BC225" s="15" t="s">
        <v>1065</v>
      </c>
    </row>
    <row r="226" spans="1:55" ht="76.5" hidden="1" customHeight="1" x14ac:dyDescent="0.25">
      <c r="A226" s="93">
        <v>765889</v>
      </c>
      <c r="B226" s="93" t="s">
        <v>331</v>
      </c>
      <c r="C226" s="62" t="s">
        <v>1042</v>
      </c>
      <c r="D226" s="15" t="s">
        <v>1029</v>
      </c>
      <c r="E226" s="15" t="s">
        <v>4</v>
      </c>
      <c r="F226" s="21" t="s">
        <v>1542</v>
      </c>
      <c r="G226" s="15" t="s">
        <v>1129</v>
      </c>
      <c r="H226" s="57" t="s">
        <v>1543</v>
      </c>
      <c r="I226" s="23" t="s">
        <v>1544</v>
      </c>
      <c r="J226" s="15" t="s">
        <v>1545</v>
      </c>
      <c r="K226" s="15" t="s">
        <v>1546</v>
      </c>
      <c r="L226" s="63">
        <v>0.25</v>
      </c>
      <c r="M226" s="15" t="s">
        <v>1062</v>
      </c>
      <c r="N226" s="15" t="s">
        <v>1063</v>
      </c>
      <c r="O226" s="81">
        <v>28.25</v>
      </c>
      <c r="P226" s="81" t="s">
        <v>1062</v>
      </c>
      <c r="Q226" s="64">
        <v>134217460</v>
      </c>
      <c r="R226" s="87">
        <v>0</v>
      </c>
      <c r="S226" s="65">
        <v>0</v>
      </c>
      <c r="T226" s="65"/>
      <c r="U226" s="88">
        <v>28.25</v>
      </c>
      <c r="V226" s="65" t="s">
        <v>1062</v>
      </c>
      <c r="W226" s="89">
        <v>136538038</v>
      </c>
      <c r="X226" s="90">
        <v>0</v>
      </c>
      <c r="Y226" s="67">
        <v>28.25</v>
      </c>
      <c r="Z226" s="15" t="s">
        <v>1062</v>
      </c>
      <c r="AA226" s="85">
        <v>137497899</v>
      </c>
      <c r="AB226" s="85">
        <v>0</v>
      </c>
      <c r="AC226" s="91">
        <v>28.25</v>
      </c>
      <c r="AD226" s="92" t="s">
        <v>1062</v>
      </c>
      <c r="AE226" s="71">
        <v>138048926</v>
      </c>
      <c r="AF226" s="71">
        <v>0</v>
      </c>
      <c r="AG226" s="72">
        <v>0</v>
      </c>
      <c r="AH226" s="73" t="s">
        <v>1039</v>
      </c>
      <c r="AI226" s="74">
        <v>28.25</v>
      </c>
      <c r="AJ226" s="75" t="s">
        <v>1062</v>
      </c>
      <c r="AK226" s="76">
        <v>138605377</v>
      </c>
      <c r="AL226" s="76">
        <v>0</v>
      </c>
      <c r="AM226" s="76">
        <f t="shared" si="17"/>
        <v>556451</v>
      </c>
      <c r="AN226" s="77">
        <f t="shared" si="17"/>
        <v>0</v>
      </c>
      <c r="AO226" s="75" t="s">
        <v>1039</v>
      </c>
      <c r="AP226" s="78">
        <v>28.25</v>
      </c>
      <c r="AQ226" s="79" t="s">
        <v>1062</v>
      </c>
      <c r="AR226" s="76">
        <v>141495264</v>
      </c>
      <c r="AS226" s="76">
        <v>0</v>
      </c>
      <c r="AT226" s="76">
        <f t="shared" si="16"/>
        <v>2889887</v>
      </c>
      <c r="AU226" s="77">
        <f t="shared" si="16"/>
        <v>0</v>
      </c>
      <c r="AV226" s="75" t="s">
        <v>3038</v>
      </c>
      <c r="AW226" s="19" t="s">
        <v>1040</v>
      </c>
      <c r="AX226" s="19">
        <v>211012</v>
      </c>
      <c r="AY226" s="15" t="s">
        <v>1051</v>
      </c>
      <c r="AZ226" s="19" t="s">
        <v>1134</v>
      </c>
      <c r="BA226" s="15" t="s">
        <v>142</v>
      </c>
      <c r="BB226" s="15" t="s">
        <v>21</v>
      </c>
      <c r="BC226" s="15" t="s">
        <v>1065</v>
      </c>
    </row>
    <row r="227" spans="1:55" ht="76.5" hidden="1" customHeight="1" x14ac:dyDescent="0.25">
      <c r="A227" s="15">
        <v>1006037</v>
      </c>
      <c r="B227" s="15" t="s">
        <v>3064</v>
      </c>
      <c r="C227" s="62" t="s">
        <v>1042</v>
      </c>
      <c r="D227" s="15" t="s">
        <v>1029</v>
      </c>
      <c r="E227" s="15" t="s">
        <v>4</v>
      </c>
      <c r="F227" s="21" t="s">
        <v>1547</v>
      </c>
      <c r="G227" s="15" t="s">
        <v>1050</v>
      </c>
      <c r="H227" s="57" t="s">
        <v>1548</v>
      </c>
      <c r="I227" s="23" t="s">
        <v>1549</v>
      </c>
      <c r="J227" s="21" t="s">
        <v>1347</v>
      </c>
      <c r="K227" s="15" t="s">
        <v>1550</v>
      </c>
      <c r="L227" s="63">
        <v>0.25</v>
      </c>
      <c r="M227" s="15" t="s">
        <v>1062</v>
      </c>
      <c r="N227" s="15" t="s">
        <v>1063</v>
      </c>
      <c r="O227" s="81">
        <v>28.25</v>
      </c>
      <c r="P227" s="81" t="s">
        <v>1062</v>
      </c>
      <c r="Q227" s="64">
        <v>15622446</v>
      </c>
      <c r="R227" s="87">
        <v>0</v>
      </c>
      <c r="S227" s="65">
        <v>0</v>
      </c>
      <c r="T227" s="65"/>
      <c r="U227" s="88">
        <v>28.25</v>
      </c>
      <c r="V227" s="65" t="s">
        <v>1062</v>
      </c>
      <c r="W227" s="89">
        <v>15892554</v>
      </c>
      <c r="X227" s="90">
        <v>0</v>
      </c>
      <c r="Y227" s="67">
        <v>28.25</v>
      </c>
      <c r="Z227" s="15" t="s">
        <v>1062</v>
      </c>
      <c r="AA227" s="85">
        <v>16004278</v>
      </c>
      <c r="AB227" s="85">
        <v>0</v>
      </c>
      <c r="AC227" s="91">
        <v>28.25</v>
      </c>
      <c r="AD227" s="92" t="s">
        <v>1062</v>
      </c>
      <c r="AE227" s="71">
        <v>16068416</v>
      </c>
      <c r="AF227" s="71">
        <v>0</v>
      </c>
      <c r="AG227" s="72">
        <v>0</v>
      </c>
      <c r="AH227" s="73" t="s">
        <v>1039</v>
      </c>
      <c r="AI227" s="74">
        <v>28.25</v>
      </c>
      <c r="AJ227" s="75" t="s">
        <v>1062</v>
      </c>
      <c r="AK227" s="76">
        <v>16133185</v>
      </c>
      <c r="AL227" s="76">
        <v>0</v>
      </c>
      <c r="AM227" s="76">
        <f t="shared" si="17"/>
        <v>64769</v>
      </c>
      <c r="AN227" s="77">
        <f t="shared" si="17"/>
        <v>0</v>
      </c>
      <c r="AO227" s="75" t="s">
        <v>1039</v>
      </c>
      <c r="AP227" s="78">
        <v>28.25</v>
      </c>
      <c r="AQ227" s="79" t="s">
        <v>1062</v>
      </c>
      <c r="AR227" s="76">
        <v>16469557</v>
      </c>
      <c r="AS227" s="76">
        <v>0</v>
      </c>
      <c r="AT227" s="76">
        <f t="shared" si="16"/>
        <v>336372</v>
      </c>
      <c r="AU227" s="77">
        <f t="shared" si="16"/>
        <v>0</v>
      </c>
      <c r="AV227" s="75" t="s">
        <v>3038</v>
      </c>
      <c r="AW227" s="19" t="s">
        <v>1225</v>
      </c>
      <c r="AX227" s="19">
        <v>197060</v>
      </c>
      <c r="AY227" s="15" t="s">
        <v>1051</v>
      </c>
      <c r="AZ227" s="19" t="s">
        <v>1055</v>
      </c>
      <c r="BA227" s="15" t="s">
        <v>142</v>
      </c>
      <c r="BB227" s="15" t="s">
        <v>21</v>
      </c>
      <c r="BC227" s="15" t="s">
        <v>1065</v>
      </c>
    </row>
    <row r="228" spans="1:55" ht="76.5" hidden="1" customHeight="1" x14ac:dyDescent="0.25">
      <c r="A228" s="15">
        <v>770746</v>
      </c>
      <c r="B228" s="15" t="s">
        <v>391</v>
      </c>
      <c r="C228" s="62" t="s">
        <v>1042</v>
      </c>
      <c r="D228" s="15" t="s">
        <v>1029</v>
      </c>
      <c r="E228" s="15" t="s">
        <v>4</v>
      </c>
      <c r="F228" s="15" t="s">
        <v>1128</v>
      </c>
      <c r="G228" s="15" t="s">
        <v>1129</v>
      </c>
      <c r="H228" s="57" t="s">
        <v>1551</v>
      </c>
      <c r="I228" s="15" t="s">
        <v>1552</v>
      </c>
      <c r="J228" s="15" t="s">
        <v>1132</v>
      </c>
      <c r="K228" s="15" t="s">
        <v>1133</v>
      </c>
      <c r="L228" s="63">
        <v>0.25</v>
      </c>
      <c r="M228" s="15" t="s">
        <v>1062</v>
      </c>
      <c r="N228" s="15" t="s">
        <v>1063</v>
      </c>
      <c r="O228" s="81">
        <v>28.25</v>
      </c>
      <c r="P228" s="81" t="s">
        <v>1062</v>
      </c>
      <c r="Q228" s="64">
        <v>100576037</v>
      </c>
      <c r="R228" s="87">
        <v>0</v>
      </c>
      <c r="S228" s="65">
        <v>0</v>
      </c>
      <c r="T228" s="65"/>
      <c r="U228" s="88">
        <v>28.25</v>
      </c>
      <c r="V228" s="65" t="s">
        <v>1062</v>
      </c>
      <c r="W228" s="89">
        <v>102314966</v>
      </c>
      <c r="X228" s="90">
        <v>0</v>
      </c>
      <c r="Y228" s="67">
        <v>28.25</v>
      </c>
      <c r="Z228" s="15" t="s">
        <v>1062</v>
      </c>
      <c r="AA228" s="85">
        <v>103034238</v>
      </c>
      <c r="AB228" s="85">
        <v>0</v>
      </c>
      <c r="AC228" s="91">
        <v>28.25</v>
      </c>
      <c r="AD228" s="92" t="s">
        <v>1062</v>
      </c>
      <c r="AE228" s="71">
        <v>103447151</v>
      </c>
      <c r="AF228" s="71">
        <v>0</v>
      </c>
      <c r="AG228" s="72">
        <v>0</v>
      </c>
      <c r="AH228" s="73" t="s">
        <v>1039</v>
      </c>
      <c r="AI228" s="74">
        <v>28.25</v>
      </c>
      <c r="AJ228" s="75" t="s">
        <v>1062</v>
      </c>
      <c r="AK228" s="76">
        <v>103864129</v>
      </c>
      <c r="AL228" s="76">
        <v>0</v>
      </c>
      <c r="AM228" s="76">
        <f t="shared" si="17"/>
        <v>416978</v>
      </c>
      <c r="AN228" s="77">
        <f t="shared" si="17"/>
        <v>0</v>
      </c>
      <c r="AO228" s="75" t="s">
        <v>1039</v>
      </c>
      <c r="AP228" s="78">
        <v>28.25</v>
      </c>
      <c r="AQ228" s="79" t="s">
        <v>1062</v>
      </c>
      <c r="AR228" s="76">
        <v>106029669</v>
      </c>
      <c r="AS228" s="76">
        <v>0</v>
      </c>
      <c r="AT228" s="76">
        <f t="shared" si="16"/>
        <v>2165540</v>
      </c>
      <c r="AU228" s="77">
        <f t="shared" si="16"/>
        <v>0</v>
      </c>
      <c r="AV228" s="75" t="s">
        <v>3038</v>
      </c>
      <c r="AW228" s="19" t="s">
        <v>1040</v>
      </c>
      <c r="AX228" s="19">
        <v>211034</v>
      </c>
      <c r="AY228" s="15" t="s">
        <v>1051</v>
      </c>
      <c r="AZ228" s="19" t="s">
        <v>1134</v>
      </c>
      <c r="BA228" s="15" t="s">
        <v>142</v>
      </c>
      <c r="BB228" s="15" t="s">
        <v>21</v>
      </c>
      <c r="BC228" s="15" t="s">
        <v>1065</v>
      </c>
    </row>
    <row r="229" spans="1:55" ht="76.5" hidden="1" customHeight="1" x14ac:dyDescent="0.25">
      <c r="A229" s="15">
        <v>821364</v>
      </c>
      <c r="B229" s="15" t="s">
        <v>524</v>
      </c>
      <c r="C229" s="62" t="s">
        <v>1042</v>
      </c>
      <c r="D229" s="15" t="s">
        <v>1029</v>
      </c>
      <c r="E229" s="15" t="s">
        <v>4</v>
      </c>
      <c r="F229" s="15" t="s">
        <v>1128</v>
      </c>
      <c r="G229" s="15" t="s">
        <v>1129</v>
      </c>
      <c r="H229" s="57" t="s">
        <v>1551</v>
      </c>
      <c r="I229" s="15" t="s">
        <v>1553</v>
      </c>
      <c r="J229" s="15" t="s">
        <v>1132</v>
      </c>
      <c r="K229" s="15" t="s">
        <v>1133</v>
      </c>
      <c r="L229" s="63">
        <v>0.25</v>
      </c>
      <c r="M229" s="15" t="s">
        <v>1062</v>
      </c>
      <c r="N229" s="15" t="s">
        <v>1063</v>
      </c>
      <c r="O229" s="81">
        <v>28.25</v>
      </c>
      <c r="P229" s="81" t="s">
        <v>1062</v>
      </c>
      <c r="Q229" s="64">
        <v>54125318</v>
      </c>
      <c r="R229" s="87">
        <v>0</v>
      </c>
      <c r="S229" s="65">
        <v>0</v>
      </c>
      <c r="T229" s="65"/>
      <c r="U229" s="88">
        <v>28.25</v>
      </c>
      <c r="V229" s="65" t="s">
        <v>1062</v>
      </c>
      <c r="W229" s="89">
        <v>55061128</v>
      </c>
      <c r="X229" s="90">
        <v>0</v>
      </c>
      <c r="Y229" s="67">
        <v>28.25</v>
      </c>
      <c r="Z229" s="15" t="s">
        <v>1062</v>
      </c>
      <c r="AA229" s="85">
        <v>55448207</v>
      </c>
      <c r="AB229" s="85">
        <v>0</v>
      </c>
      <c r="AC229" s="91">
        <v>28.25</v>
      </c>
      <c r="AD229" s="92" t="s">
        <v>1062</v>
      </c>
      <c r="AE229" s="71">
        <v>55670418</v>
      </c>
      <c r="AF229" s="71">
        <v>0</v>
      </c>
      <c r="AG229" s="72">
        <v>0</v>
      </c>
      <c r="AH229" s="73" t="s">
        <v>1039</v>
      </c>
      <c r="AI229" s="74">
        <v>28.25</v>
      </c>
      <c r="AJ229" s="75" t="s">
        <v>1062</v>
      </c>
      <c r="AK229" s="76">
        <v>55894815</v>
      </c>
      <c r="AL229" s="76">
        <v>0</v>
      </c>
      <c r="AM229" s="76">
        <f t="shared" si="17"/>
        <v>224397</v>
      </c>
      <c r="AN229" s="77">
        <f t="shared" si="17"/>
        <v>0</v>
      </c>
      <c r="AO229" s="75" t="s">
        <v>1039</v>
      </c>
      <c r="AP229" s="78">
        <v>28.25</v>
      </c>
      <c r="AQ229" s="79" t="s">
        <v>1062</v>
      </c>
      <c r="AR229" s="76">
        <v>57060208</v>
      </c>
      <c r="AS229" s="76">
        <v>0</v>
      </c>
      <c r="AT229" s="76">
        <f t="shared" si="16"/>
        <v>1165393</v>
      </c>
      <c r="AU229" s="77">
        <f t="shared" si="16"/>
        <v>0</v>
      </c>
      <c r="AV229" s="75" t="s">
        <v>3038</v>
      </c>
      <c r="AW229" s="19" t="s">
        <v>1040</v>
      </c>
      <c r="AX229" s="19">
        <v>211034</v>
      </c>
      <c r="AY229" s="15" t="s">
        <v>1051</v>
      </c>
      <c r="AZ229" s="19" t="s">
        <v>1134</v>
      </c>
      <c r="BA229" s="15" t="s">
        <v>142</v>
      </c>
      <c r="BB229" s="15" t="s">
        <v>21</v>
      </c>
      <c r="BC229" s="15" t="s">
        <v>1065</v>
      </c>
    </row>
    <row r="230" spans="1:55" ht="76.5" hidden="1" customHeight="1" x14ac:dyDescent="0.25">
      <c r="A230" s="15">
        <v>749202</v>
      </c>
      <c r="B230" s="15" t="s">
        <v>269</v>
      </c>
      <c r="C230" s="62" t="s">
        <v>1042</v>
      </c>
      <c r="D230" s="15" t="s">
        <v>1047</v>
      </c>
      <c r="E230" s="15" t="s">
        <v>41</v>
      </c>
      <c r="F230" s="15" t="s">
        <v>1554</v>
      </c>
      <c r="G230" s="15" t="s">
        <v>1044</v>
      </c>
      <c r="H230" s="57" t="s">
        <v>1555</v>
      </c>
      <c r="I230" s="15" t="s">
        <v>1556</v>
      </c>
      <c r="J230" s="15" t="s">
        <v>1098</v>
      </c>
      <c r="K230" s="15" t="s">
        <v>1557</v>
      </c>
      <c r="L230" s="63">
        <v>0.21999999999999997</v>
      </c>
      <c r="M230" s="15" t="s">
        <v>1062</v>
      </c>
      <c r="N230" s="15" t="s">
        <v>1063</v>
      </c>
      <c r="O230" s="81">
        <v>43.25</v>
      </c>
      <c r="P230" s="81" t="s">
        <v>1062</v>
      </c>
      <c r="Q230" s="64">
        <v>8808688431</v>
      </c>
      <c r="R230" s="87">
        <v>0</v>
      </c>
      <c r="S230" s="65">
        <v>0</v>
      </c>
      <c r="T230" s="65"/>
      <c r="U230" s="88">
        <v>43.25</v>
      </c>
      <c r="V230" s="65" t="s">
        <v>1062</v>
      </c>
      <c r="W230" s="89">
        <v>8960987929</v>
      </c>
      <c r="X230" s="90">
        <v>0</v>
      </c>
      <c r="Y230" s="67">
        <v>43.25</v>
      </c>
      <c r="Z230" s="15" t="s">
        <v>1062</v>
      </c>
      <c r="AA230" s="85">
        <v>9023983554</v>
      </c>
      <c r="AB230" s="85">
        <v>0</v>
      </c>
      <c r="AC230" s="91">
        <v>43.25</v>
      </c>
      <c r="AD230" s="92" t="s">
        <v>1062</v>
      </c>
      <c r="AE230" s="71">
        <v>9060147449</v>
      </c>
      <c r="AF230" s="71">
        <v>0</v>
      </c>
      <c r="AG230" s="72">
        <v>0</v>
      </c>
      <c r="AH230" s="73" t="s">
        <v>1039</v>
      </c>
      <c r="AI230" s="74">
        <v>28.25</v>
      </c>
      <c r="AJ230" s="75" t="s">
        <v>1062</v>
      </c>
      <c r="AK230" s="76">
        <v>9096667334</v>
      </c>
      <c r="AL230" s="76">
        <v>0</v>
      </c>
      <c r="AM230" s="76">
        <f t="shared" si="17"/>
        <v>36519885</v>
      </c>
      <c r="AN230" s="77">
        <f t="shared" si="17"/>
        <v>0</v>
      </c>
      <c r="AO230" s="75" t="s">
        <v>1039</v>
      </c>
      <c r="AP230" s="78">
        <v>43.25</v>
      </c>
      <c r="AQ230" s="79" t="s">
        <v>1062</v>
      </c>
      <c r="AR230" s="76">
        <v>9286330522</v>
      </c>
      <c r="AS230" s="76">
        <v>0</v>
      </c>
      <c r="AT230" s="76">
        <f t="shared" si="16"/>
        <v>189663188</v>
      </c>
      <c r="AU230" s="77">
        <f t="shared" si="16"/>
        <v>0</v>
      </c>
      <c r="AV230" s="75" t="s">
        <v>3038</v>
      </c>
      <c r="AW230" s="19" t="s">
        <v>1040</v>
      </c>
      <c r="AX230" s="19">
        <v>216074</v>
      </c>
      <c r="AY230" s="15" t="s">
        <v>99</v>
      </c>
      <c r="AZ230" s="19" t="s">
        <v>1055</v>
      </c>
      <c r="BA230" s="15" t="s">
        <v>9</v>
      </c>
      <c r="BB230" s="15" t="s">
        <v>14</v>
      </c>
      <c r="BC230" s="15" t="s">
        <v>1065</v>
      </c>
    </row>
    <row r="231" spans="1:55" ht="76.5" hidden="1" customHeight="1" x14ac:dyDescent="0.25">
      <c r="A231" s="15">
        <v>868701</v>
      </c>
      <c r="B231" s="15" t="s">
        <v>3061</v>
      </c>
      <c r="C231" s="62" t="s">
        <v>1042</v>
      </c>
      <c r="D231" s="15" t="s">
        <v>1047</v>
      </c>
      <c r="E231" s="15" t="s">
        <v>8</v>
      </c>
      <c r="F231" s="15" t="s">
        <v>616</v>
      </c>
      <c r="G231" s="15" t="s">
        <v>1221</v>
      </c>
      <c r="H231" s="57" t="s">
        <v>1558</v>
      </c>
      <c r="I231" s="15" t="s">
        <v>1559</v>
      </c>
      <c r="J231" s="15" t="s">
        <v>1098</v>
      </c>
      <c r="K231" s="15" t="s">
        <v>1560</v>
      </c>
      <c r="L231" s="63">
        <v>0.32999999999999996</v>
      </c>
      <c r="M231" s="15" t="s">
        <v>1062</v>
      </c>
      <c r="N231" s="15" t="s">
        <v>1087</v>
      </c>
      <c r="O231" s="81">
        <v>43.25</v>
      </c>
      <c r="P231" s="81" t="s">
        <v>1062</v>
      </c>
      <c r="Q231" s="64">
        <v>466908341</v>
      </c>
      <c r="R231" s="87">
        <v>0</v>
      </c>
      <c r="S231" s="65">
        <v>0</v>
      </c>
      <c r="T231" s="65"/>
      <c r="U231" s="88">
        <v>43.25</v>
      </c>
      <c r="V231" s="65" t="s">
        <v>1062</v>
      </c>
      <c r="W231" s="89">
        <v>474981042</v>
      </c>
      <c r="X231" s="90">
        <v>0</v>
      </c>
      <c r="Y231" s="67">
        <v>43.25</v>
      </c>
      <c r="Z231" s="15" t="s">
        <v>1062</v>
      </c>
      <c r="AA231" s="85">
        <v>478320152</v>
      </c>
      <c r="AB231" s="85">
        <v>0</v>
      </c>
      <c r="AC231" s="91">
        <v>43.25</v>
      </c>
      <c r="AD231" s="92" t="s">
        <v>1062</v>
      </c>
      <c r="AE231" s="71">
        <v>480237035</v>
      </c>
      <c r="AF231" s="71">
        <v>0</v>
      </c>
      <c r="AG231" s="72">
        <v>0</v>
      </c>
      <c r="AH231" s="73" t="s">
        <v>1039</v>
      </c>
      <c r="AI231" s="74">
        <v>28.25</v>
      </c>
      <c r="AJ231" s="75" t="s">
        <v>1062</v>
      </c>
      <c r="AK231" s="76">
        <v>482172787</v>
      </c>
      <c r="AL231" s="76">
        <v>0</v>
      </c>
      <c r="AM231" s="76">
        <f t="shared" si="17"/>
        <v>1935752</v>
      </c>
      <c r="AN231" s="77">
        <f t="shared" si="17"/>
        <v>0</v>
      </c>
      <c r="AO231" s="75" t="s">
        <v>1039</v>
      </c>
      <c r="AP231" s="78">
        <v>43.25</v>
      </c>
      <c r="AQ231" s="79" t="s">
        <v>1062</v>
      </c>
      <c r="AR231" s="76">
        <v>492225966</v>
      </c>
      <c r="AS231" s="76">
        <v>0</v>
      </c>
      <c r="AT231" s="76">
        <f t="shared" si="16"/>
        <v>10053179</v>
      </c>
      <c r="AU231" s="77">
        <f t="shared" si="16"/>
        <v>0</v>
      </c>
      <c r="AV231" s="75" t="s">
        <v>3038</v>
      </c>
      <c r="AW231" s="19" t="s">
        <v>1225</v>
      </c>
      <c r="AX231" s="19" t="s">
        <v>1040</v>
      </c>
      <c r="AY231" s="15"/>
      <c r="AZ231" s="19" t="s">
        <v>1064</v>
      </c>
      <c r="BA231" s="15" t="s">
        <v>9</v>
      </c>
      <c r="BB231" s="15" t="s">
        <v>21</v>
      </c>
      <c r="BC231" s="15" t="s">
        <v>1065</v>
      </c>
    </row>
    <row r="232" spans="1:55" ht="76.5" hidden="1" customHeight="1" x14ac:dyDescent="0.25">
      <c r="A232" s="15">
        <v>235427</v>
      </c>
      <c r="B232" s="15" t="s">
        <v>43</v>
      </c>
      <c r="C232" s="62" t="s">
        <v>1042</v>
      </c>
      <c r="D232" s="15" t="s">
        <v>1047</v>
      </c>
      <c r="E232" s="15" t="s">
        <v>41</v>
      </c>
      <c r="F232" s="15" t="s">
        <v>17</v>
      </c>
      <c r="G232" s="15" t="s">
        <v>1221</v>
      </c>
      <c r="H232" s="57" t="s">
        <v>1561</v>
      </c>
      <c r="I232" s="93" t="s">
        <v>1562</v>
      </c>
      <c r="J232" s="15" t="s">
        <v>1045</v>
      </c>
      <c r="K232" s="15" t="s">
        <v>1563</v>
      </c>
      <c r="L232" s="63"/>
      <c r="M232" s="15"/>
      <c r="N232" s="15"/>
      <c r="O232" s="81">
        <v>50</v>
      </c>
      <c r="P232" s="81" t="s">
        <v>1062</v>
      </c>
      <c r="Q232" s="64" t="s">
        <v>3</v>
      </c>
      <c r="R232" s="87">
        <v>0</v>
      </c>
      <c r="S232" s="65">
        <v>0</v>
      </c>
      <c r="T232" s="65"/>
      <c r="U232" s="88">
        <v>50</v>
      </c>
      <c r="V232" s="65" t="s">
        <v>1062</v>
      </c>
      <c r="W232" s="83">
        <v>0</v>
      </c>
      <c r="X232" s="90">
        <v>0</v>
      </c>
      <c r="Y232" s="67">
        <v>50</v>
      </c>
      <c r="Z232" s="15" t="s">
        <v>1062</v>
      </c>
      <c r="AA232" s="85">
        <v>0</v>
      </c>
      <c r="AB232" s="85">
        <v>0</v>
      </c>
      <c r="AC232" s="91">
        <v>50</v>
      </c>
      <c r="AD232" s="92" t="s">
        <v>1062</v>
      </c>
      <c r="AE232" s="71">
        <v>0</v>
      </c>
      <c r="AF232" s="71">
        <v>0</v>
      </c>
      <c r="AG232" s="72">
        <v>0</v>
      </c>
      <c r="AH232" s="73" t="s">
        <v>1039</v>
      </c>
      <c r="AI232" s="74">
        <v>28.25</v>
      </c>
      <c r="AJ232" s="75" t="s">
        <v>1062</v>
      </c>
      <c r="AK232" s="76">
        <v>0</v>
      </c>
      <c r="AL232" s="76">
        <v>0</v>
      </c>
      <c r="AM232" s="76"/>
      <c r="AN232" s="77">
        <f t="shared" si="17"/>
        <v>0</v>
      </c>
      <c r="AO232" s="75" t="s">
        <v>1039</v>
      </c>
      <c r="AP232" s="78">
        <v>50</v>
      </c>
      <c r="AQ232" s="79" t="s">
        <v>1062</v>
      </c>
      <c r="AR232" s="76">
        <v>0</v>
      </c>
      <c r="AS232" s="76">
        <v>0</v>
      </c>
      <c r="AT232" s="76">
        <f t="shared" si="16"/>
        <v>0</v>
      </c>
      <c r="AU232" s="77">
        <f t="shared" si="16"/>
        <v>0</v>
      </c>
      <c r="AV232" s="75" t="s">
        <v>3255</v>
      </c>
      <c r="AW232" s="19">
        <v>2051542</v>
      </c>
      <c r="AX232" s="19">
        <v>194121</v>
      </c>
      <c r="AY232" s="15" t="s">
        <v>1072</v>
      </c>
      <c r="AZ232" s="19" t="s">
        <v>1055</v>
      </c>
      <c r="BA232" s="15" t="s">
        <v>9</v>
      </c>
      <c r="BB232" s="15" t="s">
        <v>5</v>
      </c>
      <c r="BC232" s="15" t="s">
        <v>1065</v>
      </c>
    </row>
    <row r="233" spans="1:55" ht="76.5" hidden="1" customHeight="1" x14ac:dyDescent="0.25">
      <c r="A233" s="15">
        <v>277321</v>
      </c>
      <c r="B233" s="15" t="s">
        <v>53</v>
      </c>
      <c r="C233" s="62" t="s">
        <v>1042</v>
      </c>
      <c r="D233" s="15" t="s">
        <v>1047</v>
      </c>
      <c r="E233" s="15" t="s">
        <v>55</v>
      </c>
      <c r="F233" s="15" t="s">
        <v>54</v>
      </c>
      <c r="G233" s="15" t="s">
        <v>1221</v>
      </c>
      <c r="H233" s="57" t="s">
        <v>1561</v>
      </c>
      <c r="I233" s="15" t="s">
        <v>1564</v>
      </c>
      <c r="J233" s="15" t="s">
        <v>1040</v>
      </c>
      <c r="K233" s="15" t="s">
        <v>1565</v>
      </c>
      <c r="L233" s="63">
        <v>0.21999999999999997</v>
      </c>
      <c r="M233" s="15" t="s">
        <v>1062</v>
      </c>
      <c r="N233" s="15" t="s">
        <v>1063</v>
      </c>
      <c r="O233" s="81">
        <v>50</v>
      </c>
      <c r="P233" s="81" t="s">
        <v>1062</v>
      </c>
      <c r="Q233" s="64" t="s">
        <v>3</v>
      </c>
      <c r="R233" s="87">
        <v>0</v>
      </c>
      <c r="S233" s="65">
        <v>0</v>
      </c>
      <c r="T233" s="65"/>
      <c r="U233" s="88">
        <v>50</v>
      </c>
      <c r="V233" s="65" t="s">
        <v>1062</v>
      </c>
      <c r="W233" s="83">
        <v>0</v>
      </c>
      <c r="X233" s="90">
        <v>0</v>
      </c>
      <c r="Y233" s="67">
        <v>50</v>
      </c>
      <c r="Z233" s="15" t="s">
        <v>1062</v>
      </c>
      <c r="AA233" s="85">
        <v>0</v>
      </c>
      <c r="AB233" s="85">
        <v>0</v>
      </c>
      <c r="AC233" s="91">
        <v>50</v>
      </c>
      <c r="AD233" s="92" t="s">
        <v>1062</v>
      </c>
      <c r="AE233" s="71">
        <v>0</v>
      </c>
      <c r="AF233" s="71">
        <v>0</v>
      </c>
      <c r="AG233" s="72">
        <v>0</v>
      </c>
      <c r="AH233" s="73" t="s">
        <v>1039</v>
      </c>
      <c r="AI233" s="74">
        <v>28.25</v>
      </c>
      <c r="AJ233" s="75" t="s">
        <v>1062</v>
      </c>
      <c r="AK233" s="76">
        <v>0</v>
      </c>
      <c r="AL233" s="76">
        <v>0</v>
      </c>
      <c r="AM233" s="76"/>
      <c r="AN233" s="77">
        <f t="shared" si="17"/>
        <v>0</v>
      </c>
      <c r="AO233" s="75" t="s">
        <v>1039</v>
      </c>
      <c r="AP233" s="78">
        <v>50</v>
      </c>
      <c r="AQ233" s="79" t="s">
        <v>1062</v>
      </c>
      <c r="AR233" s="76">
        <v>0</v>
      </c>
      <c r="AS233" s="76">
        <v>0</v>
      </c>
      <c r="AT233" s="76">
        <f t="shared" si="16"/>
        <v>0</v>
      </c>
      <c r="AU233" s="77">
        <f t="shared" si="16"/>
        <v>0</v>
      </c>
      <c r="AV233" s="75" t="s">
        <v>3255</v>
      </c>
      <c r="AW233" s="19">
        <v>2051542</v>
      </c>
      <c r="AX233" s="19">
        <v>194121</v>
      </c>
      <c r="AY233" s="15" t="s">
        <v>1072</v>
      </c>
      <c r="AZ233" s="19" t="s">
        <v>1055</v>
      </c>
      <c r="BA233" s="15" t="s">
        <v>9</v>
      </c>
      <c r="BB233" s="15" t="s">
        <v>5</v>
      </c>
      <c r="BC233" s="15" t="s">
        <v>1065</v>
      </c>
    </row>
    <row r="234" spans="1:55" ht="76.5" hidden="1" customHeight="1" x14ac:dyDescent="0.25">
      <c r="A234" s="15">
        <v>715590</v>
      </c>
      <c r="B234" s="15" t="s">
        <v>256</v>
      </c>
      <c r="C234" s="62" t="s">
        <v>1042</v>
      </c>
      <c r="D234" s="15" t="s">
        <v>1029</v>
      </c>
      <c r="E234" s="15" t="s">
        <v>4</v>
      </c>
      <c r="F234" s="15" t="s">
        <v>1104</v>
      </c>
      <c r="G234" s="15" t="s">
        <v>1077</v>
      </c>
      <c r="H234" s="57" t="s">
        <v>1566</v>
      </c>
      <c r="I234" s="15" t="s">
        <v>1567</v>
      </c>
      <c r="J234" s="15" t="s">
        <v>1107</v>
      </c>
      <c r="K234" s="15" t="s">
        <v>1568</v>
      </c>
      <c r="L234" s="63">
        <v>9.9999999999999978E-2</v>
      </c>
      <c r="M234" s="15" t="s">
        <v>1062</v>
      </c>
      <c r="N234" s="15" t="s">
        <v>1063</v>
      </c>
      <c r="O234" s="81">
        <v>8</v>
      </c>
      <c r="P234" s="81" t="s">
        <v>1071</v>
      </c>
      <c r="Q234" s="64">
        <v>17630535</v>
      </c>
      <c r="R234" s="87">
        <v>0</v>
      </c>
      <c r="S234" s="65">
        <v>0</v>
      </c>
      <c r="T234" s="65"/>
      <c r="U234" s="88">
        <v>8</v>
      </c>
      <c r="V234" s="65" t="s">
        <v>1071</v>
      </c>
      <c r="W234" s="89">
        <v>17935362</v>
      </c>
      <c r="X234" s="90">
        <v>0</v>
      </c>
      <c r="Y234" s="67">
        <v>8</v>
      </c>
      <c r="Z234" s="15" t="s">
        <v>1071</v>
      </c>
      <c r="AA234" s="85">
        <v>18107263</v>
      </c>
      <c r="AB234" s="85">
        <v>0</v>
      </c>
      <c r="AC234" s="91">
        <v>8</v>
      </c>
      <c r="AD234" s="92" t="s">
        <v>1071</v>
      </c>
      <c r="AE234" s="71">
        <v>18133829</v>
      </c>
      <c r="AF234" s="71">
        <v>0</v>
      </c>
      <c r="AG234" s="72">
        <v>0</v>
      </c>
      <c r="AH234" s="73" t="s">
        <v>1039</v>
      </c>
      <c r="AI234" s="74">
        <v>28.25</v>
      </c>
      <c r="AJ234" s="75" t="s">
        <v>1062</v>
      </c>
      <c r="AK234" s="76">
        <v>18206923</v>
      </c>
      <c r="AL234" s="76">
        <v>0</v>
      </c>
      <c r="AM234" s="76">
        <f t="shared" ref="AM234:AN249" si="18">AK234-AE234</f>
        <v>73094</v>
      </c>
      <c r="AN234" s="77">
        <f t="shared" si="17"/>
        <v>0</v>
      </c>
      <c r="AO234" s="75" t="s">
        <v>1039</v>
      </c>
      <c r="AP234" s="78">
        <v>8</v>
      </c>
      <c r="AQ234" s="79" t="s">
        <v>1071</v>
      </c>
      <c r="AR234" s="76">
        <v>18586533</v>
      </c>
      <c r="AS234" s="76">
        <v>0</v>
      </c>
      <c r="AT234" s="76">
        <f t="shared" si="16"/>
        <v>379610</v>
      </c>
      <c r="AU234" s="77">
        <f t="shared" si="16"/>
        <v>0</v>
      </c>
      <c r="AV234" s="75" t="s">
        <v>3038</v>
      </c>
      <c r="AW234" s="19">
        <v>2120856</v>
      </c>
      <c r="AX234" s="19">
        <v>200925</v>
      </c>
      <c r="AY234" s="15" t="s">
        <v>1082</v>
      </c>
      <c r="AZ234" s="19" t="s">
        <v>1055</v>
      </c>
      <c r="BA234" s="15" t="s">
        <v>61</v>
      </c>
      <c r="BB234" s="15" t="s">
        <v>5</v>
      </c>
      <c r="BC234" s="15" t="s">
        <v>1065</v>
      </c>
    </row>
    <row r="235" spans="1:55" ht="76.5" hidden="1" customHeight="1" x14ac:dyDescent="0.25">
      <c r="A235" s="93">
        <v>854889</v>
      </c>
      <c r="B235" s="93" t="s">
        <v>564</v>
      </c>
      <c r="C235" s="62" t="s">
        <v>1042</v>
      </c>
      <c r="D235" s="15" t="s">
        <v>1047</v>
      </c>
      <c r="E235" s="15" t="s">
        <v>6</v>
      </c>
      <c r="F235" s="93" t="s">
        <v>117</v>
      </c>
      <c r="G235" s="15" t="s">
        <v>1221</v>
      </c>
      <c r="H235" s="57" t="s">
        <v>1569</v>
      </c>
      <c r="I235" s="93" t="s">
        <v>1570</v>
      </c>
      <c r="J235" s="15" t="s">
        <v>2</v>
      </c>
      <c r="K235" s="15" t="s">
        <v>1374</v>
      </c>
      <c r="L235" s="63"/>
      <c r="M235" s="65"/>
      <c r="N235" s="65"/>
      <c r="O235" s="81">
        <v>8</v>
      </c>
      <c r="P235" s="81" t="s">
        <v>1071</v>
      </c>
      <c r="Q235" s="64">
        <v>612166617</v>
      </c>
      <c r="R235" s="87">
        <v>0</v>
      </c>
      <c r="S235" s="65">
        <v>0</v>
      </c>
      <c r="T235" s="65"/>
      <c r="U235" s="88">
        <v>8</v>
      </c>
      <c r="V235" s="65" t="s">
        <v>1071</v>
      </c>
      <c r="W235" s="89">
        <v>622750788</v>
      </c>
      <c r="X235" s="90">
        <v>0</v>
      </c>
      <c r="Y235" s="67">
        <v>8</v>
      </c>
      <c r="Z235" s="15" t="s">
        <v>1071</v>
      </c>
      <c r="AA235" s="85">
        <v>627128718</v>
      </c>
      <c r="AB235" s="85">
        <v>0</v>
      </c>
      <c r="AC235" s="91">
        <v>8</v>
      </c>
      <c r="AD235" s="92" t="s">
        <v>1071</v>
      </c>
      <c r="AE235" s="71">
        <v>757267420</v>
      </c>
      <c r="AF235" s="71">
        <v>0</v>
      </c>
      <c r="AG235" s="72">
        <v>0</v>
      </c>
      <c r="AH235" s="73" t="s">
        <v>1039</v>
      </c>
      <c r="AI235" s="74">
        <v>28.25</v>
      </c>
      <c r="AJ235" s="75" t="s">
        <v>1062</v>
      </c>
      <c r="AK235" s="76">
        <v>760319833</v>
      </c>
      <c r="AL235" s="76">
        <v>0</v>
      </c>
      <c r="AM235" s="76">
        <f t="shared" si="18"/>
        <v>3052413</v>
      </c>
      <c r="AN235" s="77">
        <f t="shared" si="17"/>
        <v>0</v>
      </c>
      <c r="AO235" s="75" t="s">
        <v>1039</v>
      </c>
      <c r="AP235" s="78">
        <v>8</v>
      </c>
      <c r="AQ235" s="79" t="s">
        <v>1071</v>
      </c>
      <c r="AR235" s="76">
        <v>776172307</v>
      </c>
      <c r="AS235" s="76">
        <v>0</v>
      </c>
      <c r="AT235" s="76">
        <f t="shared" si="16"/>
        <v>15852474</v>
      </c>
      <c r="AU235" s="77">
        <f t="shared" si="16"/>
        <v>0</v>
      </c>
      <c r="AV235" s="75" t="s">
        <v>3038</v>
      </c>
      <c r="AW235" s="19" t="s">
        <v>1225</v>
      </c>
      <c r="AX235" s="19" t="s">
        <v>1040</v>
      </c>
      <c r="AY235" s="15"/>
      <c r="AZ235" s="19" t="s">
        <v>1064</v>
      </c>
      <c r="BA235" s="15" t="s">
        <v>9</v>
      </c>
      <c r="BB235" s="15" t="s">
        <v>21</v>
      </c>
      <c r="BC235" s="15" t="s">
        <v>1065</v>
      </c>
    </row>
    <row r="236" spans="1:55" ht="76.5" hidden="1" customHeight="1" x14ac:dyDescent="0.25">
      <c r="A236" s="15">
        <v>766053</v>
      </c>
      <c r="B236" s="15" t="s">
        <v>335</v>
      </c>
      <c r="C236" s="62" t="s">
        <v>1042</v>
      </c>
      <c r="D236" s="15" t="s">
        <v>1029</v>
      </c>
      <c r="E236" s="15" t="s">
        <v>4</v>
      </c>
      <c r="F236" s="15" t="s">
        <v>1128</v>
      </c>
      <c r="G236" s="15" t="s">
        <v>1129</v>
      </c>
      <c r="H236" s="57" t="s">
        <v>1571</v>
      </c>
      <c r="I236" s="15" t="s">
        <v>1572</v>
      </c>
      <c r="J236" s="15" t="s">
        <v>1132</v>
      </c>
      <c r="K236" s="15" t="s">
        <v>1325</v>
      </c>
      <c r="L236" s="63">
        <v>0.25</v>
      </c>
      <c r="M236" s="15" t="s">
        <v>1062</v>
      </c>
      <c r="N236" s="15" t="s">
        <v>1063</v>
      </c>
      <c r="O236" s="81">
        <v>28.25</v>
      </c>
      <c r="P236" s="81" t="s">
        <v>1062</v>
      </c>
      <c r="Q236" s="64">
        <v>55164382</v>
      </c>
      <c r="R236" s="87">
        <v>0</v>
      </c>
      <c r="S236" s="65">
        <v>0</v>
      </c>
      <c r="T236" s="65"/>
      <c r="U236" s="88">
        <v>28.25</v>
      </c>
      <c r="V236" s="65" t="s">
        <v>1062</v>
      </c>
      <c r="W236" s="89">
        <v>101012684</v>
      </c>
      <c r="X236" s="90">
        <v>0</v>
      </c>
      <c r="Y236" s="67">
        <v>28.25</v>
      </c>
      <c r="Z236" s="15" t="s">
        <v>1062</v>
      </c>
      <c r="AA236" s="85">
        <v>101255216</v>
      </c>
      <c r="AB236" s="85">
        <v>0</v>
      </c>
      <c r="AC236" s="91">
        <v>28.25</v>
      </c>
      <c r="AD236" s="92" t="s">
        <v>1062</v>
      </c>
      <c r="AE236" s="71">
        <v>102130459</v>
      </c>
      <c r="AF236" s="71">
        <v>0</v>
      </c>
      <c r="AG236" s="72">
        <v>0</v>
      </c>
      <c r="AH236" s="73" t="s">
        <v>1039</v>
      </c>
      <c r="AI236" s="74">
        <v>28.25</v>
      </c>
      <c r="AJ236" s="75" t="s">
        <v>1062</v>
      </c>
      <c r="AK236" s="76">
        <v>102542129</v>
      </c>
      <c r="AL236" s="76">
        <v>0</v>
      </c>
      <c r="AM236" s="76">
        <f t="shared" si="18"/>
        <v>411670</v>
      </c>
      <c r="AN236" s="77">
        <f t="shared" si="17"/>
        <v>0</v>
      </c>
      <c r="AO236" s="75" t="s">
        <v>1039</v>
      </c>
      <c r="AP236" s="78">
        <v>28.25</v>
      </c>
      <c r="AQ236" s="79" t="s">
        <v>1062</v>
      </c>
      <c r="AR236" s="76">
        <v>104680106</v>
      </c>
      <c r="AS236" s="76">
        <v>0</v>
      </c>
      <c r="AT236" s="76">
        <f t="shared" si="16"/>
        <v>2137977</v>
      </c>
      <c r="AU236" s="77">
        <f t="shared" si="16"/>
        <v>0</v>
      </c>
      <c r="AV236" s="75" t="s">
        <v>3038</v>
      </c>
      <c r="AW236" s="19" t="s">
        <v>1040</v>
      </c>
      <c r="AX236" s="19">
        <v>211034</v>
      </c>
      <c r="AY236" s="15" t="s">
        <v>1051</v>
      </c>
      <c r="AZ236" s="19" t="s">
        <v>1134</v>
      </c>
      <c r="BA236" s="15" t="s">
        <v>142</v>
      </c>
      <c r="BB236" s="15" t="s">
        <v>21</v>
      </c>
      <c r="BC236" s="15" t="s">
        <v>1065</v>
      </c>
    </row>
    <row r="237" spans="1:55" ht="76.5" hidden="1" customHeight="1" x14ac:dyDescent="0.25">
      <c r="A237" s="95">
        <v>971587</v>
      </c>
      <c r="B237" s="15" t="s">
        <v>731</v>
      </c>
      <c r="C237" s="62" t="s">
        <v>1042</v>
      </c>
      <c r="D237" s="15" t="s">
        <v>1029</v>
      </c>
      <c r="E237" s="15" t="s">
        <v>4</v>
      </c>
      <c r="F237" s="15" t="s">
        <v>141</v>
      </c>
      <c r="G237" s="15" t="s">
        <v>1129</v>
      </c>
      <c r="H237" s="57" t="s">
        <v>1571</v>
      </c>
      <c r="I237" s="93" t="s">
        <v>1573</v>
      </c>
      <c r="J237" s="15" t="s">
        <v>1045</v>
      </c>
      <c r="K237" s="15" t="s">
        <v>1182</v>
      </c>
      <c r="L237" s="63"/>
      <c r="M237" s="15"/>
      <c r="N237" s="15"/>
      <c r="O237" s="81">
        <v>28.25</v>
      </c>
      <c r="P237" s="81" t="s">
        <v>1062</v>
      </c>
      <c r="Q237" s="64">
        <v>53441469</v>
      </c>
      <c r="R237" s="87">
        <v>0</v>
      </c>
      <c r="S237" s="65">
        <v>0</v>
      </c>
      <c r="T237" s="65"/>
      <c r="U237" s="88">
        <v>28.25</v>
      </c>
      <c r="V237" s="65" t="s">
        <v>1062</v>
      </c>
      <c r="W237" s="89">
        <v>54365456</v>
      </c>
      <c r="X237" s="90">
        <v>0</v>
      </c>
      <c r="Y237" s="67">
        <v>28.25</v>
      </c>
      <c r="Z237" s="15" t="s">
        <v>1062</v>
      </c>
      <c r="AA237" s="85">
        <v>54747644</v>
      </c>
      <c r="AB237" s="85">
        <v>0</v>
      </c>
      <c r="AC237" s="91">
        <v>28.25</v>
      </c>
      <c r="AD237" s="92" t="s">
        <v>1062</v>
      </c>
      <c r="AE237" s="71">
        <v>54967047</v>
      </c>
      <c r="AF237" s="71">
        <v>0</v>
      </c>
      <c r="AG237" s="72">
        <v>0</v>
      </c>
      <c r="AH237" s="73" t="s">
        <v>1039</v>
      </c>
      <c r="AI237" s="74">
        <v>28.25</v>
      </c>
      <c r="AJ237" s="75" t="s">
        <v>1062</v>
      </c>
      <c r="AK237" s="76">
        <v>55188610</v>
      </c>
      <c r="AL237" s="76">
        <v>0</v>
      </c>
      <c r="AM237" s="76">
        <f t="shared" si="18"/>
        <v>221563</v>
      </c>
      <c r="AN237" s="77">
        <f t="shared" si="17"/>
        <v>0</v>
      </c>
      <c r="AO237" s="75" t="s">
        <v>1039</v>
      </c>
      <c r="AP237" s="78">
        <v>28.25</v>
      </c>
      <c r="AQ237" s="79" t="s">
        <v>1062</v>
      </c>
      <c r="AR237" s="76">
        <v>56339278</v>
      </c>
      <c r="AS237" s="76">
        <v>0</v>
      </c>
      <c r="AT237" s="76">
        <f t="shared" si="16"/>
        <v>1150668</v>
      </c>
      <c r="AU237" s="77">
        <f t="shared" si="16"/>
        <v>0</v>
      </c>
      <c r="AV237" s="75" t="s">
        <v>3038</v>
      </c>
      <c r="AW237" s="19" t="s">
        <v>1040</v>
      </c>
      <c r="AX237" s="19">
        <v>211034</v>
      </c>
      <c r="AY237" s="15" t="s">
        <v>1051</v>
      </c>
      <c r="AZ237" s="19" t="s">
        <v>1134</v>
      </c>
      <c r="BA237" s="15" t="s">
        <v>142</v>
      </c>
      <c r="BB237" s="15" t="s">
        <v>21</v>
      </c>
      <c r="BC237" s="15" t="s">
        <v>1065</v>
      </c>
    </row>
    <row r="238" spans="1:55" ht="76.5" hidden="1" customHeight="1" x14ac:dyDescent="0.25">
      <c r="A238" s="15">
        <v>768074</v>
      </c>
      <c r="B238" s="15" t="s">
        <v>342</v>
      </c>
      <c r="C238" s="62" t="s">
        <v>1042</v>
      </c>
      <c r="D238" s="15" t="s">
        <v>1029</v>
      </c>
      <c r="E238" s="15" t="s">
        <v>4</v>
      </c>
      <c r="F238" s="15" t="s">
        <v>1128</v>
      </c>
      <c r="G238" s="15" t="s">
        <v>1129</v>
      </c>
      <c r="H238" s="57" t="s">
        <v>1574</v>
      </c>
      <c r="I238" s="15" t="s">
        <v>1575</v>
      </c>
      <c r="J238" s="15" t="s">
        <v>1132</v>
      </c>
      <c r="K238" s="15" t="s">
        <v>1133</v>
      </c>
      <c r="L238" s="63">
        <v>0.25</v>
      </c>
      <c r="M238" s="15" t="s">
        <v>1062</v>
      </c>
      <c r="N238" s="15" t="s">
        <v>1063</v>
      </c>
      <c r="O238" s="81">
        <v>28.25</v>
      </c>
      <c r="P238" s="81" t="s">
        <v>1062</v>
      </c>
      <c r="Q238" s="64">
        <v>99295888</v>
      </c>
      <c r="R238" s="87">
        <v>0</v>
      </c>
      <c r="S238" s="65">
        <v>0</v>
      </c>
      <c r="T238" s="65"/>
      <c r="U238" s="88">
        <v>28.25</v>
      </c>
      <c r="V238" s="65" t="s">
        <v>1062</v>
      </c>
      <c r="W238" s="89">
        <v>101012684</v>
      </c>
      <c r="X238" s="90">
        <v>0</v>
      </c>
      <c r="Y238" s="67">
        <v>28.25</v>
      </c>
      <c r="Z238" s="15" t="s">
        <v>1062</v>
      </c>
      <c r="AA238" s="85">
        <v>101722801</v>
      </c>
      <c r="AB238" s="85">
        <v>0</v>
      </c>
      <c r="AC238" s="91">
        <v>28.25</v>
      </c>
      <c r="AD238" s="92" t="s">
        <v>1062</v>
      </c>
      <c r="AE238" s="71">
        <v>102130459</v>
      </c>
      <c r="AF238" s="71">
        <v>0</v>
      </c>
      <c r="AG238" s="72">
        <v>0</v>
      </c>
      <c r="AH238" s="73" t="s">
        <v>1039</v>
      </c>
      <c r="AI238" s="74">
        <v>28.25</v>
      </c>
      <c r="AJ238" s="75" t="s">
        <v>1062</v>
      </c>
      <c r="AK238" s="76">
        <v>102542129</v>
      </c>
      <c r="AL238" s="76">
        <v>0</v>
      </c>
      <c r="AM238" s="76">
        <f t="shared" si="18"/>
        <v>411670</v>
      </c>
      <c r="AN238" s="77">
        <f t="shared" si="17"/>
        <v>0</v>
      </c>
      <c r="AO238" s="75" t="s">
        <v>1039</v>
      </c>
      <c r="AP238" s="78">
        <v>28.25</v>
      </c>
      <c r="AQ238" s="79" t="s">
        <v>1062</v>
      </c>
      <c r="AR238" s="76">
        <v>104680106</v>
      </c>
      <c r="AS238" s="76">
        <v>0</v>
      </c>
      <c r="AT238" s="76">
        <f t="shared" si="16"/>
        <v>2137977</v>
      </c>
      <c r="AU238" s="77">
        <f t="shared" si="16"/>
        <v>0</v>
      </c>
      <c r="AV238" s="75" t="s">
        <v>3038</v>
      </c>
      <c r="AW238" s="19" t="s">
        <v>1040</v>
      </c>
      <c r="AX238" s="19">
        <v>211034</v>
      </c>
      <c r="AY238" s="15" t="s">
        <v>1051</v>
      </c>
      <c r="AZ238" s="19" t="s">
        <v>1134</v>
      </c>
      <c r="BA238" s="15" t="s">
        <v>142</v>
      </c>
      <c r="BB238" s="15" t="s">
        <v>21</v>
      </c>
      <c r="BC238" s="15" t="s">
        <v>1065</v>
      </c>
    </row>
    <row r="239" spans="1:55" ht="76.5" hidden="1" customHeight="1" x14ac:dyDescent="0.25">
      <c r="A239" s="15">
        <v>856621</v>
      </c>
      <c r="B239" s="15" t="s">
        <v>575</v>
      </c>
      <c r="C239" s="62" t="s">
        <v>1042</v>
      </c>
      <c r="D239" s="15" t="s">
        <v>1029</v>
      </c>
      <c r="E239" s="15" t="s">
        <v>4</v>
      </c>
      <c r="F239" s="15" t="s">
        <v>1128</v>
      </c>
      <c r="G239" s="15" t="s">
        <v>1129</v>
      </c>
      <c r="H239" s="57" t="s">
        <v>1576</v>
      </c>
      <c r="I239" s="15" t="s">
        <v>1577</v>
      </c>
      <c r="J239" s="15" t="s">
        <v>1132</v>
      </c>
      <c r="K239" s="15" t="s">
        <v>1578</v>
      </c>
      <c r="L239" s="63">
        <v>0.25</v>
      </c>
      <c r="M239" s="15" t="s">
        <v>1062</v>
      </c>
      <c r="N239" s="15" t="s">
        <v>1063</v>
      </c>
      <c r="O239" s="81">
        <v>28.25</v>
      </c>
      <c r="P239" s="81" t="s">
        <v>1062</v>
      </c>
      <c r="Q239" s="64">
        <v>58160221</v>
      </c>
      <c r="R239" s="87">
        <v>0</v>
      </c>
      <c r="S239" s="65">
        <v>0</v>
      </c>
      <c r="T239" s="65"/>
      <c r="U239" s="88">
        <v>28.25</v>
      </c>
      <c r="V239" s="65" t="s">
        <v>1062</v>
      </c>
      <c r="W239" s="89">
        <v>59165794</v>
      </c>
      <c r="X239" s="90">
        <v>0</v>
      </c>
      <c r="Y239" s="67">
        <v>28.25</v>
      </c>
      <c r="Z239" s="15" t="s">
        <v>1062</v>
      </c>
      <c r="AA239" s="85">
        <v>59307851</v>
      </c>
      <c r="AB239" s="85">
        <v>0</v>
      </c>
      <c r="AC239" s="91">
        <v>28.25</v>
      </c>
      <c r="AD239" s="92" t="s">
        <v>1062</v>
      </c>
      <c r="AE239" s="71">
        <v>59820504</v>
      </c>
      <c r="AF239" s="71">
        <v>0</v>
      </c>
      <c r="AG239" s="72">
        <v>0</v>
      </c>
      <c r="AH239" s="73" t="s">
        <v>1039</v>
      </c>
      <c r="AI239" s="74">
        <v>28.25</v>
      </c>
      <c r="AJ239" s="75" t="s">
        <v>1062</v>
      </c>
      <c r="AK239" s="76">
        <v>60061630</v>
      </c>
      <c r="AL239" s="76">
        <v>0</v>
      </c>
      <c r="AM239" s="76">
        <f t="shared" si="18"/>
        <v>241126</v>
      </c>
      <c r="AN239" s="77">
        <f t="shared" si="17"/>
        <v>0</v>
      </c>
      <c r="AO239" s="75" t="s">
        <v>1039</v>
      </c>
      <c r="AP239" s="78">
        <v>28.25</v>
      </c>
      <c r="AQ239" s="79" t="s">
        <v>1062</v>
      </c>
      <c r="AR239" s="76">
        <v>61313900</v>
      </c>
      <c r="AS239" s="76">
        <v>0</v>
      </c>
      <c r="AT239" s="76">
        <f t="shared" si="16"/>
        <v>1252270</v>
      </c>
      <c r="AU239" s="77">
        <f t="shared" si="16"/>
        <v>0</v>
      </c>
      <c r="AV239" s="75" t="s">
        <v>3038</v>
      </c>
      <c r="AW239" s="19" t="s">
        <v>1040</v>
      </c>
      <c r="AX239" s="19" t="s">
        <v>1174</v>
      </c>
      <c r="AY239" s="19" t="s">
        <v>1051</v>
      </c>
      <c r="AZ239" s="19" t="s">
        <v>1134</v>
      </c>
      <c r="BA239" s="15" t="s">
        <v>142</v>
      </c>
      <c r="BB239" s="15" t="s">
        <v>21</v>
      </c>
      <c r="BC239" s="15" t="s">
        <v>1065</v>
      </c>
    </row>
    <row r="240" spans="1:55" ht="76.5" hidden="1" customHeight="1" x14ac:dyDescent="0.25">
      <c r="A240" s="93">
        <v>715873</v>
      </c>
      <c r="B240" s="93" t="s">
        <v>265</v>
      </c>
      <c r="C240" s="62" t="s">
        <v>1042</v>
      </c>
      <c r="D240" s="93" t="s">
        <v>1029</v>
      </c>
      <c r="E240" s="15" t="s">
        <v>4</v>
      </c>
      <c r="F240" s="93" t="s">
        <v>141</v>
      </c>
      <c r="G240" s="15" t="s">
        <v>1129</v>
      </c>
      <c r="H240" s="57" t="s">
        <v>1579</v>
      </c>
      <c r="I240" s="93" t="s">
        <v>1580</v>
      </c>
      <c r="J240" s="15" t="s">
        <v>2</v>
      </c>
      <c r="K240" s="15" t="s">
        <v>1581</v>
      </c>
      <c r="L240" s="63"/>
      <c r="M240" s="65"/>
      <c r="N240" s="65"/>
      <c r="O240" s="81">
        <v>28.25</v>
      </c>
      <c r="P240" s="81" t="s">
        <v>1062</v>
      </c>
      <c r="Q240" s="64">
        <v>58160221</v>
      </c>
      <c r="R240" s="87">
        <v>0</v>
      </c>
      <c r="S240" s="65">
        <v>0</v>
      </c>
      <c r="T240" s="65"/>
      <c r="U240" s="88">
        <v>28.25</v>
      </c>
      <c r="V240" s="65" t="s">
        <v>1062</v>
      </c>
      <c r="W240" s="89">
        <v>59165794</v>
      </c>
      <c r="X240" s="90">
        <v>0</v>
      </c>
      <c r="Y240" s="67">
        <v>28.25</v>
      </c>
      <c r="Z240" s="15" t="s">
        <v>1062</v>
      </c>
      <c r="AA240" s="85">
        <v>59581728</v>
      </c>
      <c r="AB240" s="85">
        <v>0</v>
      </c>
      <c r="AC240" s="91">
        <v>28.25</v>
      </c>
      <c r="AD240" s="92" t="s">
        <v>1062</v>
      </c>
      <c r="AE240" s="71">
        <v>59820504</v>
      </c>
      <c r="AF240" s="71">
        <v>0</v>
      </c>
      <c r="AG240" s="72">
        <v>0</v>
      </c>
      <c r="AH240" s="73" t="s">
        <v>1039</v>
      </c>
      <c r="AI240" s="74">
        <v>28.25</v>
      </c>
      <c r="AJ240" s="75" t="s">
        <v>1062</v>
      </c>
      <c r="AK240" s="76">
        <v>60061630</v>
      </c>
      <c r="AL240" s="76">
        <v>0</v>
      </c>
      <c r="AM240" s="76">
        <f t="shared" si="18"/>
        <v>241126</v>
      </c>
      <c r="AN240" s="77">
        <f t="shared" si="17"/>
        <v>0</v>
      </c>
      <c r="AO240" s="75" t="s">
        <v>1039</v>
      </c>
      <c r="AP240" s="78">
        <v>28.25</v>
      </c>
      <c r="AQ240" s="79" t="s">
        <v>1062</v>
      </c>
      <c r="AR240" s="76">
        <v>61313900</v>
      </c>
      <c r="AS240" s="76">
        <v>0</v>
      </c>
      <c r="AT240" s="76">
        <f t="shared" si="16"/>
        <v>1252270</v>
      </c>
      <c r="AU240" s="77">
        <f t="shared" si="16"/>
        <v>0</v>
      </c>
      <c r="AV240" s="75" t="s">
        <v>3038</v>
      </c>
      <c r="AW240" s="19" t="s">
        <v>1040</v>
      </c>
      <c r="AX240" s="19">
        <v>211012</v>
      </c>
      <c r="AY240" s="15" t="s">
        <v>1051</v>
      </c>
      <c r="AZ240" s="19" t="s">
        <v>1134</v>
      </c>
      <c r="BA240" s="15" t="s">
        <v>142</v>
      </c>
      <c r="BB240" s="15" t="s">
        <v>21</v>
      </c>
      <c r="BC240" s="15" t="s">
        <v>1065</v>
      </c>
    </row>
    <row r="241" spans="1:55" ht="76.5" hidden="1" customHeight="1" x14ac:dyDescent="0.25">
      <c r="A241" s="15">
        <v>665314</v>
      </c>
      <c r="B241" s="15" t="s">
        <v>162</v>
      </c>
      <c r="C241" s="62" t="s">
        <v>1042</v>
      </c>
      <c r="D241" s="15" t="s">
        <v>1029</v>
      </c>
      <c r="E241" s="15" t="s">
        <v>4</v>
      </c>
      <c r="F241" s="15" t="s">
        <v>1128</v>
      </c>
      <c r="G241" s="15" t="s">
        <v>1129</v>
      </c>
      <c r="H241" s="57" t="s">
        <v>1579</v>
      </c>
      <c r="I241" s="15" t="s">
        <v>1582</v>
      </c>
      <c r="J241" s="15" t="s">
        <v>1132</v>
      </c>
      <c r="K241" s="15" t="s">
        <v>1583</v>
      </c>
      <c r="L241" s="63">
        <v>0.25</v>
      </c>
      <c r="M241" s="15" t="s">
        <v>1062</v>
      </c>
      <c r="N241" s="15" t="s">
        <v>1063</v>
      </c>
      <c r="O241" s="81">
        <v>28.25</v>
      </c>
      <c r="P241" s="81" t="s">
        <v>1062</v>
      </c>
      <c r="Q241" s="64">
        <v>58160221</v>
      </c>
      <c r="R241" s="87">
        <v>0</v>
      </c>
      <c r="S241" s="65">
        <v>0</v>
      </c>
      <c r="T241" s="65"/>
      <c r="U241" s="88">
        <v>28.25</v>
      </c>
      <c r="V241" s="65" t="s">
        <v>1062</v>
      </c>
      <c r="W241" s="89">
        <v>59165794</v>
      </c>
      <c r="X241" s="90">
        <v>0</v>
      </c>
      <c r="Y241" s="67">
        <v>28.25</v>
      </c>
      <c r="Z241" s="15" t="s">
        <v>1062</v>
      </c>
      <c r="AA241" s="85">
        <v>59732868</v>
      </c>
      <c r="AB241" s="85">
        <v>0</v>
      </c>
      <c r="AC241" s="91">
        <v>28.25</v>
      </c>
      <c r="AD241" s="92" t="s">
        <v>1062</v>
      </c>
      <c r="AE241" s="71">
        <v>59820504</v>
      </c>
      <c r="AF241" s="71">
        <v>0</v>
      </c>
      <c r="AG241" s="72">
        <v>0</v>
      </c>
      <c r="AH241" s="73" t="s">
        <v>1039</v>
      </c>
      <c r="AI241" s="74">
        <v>28.25</v>
      </c>
      <c r="AJ241" s="75" t="s">
        <v>1062</v>
      </c>
      <c r="AK241" s="76">
        <v>60061630</v>
      </c>
      <c r="AL241" s="76">
        <v>0</v>
      </c>
      <c r="AM241" s="76">
        <f t="shared" si="18"/>
        <v>241126</v>
      </c>
      <c r="AN241" s="77">
        <f t="shared" si="17"/>
        <v>0</v>
      </c>
      <c r="AO241" s="75" t="s">
        <v>1039</v>
      </c>
      <c r="AP241" s="78">
        <v>28.25</v>
      </c>
      <c r="AQ241" s="79" t="s">
        <v>1062</v>
      </c>
      <c r="AR241" s="76">
        <v>61313900</v>
      </c>
      <c r="AS241" s="76">
        <v>0</v>
      </c>
      <c r="AT241" s="76">
        <f t="shared" si="16"/>
        <v>1252270</v>
      </c>
      <c r="AU241" s="77">
        <f t="shared" si="16"/>
        <v>0</v>
      </c>
      <c r="AV241" s="75" t="s">
        <v>3038</v>
      </c>
      <c r="AW241" s="19" t="s">
        <v>1040</v>
      </c>
      <c r="AX241" s="19" t="s">
        <v>1174</v>
      </c>
      <c r="AY241" s="19" t="s">
        <v>1051</v>
      </c>
      <c r="AZ241" s="19" t="s">
        <v>1134</v>
      </c>
      <c r="BA241" s="15" t="s">
        <v>142</v>
      </c>
      <c r="BB241" s="15" t="s">
        <v>21</v>
      </c>
      <c r="BC241" s="15" t="s">
        <v>1065</v>
      </c>
    </row>
    <row r="242" spans="1:55" ht="76.5" hidden="1" customHeight="1" x14ac:dyDescent="0.25">
      <c r="A242" s="15">
        <v>767642</v>
      </c>
      <c r="B242" s="15" t="s">
        <v>338</v>
      </c>
      <c r="C242" s="62" t="s">
        <v>1042</v>
      </c>
      <c r="D242" s="15" t="s">
        <v>1029</v>
      </c>
      <c r="E242" s="15" t="s">
        <v>4</v>
      </c>
      <c r="F242" s="15" t="s">
        <v>1128</v>
      </c>
      <c r="G242" s="15" t="s">
        <v>1129</v>
      </c>
      <c r="H242" s="57" t="s">
        <v>1584</v>
      </c>
      <c r="I242" s="15" t="s">
        <v>1585</v>
      </c>
      <c r="J242" s="15" t="s">
        <v>1132</v>
      </c>
      <c r="K242" s="15" t="s">
        <v>1586</v>
      </c>
      <c r="L242" s="63">
        <v>0.25</v>
      </c>
      <c r="M242" s="15" t="s">
        <v>1062</v>
      </c>
      <c r="N242" s="15" t="s">
        <v>1063</v>
      </c>
      <c r="O242" s="81">
        <v>28.25</v>
      </c>
      <c r="P242" s="81" t="s">
        <v>1062</v>
      </c>
      <c r="Q242" s="64">
        <v>99295888</v>
      </c>
      <c r="R242" s="87">
        <v>0</v>
      </c>
      <c r="S242" s="65">
        <v>0</v>
      </c>
      <c r="T242" s="65"/>
      <c r="U242" s="88">
        <v>28.25</v>
      </c>
      <c r="V242" s="65" t="s">
        <v>1062</v>
      </c>
      <c r="W242" s="89">
        <v>101012684</v>
      </c>
      <c r="X242" s="90">
        <v>0</v>
      </c>
      <c r="Y242" s="67">
        <v>28.25</v>
      </c>
      <c r="Z242" s="15" t="s">
        <v>1062</v>
      </c>
      <c r="AA242" s="85">
        <v>101980840</v>
      </c>
      <c r="AB242" s="85">
        <v>0</v>
      </c>
      <c r="AC242" s="91">
        <v>28.25</v>
      </c>
      <c r="AD242" s="92" t="s">
        <v>1062</v>
      </c>
      <c r="AE242" s="71">
        <v>102130459</v>
      </c>
      <c r="AF242" s="71">
        <v>0</v>
      </c>
      <c r="AG242" s="72">
        <v>0</v>
      </c>
      <c r="AH242" s="73" t="s">
        <v>1039</v>
      </c>
      <c r="AI242" s="74">
        <v>28.25</v>
      </c>
      <c r="AJ242" s="75" t="s">
        <v>1062</v>
      </c>
      <c r="AK242" s="76">
        <v>102542129</v>
      </c>
      <c r="AL242" s="76">
        <v>0</v>
      </c>
      <c r="AM242" s="76">
        <f t="shared" si="18"/>
        <v>411670</v>
      </c>
      <c r="AN242" s="77">
        <f t="shared" si="17"/>
        <v>0</v>
      </c>
      <c r="AO242" s="75" t="s">
        <v>1039</v>
      </c>
      <c r="AP242" s="78">
        <v>28.25</v>
      </c>
      <c r="AQ242" s="79" t="s">
        <v>1062</v>
      </c>
      <c r="AR242" s="76">
        <v>104680106</v>
      </c>
      <c r="AS242" s="76">
        <v>0</v>
      </c>
      <c r="AT242" s="76">
        <f t="shared" si="16"/>
        <v>2137977</v>
      </c>
      <c r="AU242" s="77">
        <f t="shared" si="16"/>
        <v>0</v>
      </c>
      <c r="AV242" s="75" t="s">
        <v>3038</v>
      </c>
      <c r="AW242" s="19" t="s">
        <v>1040</v>
      </c>
      <c r="AX242" s="19">
        <v>211034</v>
      </c>
      <c r="AY242" s="15" t="s">
        <v>1051</v>
      </c>
      <c r="AZ242" s="19" t="s">
        <v>1134</v>
      </c>
      <c r="BA242" s="15" t="s">
        <v>142</v>
      </c>
      <c r="BB242" s="15" t="s">
        <v>21</v>
      </c>
      <c r="BC242" s="15" t="s">
        <v>1065</v>
      </c>
    </row>
    <row r="243" spans="1:55" ht="76.5" hidden="1" customHeight="1" x14ac:dyDescent="0.25">
      <c r="A243" s="15">
        <v>713785</v>
      </c>
      <c r="B243" s="15" t="s">
        <v>184</v>
      </c>
      <c r="C243" s="62" t="s">
        <v>1042</v>
      </c>
      <c r="D243" s="15" t="s">
        <v>1029</v>
      </c>
      <c r="E243" s="15" t="s">
        <v>4</v>
      </c>
      <c r="F243" s="15" t="s">
        <v>1128</v>
      </c>
      <c r="G243" s="15" t="s">
        <v>1129</v>
      </c>
      <c r="H243" s="57" t="s">
        <v>1587</v>
      </c>
      <c r="I243" s="15" t="s">
        <v>1588</v>
      </c>
      <c r="J243" s="15" t="s">
        <v>1132</v>
      </c>
      <c r="K243" s="15" t="s">
        <v>1185</v>
      </c>
      <c r="L243" s="63">
        <v>0.25</v>
      </c>
      <c r="M243" s="15" t="s">
        <v>1062</v>
      </c>
      <c r="N243" s="15" t="s">
        <v>1063</v>
      </c>
      <c r="O243" s="81">
        <v>28.25</v>
      </c>
      <c r="P243" s="81" t="s">
        <v>1062</v>
      </c>
      <c r="Q243" s="64">
        <v>58160221</v>
      </c>
      <c r="R243" s="87">
        <v>0</v>
      </c>
      <c r="S243" s="65">
        <v>0</v>
      </c>
      <c r="T243" s="65"/>
      <c r="U243" s="88">
        <v>28.25</v>
      </c>
      <c r="V243" s="65" t="s">
        <v>1062</v>
      </c>
      <c r="W243" s="89">
        <v>59165794</v>
      </c>
      <c r="X243" s="90">
        <v>0</v>
      </c>
      <c r="Y243" s="67">
        <v>28.25</v>
      </c>
      <c r="Z243" s="15" t="s">
        <v>1062</v>
      </c>
      <c r="AA243" s="85">
        <v>59581728</v>
      </c>
      <c r="AB243" s="85">
        <v>0</v>
      </c>
      <c r="AC243" s="91">
        <v>28.25</v>
      </c>
      <c r="AD243" s="92" t="s">
        <v>1062</v>
      </c>
      <c r="AE243" s="71">
        <v>59820504</v>
      </c>
      <c r="AF243" s="71">
        <v>0</v>
      </c>
      <c r="AG243" s="72">
        <v>0</v>
      </c>
      <c r="AH243" s="73" t="s">
        <v>1039</v>
      </c>
      <c r="AI243" s="74">
        <v>28.25</v>
      </c>
      <c r="AJ243" s="75" t="s">
        <v>1062</v>
      </c>
      <c r="AK243" s="76">
        <v>60061630</v>
      </c>
      <c r="AL243" s="76">
        <v>0</v>
      </c>
      <c r="AM243" s="76">
        <f t="shared" si="18"/>
        <v>241126</v>
      </c>
      <c r="AN243" s="77">
        <f t="shared" si="17"/>
        <v>0</v>
      </c>
      <c r="AO243" s="75" t="s">
        <v>1039</v>
      </c>
      <c r="AP243" s="78">
        <v>28.25</v>
      </c>
      <c r="AQ243" s="79" t="s">
        <v>1062</v>
      </c>
      <c r="AR243" s="76">
        <v>61313900</v>
      </c>
      <c r="AS243" s="76">
        <v>0</v>
      </c>
      <c r="AT243" s="76">
        <f t="shared" si="16"/>
        <v>1252270</v>
      </c>
      <c r="AU243" s="77">
        <f t="shared" si="16"/>
        <v>0</v>
      </c>
      <c r="AV243" s="75" t="s">
        <v>3038</v>
      </c>
      <c r="AW243" s="19" t="s">
        <v>1040</v>
      </c>
      <c r="AX243" s="19">
        <v>211012</v>
      </c>
      <c r="AY243" s="15" t="s">
        <v>1051</v>
      </c>
      <c r="AZ243" s="19" t="s">
        <v>1134</v>
      </c>
      <c r="BA243" s="15" t="s">
        <v>142</v>
      </c>
      <c r="BB243" s="15" t="s">
        <v>5</v>
      </c>
      <c r="BC243" s="15" t="s">
        <v>1065</v>
      </c>
    </row>
    <row r="244" spans="1:55" ht="76.5" hidden="1" customHeight="1" x14ac:dyDescent="0.25">
      <c r="A244" s="15">
        <v>769152</v>
      </c>
      <c r="B244" s="15" t="s">
        <v>370</v>
      </c>
      <c r="C244" s="62" t="s">
        <v>1042</v>
      </c>
      <c r="D244" s="15" t="s">
        <v>1029</v>
      </c>
      <c r="E244" s="15" t="s">
        <v>4</v>
      </c>
      <c r="F244" s="15" t="s">
        <v>1128</v>
      </c>
      <c r="G244" s="15" t="s">
        <v>1129</v>
      </c>
      <c r="H244" s="57" t="s">
        <v>1587</v>
      </c>
      <c r="I244" s="15" t="s">
        <v>1589</v>
      </c>
      <c r="J244" s="15" t="s">
        <v>1132</v>
      </c>
      <c r="K244" s="15" t="s">
        <v>1133</v>
      </c>
      <c r="L244" s="63">
        <v>0.25</v>
      </c>
      <c r="M244" s="15" t="s">
        <v>1062</v>
      </c>
      <c r="N244" s="15" t="s">
        <v>1063</v>
      </c>
      <c r="O244" s="81">
        <v>28.25</v>
      </c>
      <c r="P244" s="81" t="s">
        <v>1062</v>
      </c>
      <c r="Q244" s="64">
        <v>99295888</v>
      </c>
      <c r="R244" s="87">
        <v>0</v>
      </c>
      <c r="S244" s="65">
        <v>0</v>
      </c>
      <c r="T244" s="65"/>
      <c r="U244" s="88">
        <v>28.25</v>
      </c>
      <c r="V244" s="65" t="s">
        <v>1062</v>
      </c>
      <c r="W244" s="89">
        <v>101012684</v>
      </c>
      <c r="X244" s="90">
        <v>0</v>
      </c>
      <c r="Y244" s="67">
        <v>28.25</v>
      </c>
      <c r="Z244" s="15" t="s">
        <v>1062</v>
      </c>
      <c r="AA244" s="85">
        <v>101722801</v>
      </c>
      <c r="AB244" s="85">
        <v>0</v>
      </c>
      <c r="AC244" s="91">
        <v>28.25</v>
      </c>
      <c r="AD244" s="92" t="s">
        <v>1062</v>
      </c>
      <c r="AE244" s="71">
        <v>102130459</v>
      </c>
      <c r="AF244" s="71">
        <v>0</v>
      </c>
      <c r="AG244" s="72">
        <v>0</v>
      </c>
      <c r="AH244" s="73" t="s">
        <v>1039</v>
      </c>
      <c r="AI244" s="74">
        <v>28.25</v>
      </c>
      <c r="AJ244" s="75" t="s">
        <v>1062</v>
      </c>
      <c r="AK244" s="76">
        <v>102542129</v>
      </c>
      <c r="AL244" s="76">
        <v>0</v>
      </c>
      <c r="AM244" s="76">
        <f t="shared" si="18"/>
        <v>411670</v>
      </c>
      <c r="AN244" s="77">
        <f t="shared" si="17"/>
        <v>0</v>
      </c>
      <c r="AO244" s="75" t="s">
        <v>1039</v>
      </c>
      <c r="AP244" s="78">
        <v>28.25</v>
      </c>
      <c r="AQ244" s="79" t="s">
        <v>1062</v>
      </c>
      <c r="AR244" s="76">
        <v>104680106</v>
      </c>
      <c r="AS244" s="76">
        <v>0</v>
      </c>
      <c r="AT244" s="76">
        <f t="shared" si="16"/>
        <v>2137977</v>
      </c>
      <c r="AU244" s="77">
        <f t="shared" si="16"/>
        <v>0</v>
      </c>
      <c r="AV244" s="75" t="s">
        <v>3038</v>
      </c>
      <c r="AW244" s="19" t="s">
        <v>1040</v>
      </c>
      <c r="AX244" s="19">
        <v>211034</v>
      </c>
      <c r="AY244" s="15" t="s">
        <v>1051</v>
      </c>
      <c r="AZ244" s="19" t="s">
        <v>1134</v>
      </c>
      <c r="BA244" s="15" t="s">
        <v>142</v>
      </c>
      <c r="BB244" s="15" t="s">
        <v>21</v>
      </c>
      <c r="BC244" s="15" t="s">
        <v>1065</v>
      </c>
    </row>
    <row r="245" spans="1:55" ht="76.5" hidden="1" customHeight="1" x14ac:dyDescent="0.25">
      <c r="A245" s="15">
        <v>869683</v>
      </c>
      <c r="B245" s="15" t="s">
        <v>623</v>
      </c>
      <c r="C245" s="62" t="s">
        <v>1042</v>
      </c>
      <c r="D245" s="15" t="s">
        <v>1029</v>
      </c>
      <c r="E245" s="15" t="s">
        <v>4</v>
      </c>
      <c r="F245" s="15" t="s">
        <v>141</v>
      </c>
      <c r="G245" s="15" t="s">
        <v>1129</v>
      </c>
      <c r="H245" s="57" t="s">
        <v>1587</v>
      </c>
      <c r="I245" s="15" t="s">
        <v>1589</v>
      </c>
      <c r="J245" s="15" t="s">
        <v>2</v>
      </c>
      <c r="K245" s="15" t="s">
        <v>548</v>
      </c>
      <c r="L245" s="63"/>
      <c r="M245" s="15"/>
      <c r="N245" s="15"/>
      <c r="O245" s="15"/>
      <c r="P245" s="15"/>
      <c r="Q245" s="64"/>
      <c r="R245" s="65"/>
      <c r="S245" s="65"/>
      <c r="T245" s="65"/>
      <c r="U245" s="15"/>
      <c r="V245" s="65"/>
      <c r="W245" s="66"/>
      <c r="X245" s="65"/>
      <c r="Y245" s="67"/>
      <c r="Z245" s="15"/>
      <c r="AA245" s="68">
        <v>0</v>
      </c>
      <c r="AB245" s="68">
        <v>0</v>
      </c>
      <c r="AC245" s="86">
        <v>28.25</v>
      </c>
      <c r="AD245" s="92" t="s">
        <v>1062</v>
      </c>
      <c r="AE245" s="71">
        <v>54967047</v>
      </c>
      <c r="AF245" s="71">
        <v>0</v>
      </c>
      <c r="AG245" s="72">
        <v>0</v>
      </c>
      <c r="AH245" s="73" t="s">
        <v>1039</v>
      </c>
      <c r="AI245" s="74">
        <v>28.25</v>
      </c>
      <c r="AJ245" s="75" t="s">
        <v>1062</v>
      </c>
      <c r="AK245" s="76">
        <v>55188610</v>
      </c>
      <c r="AL245" s="76">
        <v>0</v>
      </c>
      <c r="AM245" s="76">
        <f t="shared" si="18"/>
        <v>221563</v>
      </c>
      <c r="AN245" s="77">
        <f t="shared" si="18"/>
        <v>0</v>
      </c>
      <c r="AO245" s="75" t="s">
        <v>1039</v>
      </c>
      <c r="AP245" s="78">
        <v>28.25</v>
      </c>
      <c r="AQ245" s="79" t="s">
        <v>1062</v>
      </c>
      <c r="AR245" s="76">
        <v>56339278</v>
      </c>
      <c r="AS245" s="76">
        <v>0</v>
      </c>
      <c r="AT245" s="76">
        <f t="shared" si="16"/>
        <v>1150668</v>
      </c>
      <c r="AU245" s="77">
        <f t="shared" si="16"/>
        <v>0</v>
      </c>
      <c r="AV245" s="75" t="s">
        <v>3038</v>
      </c>
      <c r="AW245" s="19" t="s">
        <v>1040</v>
      </c>
      <c r="AX245" s="15">
        <v>212019</v>
      </c>
      <c r="AY245" s="15" t="s">
        <v>1051</v>
      </c>
      <c r="AZ245" s="19" t="s">
        <v>1134</v>
      </c>
      <c r="BA245" s="15" t="s">
        <v>142</v>
      </c>
      <c r="BB245" s="15" t="s">
        <v>21</v>
      </c>
      <c r="BC245" s="15" t="s">
        <v>1065</v>
      </c>
    </row>
    <row r="246" spans="1:55" ht="76.5" hidden="1" customHeight="1" x14ac:dyDescent="0.25">
      <c r="A246" s="15">
        <v>759102</v>
      </c>
      <c r="B246" s="15" t="s">
        <v>278</v>
      </c>
      <c r="C246" s="62" t="s">
        <v>1042</v>
      </c>
      <c r="D246" s="15" t="s">
        <v>1029</v>
      </c>
      <c r="E246" s="15" t="s">
        <v>4</v>
      </c>
      <c r="F246" s="15" t="s">
        <v>1128</v>
      </c>
      <c r="G246" s="15" t="s">
        <v>1129</v>
      </c>
      <c r="H246" s="57" t="s">
        <v>1590</v>
      </c>
      <c r="I246" s="15" t="s">
        <v>1591</v>
      </c>
      <c r="J246" s="15" t="s">
        <v>1132</v>
      </c>
      <c r="K246" s="15" t="s">
        <v>1454</v>
      </c>
      <c r="L246" s="63">
        <v>0.25</v>
      </c>
      <c r="M246" s="15" t="s">
        <v>1062</v>
      </c>
      <c r="N246" s="15" t="s">
        <v>1063</v>
      </c>
      <c r="O246" s="81">
        <v>28.25</v>
      </c>
      <c r="P246" s="81" t="s">
        <v>1062</v>
      </c>
      <c r="Q246" s="64">
        <v>104688398</v>
      </c>
      <c r="R246" s="87">
        <v>0</v>
      </c>
      <c r="S246" s="65">
        <v>0</v>
      </c>
      <c r="T246" s="65"/>
      <c r="U246" s="88">
        <v>28.25</v>
      </c>
      <c r="V246" s="65" t="s">
        <v>1062</v>
      </c>
      <c r="W246" s="89">
        <v>106498428</v>
      </c>
      <c r="X246" s="90">
        <v>0</v>
      </c>
      <c r="Y246" s="67">
        <v>28.25</v>
      </c>
      <c r="Z246" s="15" t="s">
        <v>1062</v>
      </c>
      <c r="AA246" s="85">
        <v>106754132</v>
      </c>
      <c r="AB246" s="85">
        <v>0</v>
      </c>
      <c r="AC246" s="91">
        <v>28.25</v>
      </c>
      <c r="AD246" s="92" t="s">
        <v>1062</v>
      </c>
      <c r="AE246" s="71">
        <v>107676907</v>
      </c>
      <c r="AF246" s="71">
        <v>0</v>
      </c>
      <c r="AG246" s="72">
        <v>0</v>
      </c>
      <c r="AH246" s="73" t="s">
        <v>1039</v>
      </c>
      <c r="AI246" s="74">
        <v>28.25</v>
      </c>
      <c r="AJ246" s="75" t="s">
        <v>1062</v>
      </c>
      <c r="AK246" s="76">
        <v>108110934</v>
      </c>
      <c r="AL246" s="76">
        <v>0</v>
      </c>
      <c r="AM246" s="76">
        <f t="shared" si="18"/>
        <v>434027</v>
      </c>
      <c r="AN246" s="77">
        <f t="shared" si="18"/>
        <v>0</v>
      </c>
      <c r="AO246" s="75" t="s">
        <v>1039</v>
      </c>
      <c r="AP246" s="78">
        <v>28.25</v>
      </c>
      <c r="AQ246" s="79" t="s">
        <v>1062</v>
      </c>
      <c r="AR246" s="76">
        <v>110365019</v>
      </c>
      <c r="AS246" s="76">
        <v>0</v>
      </c>
      <c r="AT246" s="76">
        <f t="shared" si="16"/>
        <v>2254085</v>
      </c>
      <c r="AU246" s="77">
        <f t="shared" si="16"/>
        <v>0</v>
      </c>
      <c r="AV246" s="75" t="s">
        <v>3038</v>
      </c>
      <c r="AW246" s="19" t="s">
        <v>1040</v>
      </c>
      <c r="AX246" s="19">
        <v>211012</v>
      </c>
      <c r="AY246" s="19" t="s">
        <v>1051</v>
      </c>
      <c r="AZ246" s="19" t="s">
        <v>1134</v>
      </c>
      <c r="BA246" s="15" t="s">
        <v>142</v>
      </c>
      <c r="BB246" s="15" t="s">
        <v>5</v>
      </c>
      <c r="BC246" s="15" t="s">
        <v>1065</v>
      </c>
    </row>
    <row r="247" spans="1:55" ht="76.5" hidden="1" customHeight="1" x14ac:dyDescent="0.25">
      <c r="A247" s="15">
        <v>779673</v>
      </c>
      <c r="B247" s="15" t="s">
        <v>438</v>
      </c>
      <c r="C247" s="62" t="s">
        <v>1042</v>
      </c>
      <c r="D247" s="15" t="s">
        <v>1029</v>
      </c>
      <c r="E247" s="15" t="s">
        <v>4</v>
      </c>
      <c r="F247" s="15" t="s">
        <v>1128</v>
      </c>
      <c r="G247" s="15" t="s">
        <v>1129</v>
      </c>
      <c r="H247" s="57" t="s">
        <v>1592</v>
      </c>
      <c r="I247" s="15" t="s">
        <v>1593</v>
      </c>
      <c r="J247" s="15" t="s">
        <v>1132</v>
      </c>
      <c r="K247" s="15" t="s">
        <v>1133</v>
      </c>
      <c r="L247" s="63">
        <v>0.25</v>
      </c>
      <c r="M247" s="15" t="s">
        <v>1062</v>
      </c>
      <c r="N247" s="15" t="s">
        <v>1063</v>
      </c>
      <c r="O247" s="81">
        <v>28.25</v>
      </c>
      <c r="P247" s="81" t="s">
        <v>1062</v>
      </c>
      <c r="Q247" s="64">
        <v>102077556</v>
      </c>
      <c r="R247" s="87">
        <v>0</v>
      </c>
      <c r="S247" s="65">
        <v>0</v>
      </c>
      <c r="T247" s="65"/>
      <c r="U247" s="88">
        <v>28.25</v>
      </c>
      <c r="V247" s="65" t="s">
        <v>1062</v>
      </c>
      <c r="W247" s="89">
        <v>103842446</v>
      </c>
      <c r="X247" s="90">
        <v>0</v>
      </c>
      <c r="Y247" s="67">
        <v>28.25</v>
      </c>
      <c r="Z247" s="15" t="s">
        <v>1062</v>
      </c>
      <c r="AA247" s="85">
        <v>104091773</v>
      </c>
      <c r="AB247" s="85">
        <v>0</v>
      </c>
      <c r="AC247" s="91">
        <v>28.25</v>
      </c>
      <c r="AD247" s="92" t="s">
        <v>1062</v>
      </c>
      <c r="AE247" s="71">
        <v>104991534</v>
      </c>
      <c r="AF247" s="71">
        <v>0</v>
      </c>
      <c r="AG247" s="72">
        <v>0</v>
      </c>
      <c r="AH247" s="73" t="s">
        <v>1039</v>
      </c>
      <c r="AI247" s="74">
        <v>28.25</v>
      </c>
      <c r="AJ247" s="75" t="s">
        <v>1062</v>
      </c>
      <c r="AK247" s="76">
        <v>105414737</v>
      </c>
      <c r="AL247" s="76">
        <v>0</v>
      </c>
      <c r="AM247" s="76">
        <f t="shared" si="18"/>
        <v>423203</v>
      </c>
      <c r="AN247" s="77">
        <f t="shared" si="18"/>
        <v>0</v>
      </c>
      <c r="AO247" s="75" t="s">
        <v>1039</v>
      </c>
      <c r="AP247" s="78">
        <v>28.25</v>
      </c>
      <c r="AQ247" s="79" t="s">
        <v>1062</v>
      </c>
      <c r="AR247" s="76">
        <v>107612607</v>
      </c>
      <c r="AS247" s="76">
        <v>0</v>
      </c>
      <c r="AT247" s="76">
        <f t="shared" si="16"/>
        <v>2197870</v>
      </c>
      <c r="AU247" s="77">
        <f t="shared" si="16"/>
        <v>0</v>
      </c>
      <c r="AV247" s="75" t="s">
        <v>3038</v>
      </c>
      <c r="AW247" s="19" t="s">
        <v>1040</v>
      </c>
      <c r="AX247" s="19">
        <v>211012</v>
      </c>
      <c r="AY247" s="19" t="s">
        <v>1051</v>
      </c>
      <c r="AZ247" s="19" t="s">
        <v>1134</v>
      </c>
      <c r="BA247" s="15" t="s">
        <v>142</v>
      </c>
      <c r="BB247" s="15" t="s">
        <v>21</v>
      </c>
      <c r="BC247" s="15" t="s">
        <v>1065</v>
      </c>
    </row>
    <row r="248" spans="1:55" ht="76.5" hidden="1" customHeight="1" x14ac:dyDescent="0.25">
      <c r="A248" s="95">
        <v>780092</v>
      </c>
      <c r="B248" s="15" t="s">
        <v>482</v>
      </c>
      <c r="C248" s="62" t="s">
        <v>1042</v>
      </c>
      <c r="D248" s="93" t="s">
        <v>1029</v>
      </c>
      <c r="E248" s="15" t="s">
        <v>4</v>
      </c>
      <c r="F248" s="15" t="s">
        <v>141</v>
      </c>
      <c r="G248" s="15" t="s">
        <v>1129</v>
      </c>
      <c r="H248" s="57" t="s">
        <v>1592</v>
      </c>
      <c r="I248" s="93" t="s">
        <v>1594</v>
      </c>
      <c r="J248" s="15" t="s">
        <v>1045</v>
      </c>
      <c r="K248" s="15" t="s">
        <v>1133</v>
      </c>
      <c r="L248" s="63"/>
      <c r="M248" s="15"/>
      <c r="N248" s="15"/>
      <c r="O248" s="94">
        <v>25</v>
      </c>
      <c r="P248" s="81" t="s">
        <v>1062</v>
      </c>
      <c r="Q248" s="64">
        <v>100576037</v>
      </c>
      <c r="R248" s="65">
        <v>0</v>
      </c>
      <c r="S248" s="65">
        <v>0</v>
      </c>
      <c r="T248" s="65"/>
      <c r="U248" s="88">
        <v>28.25</v>
      </c>
      <c r="V248" s="65" t="s">
        <v>1062</v>
      </c>
      <c r="W248" s="89">
        <v>102314966</v>
      </c>
      <c r="X248" s="90">
        <v>0</v>
      </c>
      <c r="Y248" s="67">
        <v>28.25</v>
      </c>
      <c r="Z248" s="15" t="s">
        <v>1062</v>
      </c>
      <c r="AA248" s="85">
        <v>103034238</v>
      </c>
      <c r="AB248" s="85">
        <v>0</v>
      </c>
      <c r="AC248" s="91">
        <v>28.25</v>
      </c>
      <c r="AD248" s="92" t="s">
        <v>1062</v>
      </c>
      <c r="AE248" s="71">
        <v>103447151</v>
      </c>
      <c r="AF248" s="71">
        <v>0</v>
      </c>
      <c r="AG248" s="72">
        <v>0</v>
      </c>
      <c r="AH248" s="73" t="s">
        <v>1039</v>
      </c>
      <c r="AI248" s="74">
        <v>28.25</v>
      </c>
      <c r="AJ248" s="75" t="s">
        <v>1062</v>
      </c>
      <c r="AK248" s="76">
        <v>103864129</v>
      </c>
      <c r="AL248" s="76">
        <v>0</v>
      </c>
      <c r="AM248" s="76">
        <f t="shared" si="18"/>
        <v>416978</v>
      </c>
      <c r="AN248" s="77">
        <f t="shared" si="18"/>
        <v>0</v>
      </c>
      <c r="AO248" s="75" t="s">
        <v>1039</v>
      </c>
      <c r="AP248" s="78">
        <v>28.25</v>
      </c>
      <c r="AQ248" s="79" t="s">
        <v>1062</v>
      </c>
      <c r="AR248" s="76">
        <v>106029669</v>
      </c>
      <c r="AS248" s="76">
        <v>0</v>
      </c>
      <c r="AT248" s="76">
        <f t="shared" si="16"/>
        <v>2165540</v>
      </c>
      <c r="AU248" s="77">
        <f t="shared" si="16"/>
        <v>0</v>
      </c>
      <c r="AV248" s="75" t="s">
        <v>3038</v>
      </c>
      <c r="AW248" s="19" t="s">
        <v>1040</v>
      </c>
      <c r="AX248" s="19">
        <v>211012</v>
      </c>
      <c r="AY248" s="15" t="s">
        <v>1051</v>
      </c>
      <c r="AZ248" s="19" t="s">
        <v>1134</v>
      </c>
      <c r="BA248" s="15" t="s">
        <v>142</v>
      </c>
      <c r="BB248" s="15" t="s">
        <v>21</v>
      </c>
      <c r="BC248" s="15" t="s">
        <v>1065</v>
      </c>
    </row>
    <row r="249" spans="1:55" ht="76.5" hidden="1" customHeight="1" x14ac:dyDescent="0.25">
      <c r="A249" s="93">
        <v>821311</v>
      </c>
      <c r="B249" s="93" t="s">
        <v>509</v>
      </c>
      <c r="C249" s="62" t="s">
        <v>1042</v>
      </c>
      <c r="D249" s="93" t="s">
        <v>1029</v>
      </c>
      <c r="E249" s="15" t="s">
        <v>4</v>
      </c>
      <c r="F249" s="93" t="s">
        <v>141</v>
      </c>
      <c r="G249" s="15" t="s">
        <v>1129</v>
      </c>
      <c r="H249" s="57" t="s">
        <v>1592</v>
      </c>
      <c r="I249" s="93" t="s">
        <v>1594</v>
      </c>
      <c r="J249" s="15" t="s">
        <v>2</v>
      </c>
      <c r="K249" s="15" t="s">
        <v>1133</v>
      </c>
      <c r="L249" s="63"/>
      <c r="M249" s="65"/>
      <c r="N249" s="65"/>
      <c r="O249" s="81">
        <v>28.25</v>
      </c>
      <c r="P249" s="81" t="s">
        <v>1062</v>
      </c>
      <c r="Q249" s="64">
        <v>55164382</v>
      </c>
      <c r="R249" s="87">
        <v>0</v>
      </c>
      <c r="S249" s="65">
        <v>0</v>
      </c>
      <c r="T249" s="65"/>
      <c r="U249" s="88">
        <v>28.25</v>
      </c>
      <c r="V249" s="65" t="s">
        <v>1062</v>
      </c>
      <c r="W249" s="89">
        <v>112236315</v>
      </c>
      <c r="X249" s="90">
        <v>0</v>
      </c>
      <c r="Y249" s="67">
        <v>28.25</v>
      </c>
      <c r="Z249" s="15" t="s">
        <v>1062</v>
      </c>
      <c r="AA249" s="85">
        <v>112505796</v>
      </c>
      <c r="AB249" s="85">
        <v>0</v>
      </c>
      <c r="AC249" s="91">
        <v>28.25</v>
      </c>
      <c r="AD249" s="92" t="s">
        <v>1062</v>
      </c>
      <c r="AE249" s="71">
        <v>113478287</v>
      </c>
      <c r="AF249" s="71">
        <v>0</v>
      </c>
      <c r="AG249" s="72">
        <v>0</v>
      </c>
      <c r="AH249" s="73" t="s">
        <v>1039</v>
      </c>
      <c r="AI249" s="74">
        <v>28.25</v>
      </c>
      <c r="AJ249" s="75" t="s">
        <v>1062</v>
      </c>
      <c r="AK249" s="76">
        <v>113935699</v>
      </c>
      <c r="AL249" s="76">
        <v>0</v>
      </c>
      <c r="AM249" s="76">
        <f t="shared" si="18"/>
        <v>457412</v>
      </c>
      <c r="AN249" s="77">
        <f t="shared" si="18"/>
        <v>0</v>
      </c>
      <c r="AO249" s="75" t="s">
        <v>1039</v>
      </c>
      <c r="AP249" s="78">
        <v>28.25</v>
      </c>
      <c r="AQ249" s="79" t="s">
        <v>1062</v>
      </c>
      <c r="AR249" s="76">
        <v>116311229</v>
      </c>
      <c r="AS249" s="76">
        <v>0</v>
      </c>
      <c r="AT249" s="76">
        <f t="shared" si="16"/>
        <v>2375530</v>
      </c>
      <c r="AU249" s="77">
        <f t="shared" si="16"/>
        <v>0</v>
      </c>
      <c r="AV249" s="75" t="s">
        <v>3038</v>
      </c>
      <c r="AW249" s="19" t="s">
        <v>1040</v>
      </c>
      <c r="AX249" s="19">
        <v>211012</v>
      </c>
      <c r="AY249" s="15" t="s">
        <v>1051</v>
      </c>
      <c r="AZ249" s="19" t="s">
        <v>1134</v>
      </c>
      <c r="BA249" s="15" t="s">
        <v>142</v>
      </c>
      <c r="BB249" s="15" t="s">
        <v>21</v>
      </c>
      <c r="BC249" s="15" t="s">
        <v>1065</v>
      </c>
    </row>
    <row r="250" spans="1:55" ht="76.5" hidden="1" customHeight="1" x14ac:dyDescent="0.25">
      <c r="A250" s="93">
        <v>833194</v>
      </c>
      <c r="B250" s="93" t="s">
        <v>529</v>
      </c>
      <c r="C250" s="62" t="s">
        <v>1042</v>
      </c>
      <c r="D250" s="93" t="s">
        <v>1029</v>
      </c>
      <c r="E250" s="15" t="s">
        <v>4</v>
      </c>
      <c r="F250" s="93" t="s">
        <v>141</v>
      </c>
      <c r="G250" s="15" t="s">
        <v>1129</v>
      </c>
      <c r="H250" s="57" t="s">
        <v>1592</v>
      </c>
      <c r="I250" s="93" t="s">
        <v>1594</v>
      </c>
      <c r="J250" s="15" t="s">
        <v>2</v>
      </c>
      <c r="K250" s="15" t="s">
        <v>1595</v>
      </c>
      <c r="L250" s="63"/>
      <c r="M250" s="65"/>
      <c r="N250" s="65"/>
      <c r="O250" s="81">
        <v>28.25</v>
      </c>
      <c r="P250" s="81" t="s">
        <v>1062</v>
      </c>
      <c r="Q250" s="64">
        <v>53441469</v>
      </c>
      <c r="R250" s="87">
        <v>0</v>
      </c>
      <c r="S250" s="65">
        <v>0</v>
      </c>
      <c r="T250" s="65"/>
      <c r="U250" s="88">
        <v>28.25</v>
      </c>
      <c r="V250" s="65" t="s">
        <v>1062</v>
      </c>
      <c r="W250" s="89">
        <v>54365456</v>
      </c>
      <c r="X250" s="90">
        <v>0</v>
      </c>
      <c r="Y250" s="67">
        <v>28.25</v>
      </c>
      <c r="Z250" s="15" t="s">
        <v>1062</v>
      </c>
      <c r="AA250" s="85">
        <v>54747644</v>
      </c>
      <c r="AB250" s="85">
        <v>0</v>
      </c>
      <c r="AC250" s="91">
        <v>28.25</v>
      </c>
      <c r="AD250" s="92" t="s">
        <v>1062</v>
      </c>
      <c r="AE250" s="71">
        <v>54967047</v>
      </c>
      <c r="AF250" s="71">
        <v>0</v>
      </c>
      <c r="AG250" s="72">
        <v>0</v>
      </c>
      <c r="AH250" s="73" t="s">
        <v>1039</v>
      </c>
      <c r="AI250" s="74">
        <v>28.25</v>
      </c>
      <c r="AJ250" s="75" t="s">
        <v>1062</v>
      </c>
      <c r="AK250" s="76">
        <v>55188610</v>
      </c>
      <c r="AL250" s="76">
        <v>0</v>
      </c>
      <c r="AM250" s="76">
        <f t="shared" ref="AM250:AN258" si="19">AK250-AE250</f>
        <v>221563</v>
      </c>
      <c r="AN250" s="77">
        <f t="shared" si="19"/>
        <v>0</v>
      </c>
      <c r="AO250" s="75" t="s">
        <v>1039</v>
      </c>
      <c r="AP250" s="78">
        <v>28.25</v>
      </c>
      <c r="AQ250" s="79" t="s">
        <v>1062</v>
      </c>
      <c r="AR250" s="76">
        <v>56339278</v>
      </c>
      <c r="AS250" s="76">
        <v>0</v>
      </c>
      <c r="AT250" s="76">
        <f t="shared" si="16"/>
        <v>1150668</v>
      </c>
      <c r="AU250" s="77">
        <f t="shared" si="16"/>
        <v>0</v>
      </c>
      <c r="AV250" s="75" t="s">
        <v>3038</v>
      </c>
      <c r="AW250" s="19" t="s">
        <v>1040</v>
      </c>
      <c r="AX250" s="19">
        <v>211012</v>
      </c>
      <c r="AY250" s="15" t="s">
        <v>1051</v>
      </c>
      <c r="AZ250" s="19" t="s">
        <v>1134</v>
      </c>
      <c r="BA250" s="15" t="s">
        <v>142</v>
      </c>
      <c r="BB250" s="15" t="s">
        <v>21</v>
      </c>
      <c r="BC250" s="15" t="s">
        <v>1065</v>
      </c>
    </row>
    <row r="251" spans="1:55" ht="76.5" hidden="1" customHeight="1" x14ac:dyDescent="0.25">
      <c r="A251" s="15">
        <v>865100</v>
      </c>
      <c r="B251" s="15" t="s">
        <v>614</v>
      </c>
      <c r="C251" s="62" t="s">
        <v>1042</v>
      </c>
      <c r="D251" s="15" t="s">
        <v>1029</v>
      </c>
      <c r="E251" s="15" t="s">
        <v>4</v>
      </c>
      <c r="F251" s="15" t="s">
        <v>141</v>
      </c>
      <c r="G251" s="15" t="s">
        <v>1129</v>
      </c>
      <c r="H251" s="57" t="s">
        <v>1596</v>
      </c>
      <c r="I251" s="93" t="s">
        <v>1597</v>
      </c>
      <c r="J251" s="15" t="s">
        <v>2</v>
      </c>
      <c r="K251" s="15" t="s">
        <v>1598</v>
      </c>
      <c r="L251" s="63"/>
      <c r="M251" s="15"/>
      <c r="N251" s="15"/>
      <c r="O251" s="81">
        <v>28.25</v>
      </c>
      <c r="P251" s="81" t="s">
        <v>1062</v>
      </c>
      <c r="Q251" s="64">
        <v>58160221</v>
      </c>
      <c r="R251" s="87">
        <v>0</v>
      </c>
      <c r="S251" s="65">
        <v>0</v>
      </c>
      <c r="T251" s="65"/>
      <c r="U251" s="88">
        <v>28.25</v>
      </c>
      <c r="V251" s="65" t="s">
        <v>1062</v>
      </c>
      <c r="W251" s="89">
        <v>59165794</v>
      </c>
      <c r="X251" s="90">
        <v>0</v>
      </c>
      <c r="Y251" s="67">
        <v>28.25</v>
      </c>
      <c r="Z251" s="15" t="s">
        <v>1062</v>
      </c>
      <c r="AA251" s="85">
        <v>59581728</v>
      </c>
      <c r="AB251" s="85">
        <v>0</v>
      </c>
      <c r="AC251" s="91">
        <v>28.25</v>
      </c>
      <c r="AD251" s="92" t="s">
        <v>1062</v>
      </c>
      <c r="AE251" s="71">
        <v>59820504</v>
      </c>
      <c r="AF251" s="71">
        <v>0</v>
      </c>
      <c r="AG251" s="72">
        <v>0</v>
      </c>
      <c r="AH251" s="73" t="s">
        <v>1039</v>
      </c>
      <c r="AI251" s="74">
        <v>28.25</v>
      </c>
      <c r="AJ251" s="75" t="s">
        <v>1062</v>
      </c>
      <c r="AK251" s="76">
        <v>60061630</v>
      </c>
      <c r="AL251" s="76">
        <v>0</v>
      </c>
      <c r="AM251" s="76">
        <f t="shared" si="19"/>
        <v>241126</v>
      </c>
      <c r="AN251" s="77">
        <f t="shared" si="19"/>
        <v>0</v>
      </c>
      <c r="AO251" s="75" t="s">
        <v>1039</v>
      </c>
      <c r="AP251" s="78">
        <v>28.25</v>
      </c>
      <c r="AQ251" s="79" t="s">
        <v>1062</v>
      </c>
      <c r="AR251" s="76">
        <v>61313900</v>
      </c>
      <c r="AS251" s="76">
        <v>0</v>
      </c>
      <c r="AT251" s="76">
        <f t="shared" si="16"/>
        <v>1252270</v>
      </c>
      <c r="AU251" s="77">
        <f t="shared" si="16"/>
        <v>0</v>
      </c>
      <c r="AV251" s="75" t="s">
        <v>3038</v>
      </c>
      <c r="AW251" s="19" t="s">
        <v>1040</v>
      </c>
      <c r="AX251" s="19">
        <v>211034</v>
      </c>
      <c r="AY251" s="15" t="s">
        <v>1051</v>
      </c>
      <c r="AZ251" s="19" t="s">
        <v>1134</v>
      </c>
      <c r="BA251" s="15" t="s">
        <v>142</v>
      </c>
      <c r="BB251" s="15" t="s">
        <v>21</v>
      </c>
      <c r="BC251" s="15" t="s">
        <v>1065</v>
      </c>
    </row>
    <row r="252" spans="1:55" ht="76.5" hidden="1" customHeight="1" x14ac:dyDescent="0.25">
      <c r="A252" s="93">
        <v>779837</v>
      </c>
      <c r="B252" s="93" t="s">
        <v>456</v>
      </c>
      <c r="C252" s="62" t="s">
        <v>1042</v>
      </c>
      <c r="D252" s="15" t="s">
        <v>1029</v>
      </c>
      <c r="E252" s="15" t="s">
        <v>4</v>
      </c>
      <c r="F252" s="15" t="s">
        <v>1128</v>
      </c>
      <c r="G252" s="15" t="s">
        <v>1129</v>
      </c>
      <c r="H252" s="57" t="s">
        <v>1596</v>
      </c>
      <c r="I252" s="15" t="s">
        <v>1599</v>
      </c>
      <c r="J252" s="15" t="s">
        <v>1132</v>
      </c>
      <c r="K252" s="15" t="s">
        <v>1133</v>
      </c>
      <c r="L252" s="63">
        <v>0.25</v>
      </c>
      <c r="M252" s="15" t="s">
        <v>1062</v>
      </c>
      <c r="N252" s="15" t="s">
        <v>1063</v>
      </c>
      <c r="O252" s="81">
        <v>28.25</v>
      </c>
      <c r="P252" s="81" t="s">
        <v>1062</v>
      </c>
      <c r="Q252" s="64">
        <v>100576037</v>
      </c>
      <c r="R252" s="87">
        <v>0</v>
      </c>
      <c r="S252" s="65">
        <v>0</v>
      </c>
      <c r="T252" s="65"/>
      <c r="U252" s="88">
        <v>28.25</v>
      </c>
      <c r="V252" s="65" t="s">
        <v>1062</v>
      </c>
      <c r="W252" s="89">
        <v>102314966</v>
      </c>
      <c r="X252" s="90">
        <v>0</v>
      </c>
      <c r="Y252" s="67">
        <v>28.25</v>
      </c>
      <c r="Z252" s="15" t="s">
        <v>1062</v>
      </c>
      <c r="AA252" s="85">
        <v>102560625</v>
      </c>
      <c r="AB252" s="85">
        <v>0</v>
      </c>
      <c r="AC252" s="91">
        <v>28.25</v>
      </c>
      <c r="AD252" s="92" t="s">
        <v>1062</v>
      </c>
      <c r="AE252" s="71">
        <v>103447151</v>
      </c>
      <c r="AF252" s="71">
        <v>0</v>
      </c>
      <c r="AG252" s="72">
        <v>0</v>
      </c>
      <c r="AH252" s="73" t="s">
        <v>1039</v>
      </c>
      <c r="AI252" s="74">
        <v>28.25</v>
      </c>
      <c r="AJ252" s="75" t="s">
        <v>1062</v>
      </c>
      <c r="AK252" s="76">
        <v>103864129</v>
      </c>
      <c r="AL252" s="76">
        <v>0</v>
      </c>
      <c r="AM252" s="76">
        <f t="shared" si="19"/>
        <v>416978</v>
      </c>
      <c r="AN252" s="77">
        <f t="shared" si="19"/>
        <v>0</v>
      </c>
      <c r="AO252" s="75" t="s">
        <v>1039</v>
      </c>
      <c r="AP252" s="78">
        <v>28.25</v>
      </c>
      <c r="AQ252" s="79" t="s">
        <v>1062</v>
      </c>
      <c r="AR252" s="76">
        <v>106029669</v>
      </c>
      <c r="AS252" s="76">
        <v>0</v>
      </c>
      <c r="AT252" s="76">
        <f t="shared" si="16"/>
        <v>2165540</v>
      </c>
      <c r="AU252" s="77">
        <f t="shared" si="16"/>
        <v>0</v>
      </c>
      <c r="AV252" s="75" t="s">
        <v>3038</v>
      </c>
      <c r="AW252" s="19" t="s">
        <v>1040</v>
      </c>
      <c r="AX252" s="19">
        <v>211012</v>
      </c>
      <c r="AY252" s="15" t="s">
        <v>1051</v>
      </c>
      <c r="AZ252" s="19" t="s">
        <v>1134</v>
      </c>
      <c r="BA252" s="15" t="s">
        <v>142</v>
      </c>
      <c r="BB252" s="15" t="s">
        <v>21</v>
      </c>
      <c r="BC252" s="15" t="s">
        <v>1065</v>
      </c>
    </row>
    <row r="253" spans="1:55" ht="76.5" hidden="1" customHeight="1" x14ac:dyDescent="0.25">
      <c r="A253" s="15">
        <v>821366</v>
      </c>
      <c r="B253" s="15" t="s">
        <v>525</v>
      </c>
      <c r="C253" s="62" t="s">
        <v>1042</v>
      </c>
      <c r="D253" s="15" t="s">
        <v>1029</v>
      </c>
      <c r="E253" s="15" t="s">
        <v>4</v>
      </c>
      <c r="F253" s="15" t="s">
        <v>1128</v>
      </c>
      <c r="G253" s="15" t="s">
        <v>1129</v>
      </c>
      <c r="H253" s="57" t="s">
        <v>1596</v>
      </c>
      <c r="I253" s="15" t="s">
        <v>1600</v>
      </c>
      <c r="J253" s="15" t="s">
        <v>1132</v>
      </c>
      <c r="K253" s="15" t="s">
        <v>1133</v>
      </c>
      <c r="L253" s="63">
        <v>0.25</v>
      </c>
      <c r="M253" s="15" t="s">
        <v>1062</v>
      </c>
      <c r="N253" s="15" t="s">
        <v>1063</v>
      </c>
      <c r="O253" s="81">
        <v>28.25</v>
      </c>
      <c r="P253" s="81" t="s">
        <v>1062</v>
      </c>
      <c r="Q253" s="64">
        <v>54125318</v>
      </c>
      <c r="R253" s="87">
        <v>0</v>
      </c>
      <c r="S253" s="65">
        <v>0</v>
      </c>
      <c r="T253" s="65"/>
      <c r="U253" s="88">
        <v>28.25</v>
      </c>
      <c r="V253" s="65" t="s">
        <v>1062</v>
      </c>
      <c r="W253" s="89">
        <v>55061128</v>
      </c>
      <c r="X253" s="90">
        <v>0</v>
      </c>
      <c r="Y253" s="67">
        <v>28.25</v>
      </c>
      <c r="Z253" s="15" t="s">
        <v>1062</v>
      </c>
      <c r="AA253" s="85">
        <v>55193331</v>
      </c>
      <c r="AB253" s="85">
        <v>0</v>
      </c>
      <c r="AC253" s="91">
        <v>28.25</v>
      </c>
      <c r="AD253" s="92" t="s">
        <v>1062</v>
      </c>
      <c r="AE253" s="71">
        <v>55670418</v>
      </c>
      <c r="AF253" s="71">
        <v>0</v>
      </c>
      <c r="AG253" s="72">
        <v>0</v>
      </c>
      <c r="AH253" s="73" t="s">
        <v>1039</v>
      </c>
      <c r="AI253" s="74">
        <v>28.25</v>
      </c>
      <c r="AJ253" s="75" t="s">
        <v>1062</v>
      </c>
      <c r="AK253" s="76">
        <v>55894815</v>
      </c>
      <c r="AL253" s="76">
        <v>0</v>
      </c>
      <c r="AM253" s="76">
        <f t="shared" si="19"/>
        <v>224397</v>
      </c>
      <c r="AN253" s="77">
        <f t="shared" si="19"/>
        <v>0</v>
      </c>
      <c r="AO253" s="75" t="s">
        <v>1039</v>
      </c>
      <c r="AP253" s="78">
        <v>28.25</v>
      </c>
      <c r="AQ253" s="79" t="s">
        <v>1062</v>
      </c>
      <c r="AR253" s="76">
        <v>57060208</v>
      </c>
      <c r="AS253" s="76">
        <v>0</v>
      </c>
      <c r="AT253" s="76">
        <f t="shared" si="16"/>
        <v>1165393</v>
      </c>
      <c r="AU253" s="77">
        <f t="shared" si="16"/>
        <v>0</v>
      </c>
      <c r="AV253" s="75" t="s">
        <v>3038</v>
      </c>
      <c r="AW253" s="19" t="s">
        <v>1040</v>
      </c>
      <c r="AX253" s="19">
        <v>211034</v>
      </c>
      <c r="AY253" s="15" t="s">
        <v>1051</v>
      </c>
      <c r="AZ253" s="19" t="s">
        <v>1134</v>
      </c>
      <c r="BA253" s="15" t="s">
        <v>142</v>
      </c>
      <c r="BB253" s="15" t="s">
        <v>21</v>
      </c>
      <c r="BC253" s="15" t="s">
        <v>1065</v>
      </c>
    </row>
    <row r="254" spans="1:55" ht="76.5" hidden="1" customHeight="1" x14ac:dyDescent="0.25">
      <c r="A254" s="15">
        <v>759099</v>
      </c>
      <c r="B254" s="15" t="s">
        <v>277</v>
      </c>
      <c r="C254" s="62" t="s">
        <v>1042</v>
      </c>
      <c r="D254" s="15" t="s">
        <v>1029</v>
      </c>
      <c r="E254" s="15" t="s">
        <v>4</v>
      </c>
      <c r="F254" s="15" t="s">
        <v>1128</v>
      </c>
      <c r="G254" s="15" t="s">
        <v>1129</v>
      </c>
      <c r="H254" s="57" t="s">
        <v>1601</v>
      </c>
      <c r="I254" s="15" t="s">
        <v>1602</v>
      </c>
      <c r="J254" s="15" t="s">
        <v>1132</v>
      </c>
      <c r="K254" s="15" t="s">
        <v>1454</v>
      </c>
      <c r="L254" s="63">
        <v>0.25</v>
      </c>
      <c r="M254" s="15" t="s">
        <v>1062</v>
      </c>
      <c r="N254" s="15" t="s">
        <v>1063</v>
      </c>
      <c r="O254" s="81">
        <v>28.25</v>
      </c>
      <c r="P254" s="81" t="s">
        <v>1062</v>
      </c>
      <c r="Q254" s="64">
        <v>104688398</v>
      </c>
      <c r="R254" s="87">
        <v>0</v>
      </c>
      <c r="S254" s="65">
        <v>0</v>
      </c>
      <c r="T254" s="65"/>
      <c r="U254" s="88">
        <v>28.25</v>
      </c>
      <c r="V254" s="65" t="s">
        <v>1062</v>
      </c>
      <c r="W254" s="89">
        <v>106498428</v>
      </c>
      <c r="X254" s="90">
        <v>0</v>
      </c>
      <c r="Y254" s="67">
        <v>28.25</v>
      </c>
      <c r="Z254" s="15" t="s">
        <v>1062</v>
      </c>
      <c r="AA254" s="85">
        <v>106754132</v>
      </c>
      <c r="AB254" s="85">
        <v>0</v>
      </c>
      <c r="AC254" s="91">
        <v>28.25</v>
      </c>
      <c r="AD254" s="92" t="s">
        <v>1062</v>
      </c>
      <c r="AE254" s="71">
        <v>107676907</v>
      </c>
      <c r="AF254" s="71">
        <v>0</v>
      </c>
      <c r="AG254" s="72">
        <v>0</v>
      </c>
      <c r="AH254" s="73" t="s">
        <v>1039</v>
      </c>
      <c r="AI254" s="74">
        <v>28.25</v>
      </c>
      <c r="AJ254" s="75" t="s">
        <v>1062</v>
      </c>
      <c r="AK254" s="76">
        <v>108110934</v>
      </c>
      <c r="AL254" s="76">
        <v>0</v>
      </c>
      <c r="AM254" s="76">
        <f t="shared" si="19"/>
        <v>434027</v>
      </c>
      <c r="AN254" s="77">
        <f t="shared" si="19"/>
        <v>0</v>
      </c>
      <c r="AO254" s="75" t="s">
        <v>1039</v>
      </c>
      <c r="AP254" s="78">
        <v>28.25</v>
      </c>
      <c r="AQ254" s="79" t="s">
        <v>1062</v>
      </c>
      <c r="AR254" s="76">
        <v>110365019</v>
      </c>
      <c r="AS254" s="76">
        <v>0</v>
      </c>
      <c r="AT254" s="76">
        <f t="shared" si="16"/>
        <v>2254085</v>
      </c>
      <c r="AU254" s="77">
        <f t="shared" si="16"/>
        <v>0</v>
      </c>
      <c r="AV254" s="75" t="s">
        <v>3038</v>
      </c>
      <c r="AW254" s="19" t="s">
        <v>1040</v>
      </c>
      <c r="AX254" s="19">
        <v>211012</v>
      </c>
      <c r="AY254" s="19" t="s">
        <v>1051</v>
      </c>
      <c r="AZ254" s="19" t="s">
        <v>1134</v>
      </c>
      <c r="BA254" s="15" t="s">
        <v>142</v>
      </c>
      <c r="BB254" s="15" t="s">
        <v>21</v>
      </c>
      <c r="BC254" s="15" t="s">
        <v>1065</v>
      </c>
    </row>
    <row r="255" spans="1:55" ht="76.5" hidden="1" customHeight="1" x14ac:dyDescent="0.25">
      <c r="A255" s="93">
        <v>971617</v>
      </c>
      <c r="B255" s="93" t="s">
        <v>737</v>
      </c>
      <c r="C255" s="62" t="s">
        <v>1042</v>
      </c>
      <c r="D255" s="93" t="s">
        <v>1029</v>
      </c>
      <c r="E255" s="15" t="s">
        <v>4</v>
      </c>
      <c r="F255" s="93" t="s">
        <v>141</v>
      </c>
      <c r="G255" s="15" t="s">
        <v>1129</v>
      </c>
      <c r="H255" s="57" t="s">
        <v>1601</v>
      </c>
      <c r="I255" s="93" t="s">
        <v>1603</v>
      </c>
      <c r="J255" s="15" t="s">
        <v>2</v>
      </c>
      <c r="K255" s="15" t="s">
        <v>1182</v>
      </c>
      <c r="L255" s="63"/>
      <c r="M255" s="65"/>
      <c r="N255" s="65"/>
      <c r="O255" s="81">
        <v>28.25</v>
      </c>
      <c r="P255" s="81" t="s">
        <v>1062</v>
      </c>
      <c r="Q255" s="64">
        <v>53441469</v>
      </c>
      <c r="R255" s="87">
        <v>0</v>
      </c>
      <c r="S255" s="65">
        <v>0</v>
      </c>
      <c r="T255" s="65"/>
      <c r="U255" s="88">
        <v>28.25</v>
      </c>
      <c r="V255" s="65" t="s">
        <v>1062</v>
      </c>
      <c r="W255" s="89">
        <v>54365456</v>
      </c>
      <c r="X255" s="90">
        <v>0</v>
      </c>
      <c r="Y255" s="67">
        <v>28.25</v>
      </c>
      <c r="Z255" s="15" t="s">
        <v>1062</v>
      </c>
      <c r="AA255" s="85">
        <v>54747644</v>
      </c>
      <c r="AB255" s="85">
        <v>0</v>
      </c>
      <c r="AC255" s="91">
        <v>28.25</v>
      </c>
      <c r="AD255" s="92" t="s">
        <v>1062</v>
      </c>
      <c r="AE255" s="71">
        <v>54967047</v>
      </c>
      <c r="AF255" s="71">
        <v>0</v>
      </c>
      <c r="AG255" s="72">
        <v>0</v>
      </c>
      <c r="AH255" s="73" t="s">
        <v>1039</v>
      </c>
      <c r="AI255" s="74">
        <v>28.25</v>
      </c>
      <c r="AJ255" s="75" t="s">
        <v>1062</v>
      </c>
      <c r="AK255" s="76">
        <v>55188610</v>
      </c>
      <c r="AL255" s="76">
        <v>0</v>
      </c>
      <c r="AM255" s="76">
        <f t="shared" si="19"/>
        <v>221563</v>
      </c>
      <c r="AN255" s="77">
        <f t="shared" si="19"/>
        <v>0</v>
      </c>
      <c r="AO255" s="75" t="s">
        <v>1039</v>
      </c>
      <c r="AP255" s="78">
        <v>28.25</v>
      </c>
      <c r="AQ255" s="79" t="s">
        <v>1062</v>
      </c>
      <c r="AR255" s="76">
        <v>56339278</v>
      </c>
      <c r="AS255" s="76">
        <v>0</v>
      </c>
      <c r="AT255" s="76">
        <f t="shared" si="16"/>
        <v>1150668</v>
      </c>
      <c r="AU255" s="77">
        <f t="shared" si="16"/>
        <v>0</v>
      </c>
      <c r="AV255" s="75" t="s">
        <v>3038</v>
      </c>
      <c r="AW255" s="19" t="s">
        <v>1040</v>
      </c>
      <c r="AX255" s="19">
        <v>211012</v>
      </c>
      <c r="AY255" s="15" t="s">
        <v>1051</v>
      </c>
      <c r="AZ255" s="19" t="s">
        <v>1134</v>
      </c>
      <c r="BA255" s="15" t="s">
        <v>142</v>
      </c>
      <c r="BB255" s="15" t="s">
        <v>21</v>
      </c>
      <c r="BC255" s="15" t="s">
        <v>1065</v>
      </c>
    </row>
    <row r="256" spans="1:55" ht="76.5" hidden="1" customHeight="1" x14ac:dyDescent="0.25">
      <c r="A256" s="15">
        <v>901437</v>
      </c>
      <c r="B256" s="15" t="s">
        <v>651</v>
      </c>
      <c r="C256" s="62" t="s">
        <v>1042</v>
      </c>
      <c r="D256" s="15" t="s">
        <v>1029</v>
      </c>
      <c r="E256" s="15" t="s">
        <v>4</v>
      </c>
      <c r="F256" s="15" t="s">
        <v>141</v>
      </c>
      <c r="G256" s="15" t="s">
        <v>1129</v>
      </c>
      <c r="H256" s="57" t="s">
        <v>1601</v>
      </c>
      <c r="I256" s="93" t="s">
        <v>1603</v>
      </c>
      <c r="J256" s="15" t="s">
        <v>2</v>
      </c>
      <c r="K256" s="15" t="s">
        <v>1136</v>
      </c>
      <c r="L256" s="63"/>
      <c r="M256" s="15"/>
      <c r="N256" s="15"/>
      <c r="O256" s="81">
        <v>28.25</v>
      </c>
      <c r="P256" s="81" t="s">
        <v>1062</v>
      </c>
      <c r="Q256" s="64">
        <v>53441469</v>
      </c>
      <c r="R256" s="87">
        <v>0</v>
      </c>
      <c r="S256" s="65">
        <v>0</v>
      </c>
      <c r="T256" s="65"/>
      <c r="U256" s="88">
        <v>28.25</v>
      </c>
      <c r="V256" s="65" t="s">
        <v>1062</v>
      </c>
      <c r="W256" s="89">
        <v>54365456</v>
      </c>
      <c r="X256" s="90">
        <v>0</v>
      </c>
      <c r="Y256" s="67">
        <v>28.25</v>
      </c>
      <c r="Z256" s="15" t="s">
        <v>1062</v>
      </c>
      <c r="AA256" s="85">
        <v>54747644</v>
      </c>
      <c r="AB256" s="85">
        <v>0</v>
      </c>
      <c r="AC256" s="91">
        <v>28.25</v>
      </c>
      <c r="AD256" s="92" t="s">
        <v>1062</v>
      </c>
      <c r="AE256" s="71">
        <v>54967047</v>
      </c>
      <c r="AF256" s="71">
        <v>0</v>
      </c>
      <c r="AG256" s="72">
        <v>0</v>
      </c>
      <c r="AH256" s="73" t="s">
        <v>1039</v>
      </c>
      <c r="AI256" s="74">
        <v>28.25</v>
      </c>
      <c r="AJ256" s="75" t="s">
        <v>1062</v>
      </c>
      <c r="AK256" s="76">
        <v>55188610</v>
      </c>
      <c r="AL256" s="76">
        <v>0</v>
      </c>
      <c r="AM256" s="76">
        <f t="shared" si="19"/>
        <v>221563</v>
      </c>
      <c r="AN256" s="77">
        <f t="shared" si="19"/>
        <v>0</v>
      </c>
      <c r="AO256" s="75" t="s">
        <v>1039</v>
      </c>
      <c r="AP256" s="78">
        <v>28.25</v>
      </c>
      <c r="AQ256" s="79" t="s">
        <v>1062</v>
      </c>
      <c r="AR256" s="76">
        <v>56339278</v>
      </c>
      <c r="AS256" s="76">
        <v>0</v>
      </c>
      <c r="AT256" s="76">
        <f t="shared" si="16"/>
        <v>1150668</v>
      </c>
      <c r="AU256" s="77">
        <f t="shared" si="16"/>
        <v>0</v>
      </c>
      <c r="AV256" s="75" t="s">
        <v>3038</v>
      </c>
      <c r="AW256" s="19" t="s">
        <v>1040</v>
      </c>
      <c r="AX256" s="19">
        <v>211034</v>
      </c>
      <c r="AY256" s="15" t="s">
        <v>1051</v>
      </c>
      <c r="AZ256" s="19" t="s">
        <v>1134</v>
      </c>
      <c r="BA256" s="15" t="s">
        <v>142</v>
      </c>
      <c r="BB256" s="15" t="s">
        <v>21</v>
      </c>
      <c r="BC256" s="15" t="s">
        <v>1065</v>
      </c>
    </row>
    <row r="257" spans="1:55" ht="76.5" hidden="1" customHeight="1" x14ac:dyDescent="0.25">
      <c r="A257" s="15">
        <v>856896</v>
      </c>
      <c r="B257" s="15" t="s">
        <v>586</v>
      </c>
      <c r="C257" s="62" t="s">
        <v>1042</v>
      </c>
      <c r="D257" s="15" t="s">
        <v>1029</v>
      </c>
      <c r="E257" s="15" t="s">
        <v>4</v>
      </c>
      <c r="F257" s="15" t="s">
        <v>1128</v>
      </c>
      <c r="G257" s="15" t="s">
        <v>1129</v>
      </c>
      <c r="H257" s="57" t="s">
        <v>1604</v>
      </c>
      <c r="I257" s="15" t="s">
        <v>1605</v>
      </c>
      <c r="J257" s="15" t="s">
        <v>1132</v>
      </c>
      <c r="K257" s="15" t="s">
        <v>1512</v>
      </c>
      <c r="L257" s="63">
        <v>0.25</v>
      </c>
      <c r="M257" s="15" t="s">
        <v>1062</v>
      </c>
      <c r="N257" s="15" t="s">
        <v>1063</v>
      </c>
      <c r="O257" s="81">
        <v>28.25</v>
      </c>
      <c r="P257" s="81" t="s">
        <v>1062</v>
      </c>
      <c r="Q257" s="64">
        <v>55164382</v>
      </c>
      <c r="R257" s="87">
        <v>0</v>
      </c>
      <c r="S257" s="65">
        <v>0</v>
      </c>
      <c r="T257" s="65"/>
      <c r="U257" s="88">
        <v>28.25</v>
      </c>
      <c r="V257" s="65" t="s">
        <v>1062</v>
      </c>
      <c r="W257" s="89">
        <v>56118158</v>
      </c>
      <c r="X257" s="90">
        <v>0</v>
      </c>
      <c r="Y257" s="67">
        <v>28.25</v>
      </c>
      <c r="Z257" s="15" t="s">
        <v>1062</v>
      </c>
      <c r="AA257" s="85">
        <v>56512667</v>
      </c>
      <c r="AB257" s="85">
        <v>0</v>
      </c>
      <c r="AC257" s="91">
        <v>28.25</v>
      </c>
      <c r="AD257" s="92" t="s">
        <v>1062</v>
      </c>
      <c r="AE257" s="71">
        <v>56739144</v>
      </c>
      <c r="AF257" s="71">
        <v>0</v>
      </c>
      <c r="AG257" s="72">
        <v>0</v>
      </c>
      <c r="AH257" s="73" t="s">
        <v>1039</v>
      </c>
      <c r="AI257" s="74">
        <v>28.25</v>
      </c>
      <c r="AJ257" s="75" t="s">
        <v>1062</v>
      </c>
      <c r="AK257" s="76">
        <v>56967849</v>
      </c>
      <c r="AL257" s="76">
        <v>0</v>
      </c>
      <c r="AM257" s="76">
        <f t="shared" si="19"/>
        <v>228705</v>
      </c>
      <c r="AN257" s="77">
        <f t="shared" si="19"/>
        <v>0</v>
      </c>
      <c r="AO257" s="75" t="s">
        <v>1039</v>
      </c>
      <c r="AP257" s="78">
        <v>28.25</v>
      </c>
      <c r="AQ257" s="79" t="s">
        <v>1062</v>
      </c>
      <c r="AR257" s="76">
        <v>58155614</v>
      </c>
      <c r="AS257" s="76">
        <v>0</v>
      </c>
      <c r="AT257" s="76">
        <f t="shared" si="16"/>
        <v>1187765</v>
      </c>
      <c r="AU257" s="77">
        <f t="shared" si="16"/>
        <v>0</v>
      </c>
      <c r="AV257" s="75" t="s">
        <v>3038</v>
      </c>
      <c r="AW257" s="19" t="s">
        <v>1040</v>
      </c>
      <c r="AX257" s="19">
        <v>211034</v>
      </c>
      <c r="AY257" s="15" t="s">
        <v>1051</v>
      </c>
      <c r="AZ257" s="19" t="s">
        <v>1134</v>
      </c>
      <c r="BA257" s="15" t="s">
        <v>142</v>
      </c>
      <c r="BB257" s="15" t="s">
        <v>21</v>
      </c>
      <c r="BC257" s="15" t="s">
        <v>1065</v>
      </c>
    </row>
    <row r="258" spans="1:55" ht="76.5" hidden="1" customHeight="1" x14ac:dyDescent="0.25">
      <c r="A258" s="95">
        <v>971591</v>
      </c>
      <c r="B258" s="15" t="s">
        <v>732</v>
      </c>
      <c r="C258" s="62" t="s">
        <v>1042</v>
      </c>
      <c r="D258" s="15" t="s">
        <v>1029</v>
      </c>
      <c r="E258" s="15" t="s">
        <v>4</v>
      </c>
      <c r="F258" s="15" t="s">
        <v>141</v>
      </c>
      <c r="G258" s="15" t="s">
        <v>1129</v>
      </c>
      <c r="H258" s="57" t="s">
        <v>1604</v>
      </c>
      <c r="I258" s="93" t="s">
        <v>1606</v>
      </c>
      <c r="J258" s="15" t="s">
        <v>1045</v>
      </c>
      <c r="K258" s="15" t="s">
        <v>1607</v>
      </c>
      <c r="L258" s="63"/>
      <c r="M258" s="15"/>
      <c r="N258" s="15"/>
      <c r="O258" s="81">
        <v>28.25</v>
      </c>
      <c r="P258" s="81" t="s">
        <v>1062</v>
      </c>
      <c r="Q258" s="64">
        <v>96194644</v>
      </c>
      <c r="R258" s="87">
        <v>0</v>
      </c>
      <c r="S258" s="65">
        <v>0</v>
      </c>
      <c r="T258" s="65"/>
      <c r="U258" s="88">
        <v>28.25</v>
      </c>
      <c r="V258" s="65" t="s">
        <v>1062</v>
      </c>
      <c r="W258" s="89">
        <v>97857820</v>
      </c>
      <c r="X258" s="90">
        <v>0</v>
      </c>
      <c r="Y258" s="67">
        <v>28.25</v>
      </c>
      <c r="Z258" s="15" t="s">
        <v>1062</v>
      </c>
      <c r="AA258" s="85">
        <v>98092778</v>
      </c>
      <c r="AB258" s="85">
        <v>0</v>
      </c>
      <c r="AC258" s="91">
        <v>28.25</v>
      </c>
      <c r="AD258" s="92" t="s">
        <v>1062</v>
      </c>
      <c r="AE258" s="71">
        <v>98940684</v>
      </c>
      <c r="AF258" s="71">
        <v>0</v>
      </c>
      <c r="AG258" s="72">
        <v>0</v>
      </c>
      <c r="AH258" s="73" t="s">
        <v>1039</v>
      </c>
      <c r="AI258" s="74">
        <v>28.25</v>
      </c>
      <c r="AJ258" s="75" t="s">
        <v>1062</v>
      </c>
      <c r="AK258" s="76">
        <v>99339497</v>
      </c>
      <c r="AL258" s="76">
        <v>0</v>
      </c>
      <c r="AM258" s="76">
        <f t="shared" si="19"/>
        <v>398813</v>
      </c>
      <c r="AN258" s="77">
        <f t="shared" si="19"/>
        <v>0</v>
      </c>
      <c r="AO258" s="75" t="s">
        <v>1039</v>
      </c>
      <c r="AP258" s="78">
        <v>28.25</v>
      </c>
      <c r="AQ258" s="79" t="s">
        <v>1062</v>
      </c>
      <c r="AR258" s="76">
        <v>101410700</v>
      </c>
      <c r="AS258" s="76">
        <v>0</v>
      </c>
      <c r="AT258" s="76">
        <f t="shared" ref="AT258:AU321" si="20">AR258-AK258</f>
        <v>2071203</v>
      </c>
      <c r="AU258" s="77">
        <f t="shared" si="20"/>
        <v>0</v>
      </c>
      <c r="AV258" s="75" t="s">
        <v>3038</v>
      </c>
      <c r="AW258" s="19" t="s">
        <v>1040</v>
      </c>
      <c r="AX258" s="19">
        <v>211034</v>
      </c>
      <c r="AY258" s="15" t="s">
        <v>1051</v>
      </c>
      <c r="AZ258" s="19" t="s">
        <v>1134</v>
      </c>
      <c r="BA258" s="15" t="s">
        <v>142</v>
      </c>
      <c r="BB258" s="15" t="s">
        <v>21</v>
      </c>
      <c r="BC258" s="15" t="s">
        <v>1065</v>
      </c>
    </row>
    <row r="259" spans="1:55" ht="76.5" hidden="1" customHeight="1" x14ac:dyDescent="0.25">
      <c r="A259" s="15">
        <v>663290</v>
      </c>
      <c r="B259" s="15" t="s">
        <v>151</v>
      </c>
      <c r="C259" s="62" t="s">
        <v>1042</v>
      </c>
      <c r="D259" s="15" t="s">
        <v>1029</v>
      </c>
      <c r="E259" s="15" t="s">
        <v>4</v>
      </c>
      <c r="F259" s="15" t="s">
        <v>1128</v>
      </c>
      <c r="G259" s="15" t="s">
        <v>1129</v>
      </c>
      <c r="H259" s="57" t="s">
        <v>1608</v>
      </c>
      <c r="I259" s="15" t="s">
        <v>1609</v>
      </c>
      <c r="J259" s="15" t="s">
        <v>1132</v>
      </c>
      <c r="K259" s="15" t="s">
        <v>1480</v>
      </c>
      <c r="L259" s="63">
        <v>0.25</v>
      </c>
      <c r="M259" s="15" t="s">
        <v>1062</v>
      </c>
      <c r="N259" s="15" t="s">
        <v>1063</v>
      </c>
      <c r="O259" s="81">
        <v>28.25</v>
      </c>
      <c r="P259" s="81" t="s">
        <v>1062</v>
      </c>
      <c r="Q259" s="64">
        <v>58160221</v>
      </c>
      <c r="R259" s="87">
        <v>0</v>
      </c>
      <c r="S259" s="65">
        <v>0</v>
      </c>
      <c r="T259" s="65"/>
      <c r="U259" s="88">
        <v>28.25</v>
      </c>
      <c r="V259" s="65" t="s">
        <v>1062</v>
      </c>
      <c r="W259" s="89">
        <v>59165794</v>
      </c>
      <c r="X259" s="90">
        <v>0</v>
      </c>
      <c r="Y259" s="67">
        <v>28.25</v>
      </c>
      <c r="Z259" s="15" t="s">
        <v>1062</v>
      </c>
      <c r="AA259" s="85">
        <v>59581728</v>
      </c>
      <c r="AB259" s="85">
        <v>0</v>
      </c>
      <c r="AC259" s="91">
        <v>28.25</v>
      </c>
      <c r="AD259" s="92" t="s">
        <v>1062</v>
      </c>
      <c r="AE259" s="71">
        <v>59820504</v>
      </c>
      <c r="AF259" s="71">
        <v>0</v>
      </c>
      <c r="AG259" s="72">
        <v>0</v>
      </c>
      <c r="AH259" s="73" t="s">
        <v>1039</v>
      </c>
      <c r="AI259" s="74"/>
      <c r="AJ259" s="75"/>
      <c r="AK259" s="76">
        <v>0</v>
      </c>
      <c r="AL259" s="76">
        <v>0</v>
      </c>
      <c r="AM259" s="76"/>
      <c r="AN259" s="77"/>
      <c r="AO259" s="75"/>
      <c r="AP259" s="78">
        <v>28.25</v>
      </c>
      <c r="AQ259" s="79" t="s">
        <v>1062</v>
      </c>
      <c r="AR259" s="76">
        <v>61313900</v>
      </c>
      <c r="AS259" s="76">
        <v>0</v>
      </c>
      <c r="AT259" s="76">
        <f t="shared" si="20"/>
        <v>61313900</v>
      </c>
      <c r="AU259" s="77">
        <f t="shared" si="20"/>
        <v>0</v>
      </c>
      <c r="AV259" s="75" t="s">
        <v>3188</v>
      </c>
      <c r="AW259" s="19" t="s">
        <v>1040</v>
      </c>
      <c r="AX259" s="19">
        <v>211012</v>
      </c>
      <c r="AY259" s="15" t="s">
        <v>1051</v>
      </c>
      <c r="AZ259" s="19" t="s">
        <v>1134</v>
      </c>
      <c r="BA259" s="15" t="s">
        <v>142</v>
      </c>
      <c r="BB259" s="15" t="s">
        <v>21</v>
      </c>
      <c r="BC259" s="57" t="s">
        <v>1065</v>
      </c>
    </row>
    <row r="260" spans="1:55" ht="76.5" hidden="1" customHeight="1" x14ac:dyDescent="0.25">
      <c r="A260" s="15">
        <v>779809</v>
      </c>
      <c r="B260" s="15" t="s">
        <v>452</v>
      </c>
      <c r="C260" s="62" t="s">
        <v>1042</v>
      </c>
      <c r="D260" s="15" t="s">
        <v>1029</v>
      </c>
      <c r="E260" s="15" t="s">
        <v>4</v>
      </c>
      <c r="F260" s="15" t="s">
        <v>1128</v>
      </c>
      <c r="G260" s="15" t="s">
        <v>1129</v>
      </c>
      <c r="H260" s="57" t="s">
        <v>1608</v>
      </c>
      <c r="I260" s="15" t="s">
        <v>1609</v>
      </c>
      <c r="J260" s="15" t="s">
        <v>1132</v>
      </c>
      <c r="K260" s="15" t="s">
        <v>1133</v>
      </c>
      <c r="L260" s="63">
        <v>0.25</v>
      </c>
      <c r="M260" s="15" t="s">
        <v>1062</v>
      </c>
      <c r="N260" s="15" t="s">
        <v>1063</v>
      </c>
      <c r="O260" s="81">
        <v>28.25</v>
      </c>
      <c r="P260" s="81" t="s">
        <v>1062</v>
      </c>
      <c r="Q260" s="64">
        <v>100576037</v>
      </c>
      <c r="R260" s="87">
        <v>0</v>
      </c>
      <c r="S260" s="65">
        <v>0</v>
      </c>
      <c r="T260" s="65"/>
      <c r="U260" s="88">
        <v>28.25</v>
      </c>
      <c r="V260" s="65" t="s">
        <v>1062</v>
      </c>
      <c r="W260" s="89">
        <v>102314966</v>
      </c>
      <c r="X260" s="90">
        <v>0</v>
      </c>
      <c r="Y260" s="67">
        <v>28.25</v>
      </c>
      <c r="Z260" s="15" t="s">
        <v>1062</v>
      </c>
      <c r="AA260" s="85">
        <v>103034238</v>
      </c>
      <c r="AB260" s="85">
        <v>0</v>
      </c>
      <c r="AC260" s="91">
        <v>28.25</v>
      </c>
      <c r="AD260" s="92" t="s">
        <v>1062</v>
      </c>
      <c r="AE260" s="71">
        <v>103447151</v>
      </c>
      <c r="AF260" s="71">
        <v>0</v>
      </c>
      <c r="AG260" s="72">
        <v>0</v>
      </c>
      <c r="AH260" s="73" t="s">
        <v>1039</v>
      </c>
      <c r="AI260" s="74">
        <v>28.25</v>
      </c>
      <c r="AJ260" s="75" t="s">
        <v>1062</v>
      </c>
      <c r="AK260" s="76">
        <v>103864129</v>
      </c>
      <c r="AL260" s="76">
        <v>0</v>
      </c>
      <c r="AM260" s="76">
        <f t="shared" ref="AM260:AN284" si="21">AK260-AE260</f>
        <v>416978</v>
      </c>
      <c r="AN260" s="77">
        <f t="shared" si="21"/>
        <v>0</v>
      </c>
      <c r="AO260" s="75" t="s">
        <v>1039</v>
      </c>
      <c r="AP260" s="78">
        <v>28.25</v>
      </c>
      <c r="AQ260" s="79" t="s">
        <v>1062</v>
      </c>
      <c r="AR260" s="76">
        <v>106029669</v>
      </c>
      <c r="AS260" s="76">
        <v>0</v>
      </c>
      <c r="AT260" s="76">
        <f t="shared" si="20"/>
        <v>2165540</v>
      </c>
      <c r="AU260" s="77">
        <f t="shared" si="20"/>
        <v>0</v>
      </c>
      <c r="AV260" s="75" t="s">
        <v>3038</v>
      </c>
      <c r="AW260" s="19" t="s">
        <v>1040</v>
      </c>
      <c r="AX260" s="19">
        <v>211012</v>
      </c>
      <c r="AY260" s="15" t="s">
        <v>1051</v>
      </c>
      <c r="AZ260" s="19" t="s">
        <v>1134</v>
      </c>
      <c r="BA260" s="15" t="s">
        <v>142</v>
      </c>
      <c r="BB260" s="15" t="s">
        <v>21</v>
      </c>
      <c r="BC260" s="15" t="s">
        <v>1065</v>
      </c>
    </row>
    <row r="261" spans="1:55" ht="76.5" hidden="1" customHeight="1" x14ac:dyDescent="0.25">
      <c r="A261" s="15">
        <v>827786</v>
      </c>
      <c r="B261" s="15" t="s">
        <v>528</v>
      </c>
      <c r="C261" s="62" t="s">
        <v>1042</v>
      </c>
      <c r="D261" s="15" t="s">
        <v>1029</v>
      </c>
      <c r="E261" s="15" t="s">
        <v>4</v>
      </c>
      <c r="F261" s="15" t="s">
        <v>1128</v>
      </c>
      <c r="G261" s="15" t="s">
        <v>1129</v>
      </c>
      <c r="H261" s="57" t="s">
        <v>1608</v>
      </c>
      <c r="I261" s="15" t="s">
        <v>1609</v>
      </c>
      <c r="J261" s="15" t="s">
        <v>1132</v>
      </c>
      <c r="K261" s="15" t="s">
        <v>1610</v>
      </c>
      <c r="L261" s="63">
        <v>0.25</v>
      </c>
      <c r="M261" s="15" t="s">
        <v>1062</v>
      </c>
      <c r="N261" s="15" t="s">
        <v>1063</v>
      </c>
      <c r="O261" s="81">
        <v>28.25</v>
      </c>
      <c r="P261" s="81" t="s">
        <v>1062</v>
      </c>
      <c r="Q261" s="64">
        <v>55164382</v>
      </c>
      <c r="R261" s="87">
        <v>0</v>
      </c>
      <c r="S261" s="65">
        <v>0</v>
      </c>
      <c r="T261" s="65"/>
      <c r="U261" s="88">
        <v>28.25</v>
      </c>
      <c r="V261" s="65" t="s">
        <v>1062</v>
      </c>
      <c r="W261" s="89">
        <v>112236315</v>
      </c>
      <c r="X261" s="90">
        <v>0</v>
      </c>
      <c r="Y261" s="67">
        <v>28.25</v>
      </c>
      <c r="Z261" s="15" t="s">
        <v>1062</v>
      </c>
      <c r="AA261" s="85">
        <v>113025335</v>
      </c>
      <c r="AB261" s="85">
        <v>0</v>
      </c>
      <c r="AC261" s="91">
        <v>28.25</v>
      </c>
      <c r="AD261" s="92" t="s">
        <v>1062</v>
      </c>
      <c r="AE261" s="71">
        <v>113478287</v>
      </c>
      <c r="AF261" s="71">
        <v>0</v>
      </c>
      <c r="AG261" s="72">
        <v>0</v>
      </c>
      <c r="AH261" s="73" t="s">
        <v>1039</v>
      </c>
      <c r="AI261" s="74">
        <v>28.25</v>
      </c>
      <c r="AJ261" s="75" t="s">
        <v>1062</v>
      </c>
      <c r="AK261" s="76">
        <v>113935699</v>
      </c>
      <c r="AL261" s="76">
        <v>0</v>
      </c>
      <c r="AM261" s="76">
        <f t="shared" si="21"/>
        <v>457412</v>
      </c>
      <c r="AN261" s="77">
        <f t="shared" si="21"/>
        <v>0</v>
      </c>
      <c r="AO261" s="75" t="s">
        <v>1039</v>
      </c>
      <c r="AP261" s="78">
        <v>28.25</v>
      </c>
      <c r="AQ261" s="79" t="s">
        <v>1062</v>
      </c>
      <c r="AR261" s="76">
        <v>116311229</v>
      </c>
      <c r="AS261" s="76">
        <v>0</v>
      </c>
      <c r="AT261" s="76">
        <f t="shared" si="20"/>
        <v>2375530</v>
      </c>
      <c r="AU261" s="77">
        <f t="shared" si="20"/>
        <v>0</v>
      </c>
      <c r="AV261" s="75" t="s">
        <v>3038</v>
      </c>
      <c r="AW261" s="19" t="s">
        <v>1040</v>
      </c>
      <c r="AX261" s="19">
        <v>211012</v>
      </c>
      <c r="AY261" s="15" t="s">
        <v>1051</v>
      </c>
      <c r="AZ261" s="19" t="s">
        <v>1134</v>
      </c>
      <c r="BA261" s="15" t="s">
        <v>142</v>
      </c>
      <c r="BB261" s="15" t="s">
        <v>21</v>
      </c>
      <c r="BC261" s="15" t="s">
        <v>1065</v>
      </c>
    </row>
    <row r="262" spans="1:55" ht="76.5" hidden="1" customHeight="1" x14ac:dyDescent="0.25">
      <c r="A262" s="15">
        <v>768107</v>
      </c>
      <c r="B262" s="15" t="s">
        <v>345</v>
      </c>
      <c r="C262" s="62" t="s">
        <v>1042</v>
      </c>
      <c r="D262" s="15" t="s">
        <v>1029</v>
      </c>
      <c r="E262" s="15" t="s">
        <v>4</v>
      </c>
      <c r="F262" s="15" t="s">
        <v>1128</v>
      </c>
      <c r="G262" s="15" t="s">
        <v>1129</v>
      </c>
      <c r="H262" s="57" t="s">
        <v>1611</v>
      </c>
      <c r="I262" s="15" t="s">
        <v>1612</v>
      </c>
      <c r="J262" s="15" t="s">
        <v>1132</v>
      </c>
      <c r="K262" s="15" t="s">
        <v>1133</v>
      </c>
      <c r="L262" s="63">
        <v>0.25</v>
      </c>
      <c r="M262" s="15" t="s">
        <v>1062</v>
      </c>
      <c r="N262" s="15" t="s">
        <v>1063</v>
      </c>
      <c r="O262" s="81">
        <v>28.25</v>
      </c>
      <c r="P262" s="81" t="s">
        <v>1062</v>
      </c>
      <c r="Q262" s="64">
        <v>99295888</v>
      </c>
      <c r="R262" s="87">
        <v>0</v>
      </c>
      <c r="S262" s="65">
        <v>0</v>
      </c>
      <c r="T262" s="65"/>
      <c r="U262" s="88">
        <v>28.25</v>
      </c>
      <c r="V262" s="65" t="s">
        <v>1062</v>
      </c>
      <c r="W262" s="89">
        <v>101012684</v>
      </c>
      <c r="X262" s="90">
        <v>0</v>
      </c>
      <c r="Y262" s="67">
        <v>28.25</v>
      </c>
      <c r="Z262" s="15" t="s">
        <v>1062</v>
      </c>
      <c r="AA262" s="85">
        <v>101722801</v>
      </c>
      <c r="AB262" s="85">
        <v>0</v>
      </c>
      <c r="AC262" s="91">
        <v>28.25</v>
      </c>
      <c r="AD262" s="92" t="s">
        <v>1062</v>
      </c>
      <c r="AE262" s="71">
        <v>102130459</v>
      </c>
      <c r="AF262" s="71">
        <v>0</v>
      </c>
      <c r="AG262" s="72">
        <v>0</v>
      </c>
      <c r="AH262" s="73" t="s">
        <v>1039</v>
      </c>
      <c r="AI262" s="74">
        <v>28.25</v>
      </c>
      <c r="AJ262" s="75" t="s">
        <v>1062</v>
      </c>
      <c r="AK262" s="76">
        <v>102542129</v>
      </c>
      <c r="AL262" s="76">
        <v>0</v>
      </c>
      <c r="AM262" s="76">
        <f t="shared" si="21"/>
        <v>411670</v>
      </c>
      <c r="AN262" s="77">
        <f t="shared" si="21"/>
        <v>0</v>
      </c>
      <c r="AO262" s="75" t="s">
        <v>1039</v>
      </c>
      <c r="AP262" s="78">
        <v>28.25</v>
      </c>
      <c r="AQ262" s="79" t="s">
        <v>1062</v>
      </c>
      <c r="AR262" s="76">
        <v>104680106</v>
      </c>
      <c r="AS262" s="76">
        <v>0</v>
      </c>
      <c r="AT262" s="76">
        <f t="shared" si="20"/>
        <v>2137977</v>
      </c>
      <c r="AU262" s="77">
        <f t="shared" si="20"/>
        <v>0</v>
      </c>
      <c r="AV262" s="75" t="s">
        <v>3038</v>
      </c>
      <c r="AW262" s="19" t="s">
        <v>1040</v>
      </c>
      <c r="AX262" s="19">
        <v>211034</v>
      </c>
      <c r="AY262" s="15" t="s">
        <v>1051</v>
      </c>
      <c r="AZ262" s="19" t="s">
        <v>1134</v>
      </c>
      <c r="BA262" s="15" t="s">
        <v>142</v>
      </c>
      <c r="BB262" s="15" t="s">
        <v>21</v>
      </c>
      <c r="BC262" s="15" t="s">
        <v>1065</v>
      </c>
    </row>
    <row r="263" spans="1:55" ht="76.5" hidden="1" customHeight="1" x14ac:dyDescent="0.25">
      <c r="A263" s="93">
        <v>1025680</v>
      </c>
      <c r="B263" s="93" t="s">
        <v>788</v>
      </c>
      <c r="C263" s="62" t="s">
        <v>1042</v>
      </c>
      <c r="D263" s="93" t="s">
        <v>1029</v>
      </c>
      <c r="E263" s="15" t="s">
        <v>4</v>
      </c>
      <c r="F263" s="93" t="s">
        <v>141</v>
      </c>
      <c r="G263" s="15" t="s">
        <v>1129</v>
      </c>
      <c r="H263" s="57" t="s">
        <v>1611</v>
      </c>
      <c r="I263" s="93" t="s">
        <v>1613</v>
      </c>
      <c r="J263" s="15" t="s">
        <v>2</v>
      </c>
      <c r="K263" s="15" t="s">
        <v>1614</v>
      </c>
      <c r="L263" s="63"/>
      <c r="M263" s="65"/>
      <c r="N263" s="65"/>
      <c r="O263" s="81">
        <v>28.25</v>
      </c>
      <c r="P263" s="81" t="s">
        <v>1062</v>
      </c>
      <c r="Q263" s="64">
        <v>96194644</v>
      </c>
      <c r="R263" s="87">
        <v>0</v>
      </c>
      <c r="S263" s="65">
        <v>0</v>
      </c>
      <c r="T263" s="65"/>
      <c r="U263" s="88">
        <v>28.25</v>
      </c>
      <c r="V263" s="65" t="s">
        <v>1062</v>
      </c>
      <c r="W263" s="89">
        <v>97857820</v>
      </c>
      <c r="X263" s="90">
        <v>0</v>
      </c>
      <c r="Y263" s="67">
        <v>28.25</v>
      </c>
      <c r="Z263" s="15" t="s">
        <v>1062</v>
      </c>
      <c r="AA263" s="85">
        <v>98545759</v>
      </c>
      <c r="AB263" s="85">
        <v>0</v>
      </c>
      <c r="AC263" s="91">
        <v>28.25</v>
      </c>
      <c r="AD263" s="92" t="s">
        <v>1062</v>
      </c>
      <c r="AE263" s="71">
        <v>98940684</v>
      </c>
      <c r="AF263" s="71">
        <v>0</v>
      </c>
      <c r="AG263" s="72">
        <v>0</v>
      </c>
      <c r="AH263" s="73" t="s">
        <v>1039</v>
      </c>
      <c r="AI263" s="74">
        <v>28.25</v>
      </c>
      <c r="AJ263" s="75" t="s">
        <v>1062</v>
      </c>
      <c r="AK263" s="76">
        <v>99339497</v>
      </c>
      <c r="AL263" s="76">
        <v>0</v>
      </c>
      <c r="AM263" s="76">
        <f t="shared" si="21"/>
        <v>398813</v>
      </c>
      <c r="AN263" s="77">
        <f t="shared" si="21"/>
        <v>0</v>
      </c>
      <c r="AO263" s="75" t="s">
        <v>1039</v>
      </c>
      <c r="AP263" s="78">
        <v>28.25</v>
      </c>
      <c r="AQ263" s="79" t="s">
        <v>1062</v>
      </c>
      <c r="AR263" s="76">
        <v>101410700</v>
      </c>
      <c r="AS263" s="76">
        <v>0</v>
      </c>
      <c r="AT263" s="76">
        <f t="shared" si="20"/>
        <v>2071203</v>
      </c>
      <c r="AU263" s="77">
        <f t="shared" si="20"/>
        <v>0</v>
      </c>
      <c r="AV263" s="75" t="s">
        <v>3038</v>
      </c>
      <c r="AW263" s="19" t="s">
        <v>1040</v>
      </c>
      <c r="AX263" s="19">
        <v>211012</v>
      </c>
      <c r="AY263" s="15" t="s">
        <v>1051</v>
      </c>
      <c r="AZ263" s="19" t="s">
        <v>1134</v>
      </c>
      <c r="BA263" s="15" t="s">
        <v>142</v>
      </c>
      <c r="BB263" s="15" t="s">
        <v>21</v>
      </c>
      <c r="BC263" s="15" t="s">
        <v>1065</v>
      </c>
    </row>
    <row r="264" spans="1:55" ht="76.5" hidden="1" customHeight="1" x14ac:dyDescent="0.25">
      <c r="A264" s="15">
        <v>856906</v>
      </c>
      <c r="B264" s="15" t="s">
        <v>588</v>
      </c>
      <c r="C264" s="62" t="s">
        <v>1042</v>
      </c>
      <c r="D264" s="15" t="s">
        <v>1029</v>
      </c>
      <c r="E264" s="15" t="s">
        <v>4</v>
      </c>
      <c r="F264" s="15" t="s">
        <v>1128</v>
      </c>
      <c r="G264" s="15" t="s">
        <v>1129</v>
      </c>
      <c r="H264" s="57" t="s">
        <v>1615</v>
      </c>
      <c r="I264" s="15" t="s">
        <v>1616</v>
      </c>
      <c r="J264" s="15" t="s">
        <v>1132</v>
      </c>
      <c r="K264" s="15" t="s">
        <v>1512</v>
      </c>
      <c r="L264" s="63">
        <v>0.25</v>
      </c>
      <c r="M264" s="15" t="s">
        <v>1062</v>
      </c>
      <c r="N264" s="15" t="s">
        <v>1063</v>
      </c>
      <c r="O264" s="81">
        <v>28.25</v>
      </c>
      <c r="P264" s="81" t="s">
        <v>1062</v>
      </c>
      <c r="Q264" s="64">
        <v>57499202</v>
      </c>
      <c r="R264" s="87">
        <v>0</v>
      </c>
      <c r="S264" s="65">
        <v>0</v>
      </c>
      <c r="T264" s="65"/>
      <c r="U264" s="88">
        <v>28.25</v>
      </c>
      <c r="V264" s="65" t="s">
        <v>1062</v>
      </c>
      <c r="W264" s="89">
        <v>58493345</v>
      </c>
      <c r="X264" s="90">
        <v>0</v>
      </c>
      <c r="Y264" s="67">
        <v>28.25</v>
      </c>
      <c r="Z264" s="15" t="s">
        <v>1062</v>
      </c>
      <c r="AA264" s="85">
        <v>58904553</v>
      </c>
      <c r="AB264" s="85">
        <v>0</v>
      </c>
      <c r="AC264" s="91">
        <v>28.25</v>
      </c>
      <c r="AD264" s="92" t="s">
        <v>1062</v>
      </c>
      <c r="AE264" s="71">
        <v>59140615</v>
      </c>
      <c r="AF264" s="71">
        <v>0</v>
      </c>
      <c r="AG264" s="72">
        <v>0</v>
      </c>
      <c r="AH264" s="73" t="s">
        <v>1039</v>
      </c>
      <c r="AI264" s="74">
        <v>28.25</v>
      </c>
      <c r="AJ264" s="75" t="s">
        <v>1062</v>
      </c>
      <c r="AK264" s="76">
        <v>59379000</v>
      </c>
      <c r="AL264" s="76">
        <v>0</v>
      </c>
      <c r="AM264" s="76">
        <f t="shared" si="21"/>
        <v>238385</v>
      </c>
      <c r="AN264" s="77">
        <f t="shared" si="21"/>
        <v>0</v>
      </c>
      <c r="AO264" s="75" t="s">
        <v>1039</v>
      </c>
      <c r="AP264" s="78">
        <v>28.25</v>
      </c>
      <c r="AQ264" s="79" t="s">
        <v>1062</v>
      </c>
      <c r="AR264" s="76">
        <v>60617037</v>
      </c>
      <c r="AS264" s="76">
        <v>0</v>
      </c>
      <c r="AT264" s="76">
        <f t="shared" si="20"/>
        <v>1238037</v>
      </c>
      <c r="AU264" s="77">
        <f t="shared" si="20"/>
        <v>0</v>
      </c>
      <c r="AV264" s="75" t="s">
        <v>3038</v>
      </c>
      <c r="AW264" s="19" t="s">
        <v>1040</v>
      </c>
      <c r="AX264" s="19">
        <v>211012</v>
      </c>
      <c r="AY264" s="15" t="s">
        <v>1051</v>
      </c>
      <c r="AZ264" s="19" t="s">
        <v>1134</v>
      </c>
      <c r="BA264" s="15" t="s">
        <v>142</v>
      </c>
      <c r="BB264" s="15" t="s">
        <v>5</v>
      </c>
      <c r="BC264" s="15" t="s">
        <v>1065</v>
      </c>
    </row>
    <row r="265" spans="1:55" ht="76.5" hidden="1" customHeight="1" x14ac:dyDescent="0.25">
      <c r="A265" s="15">
        <v>714326</v>
      </c>
      <c r="B265" s="15" t="s">
        <v>200</v>
      </c>
      <c r="C265" s="62" t="s">
        <v>1042</v>
      </c>
      <c r="D265" s="15" t="s">
        <v>1029</v>
      </c>
      <c r="E265" s="15" t="s">
        <v>4</v>
      </c>
      <c r="F265" s="15" t="s">
        <v>1128</v>
      </c>
      <c r="G265" s="15" t="s">
        <v>1129</v>
      </c>
      <c r="H265" s="57" t="s">
        <v>1617</v>
      </c>
      <c r="I265" s="15" t="s">
        <v>1618</v>
      </c>
      <c r="J265" s="15" t="s">
        <v>1132</v>
      </c>
      <c r="K265" s="15" t="s">
        <v>1619</v>
      </c>
      <c r="L265" s="63">
        <v>0.25</v>
      </c>
      <c r="M265" s="15" t="s">
        <v>1062</v>
      </c>
      <c r="N265" s="15" t="s">
        <v>1063</v>
      </c>
      <c r="O265" s="81">
        <v>28.25</v>
      </c>
      <c r="P265" s="81" t="s">
        <v>1062</v>
      </c>
      <c r="Q265" s="64">
        <v>59065020</v>
      </c>
      <c r="R265" s="87">
        <v>0</v>
      </c>
      <c r="S265" s="65">
        <v>0</v>
      </c>
      <c r="T265" s="65"/>
      <c r="U265" s="88">
        <v>28.25</v>
      </c>
      <c r="V265" s="65" t="s">
        <v>1062</v>
      </c>
      <c r="W265" s="89">
        <v>60086236</v>
      </c>
      <c r="X265" s="90">
        <v>0</v>
      </c>
      <c r="Y265" s="67">
        <v>28.25</v>
      </c>
      <c r="Z265" s="15" t="s">
        <v>1062</v>
      </c>
      <c r="AA265" s="85">
        <v>60508642</v>
      </c>
      <c r="AB265" s="85">
        <v>0</v>
      </c>
      <c r="AC265" s="91">
        <v>28.25</v>
      </c>
      <c r="AD265" s="92" t="s">
        <v>1062</v>
      </c>
      <c r="AE265" s="71">
        <v>60751132</v>
      </c>
      <c r="AF265" s="71">
        <v>0</v>
      </c>
      <c r="AG265" s="72">
        <v>0</v>
      </c>
      <c r="AH265" s="73" t="s">
        <v>1039</v>
      </c>
      <c r="AI265" s="74">
        <v>28.25</v>
      </c>
      <c r="AJ265" s="75" t="s">
        <v>1062</v>
      </c>
      <c r="AK265" s="76">
        <v>60996009</v>
      </c>
      <c r="AL265" s="76">
        <v>0</v>
      </c>
      <c r="AM265" s="76">
        <f t="shared" si="21"/>
        <v>244877</v>
      </c>
      <c r="AN265" s="77">
        <f t="shared" si="21"/>
        <v>0</v>
      </c>
      <c r="AO265" s="75" t="s">
        <v>1039</v>
      </c>
      <c r="AP265" s="78">
        <v>28.25</v>
      </c>
      <c r="AQ265" s="79" t="s">
        <v>1062</v>
      </c>
      <c r="AR265" s="76">
        <v>62267760</v>
      </c>
      <c r="AS265" s="76">
        <v>0</v>
      </c>
      <c r="AT265" s="76">
        <f t="shared" si="20"/>
        <v>1271751</v>
      </c>
      <c r="AU265" s="77">
        <f t="shared" si="20"/>
        <v>0</v>
      </c>
      <c r="AV265" s="75" t="s">
        <v>3038</v>
      </c>
      <c r="AW265" s="19" t="s">
        <v>1040</v>
      </c>
      <c r="AX265" s="19" t="s">
        <v>1174</v>
      </c>
      <c r="AY265" s="19" t="s">
        <v>1051</v>
      </c>
      <c r="AZ265" s="19" t="s">
        <v>1134</v>
      </c>
      <c r="BA265" s="15" t="s">
        <v>142</v>
      </c>
      <c r="BB265" s="15" t="s">
        <v>21</v>
      </c>
      <c r="BC265" s="15" t="s">
        <v>1065</v>
      </c>
    </row>
    <row r="266" spans="1:55" ht="76.5" hidden="1" customHeight="1" x14ac:dyDescent="0.25">
      <c r="A266" s="15">
        <v>769508</v>
      </c>
      <c r="B266" s="15" t="s">
        <v>389</v>
      </c>
      <c r="C266" s="62" t="s">
        <v>1042</v>
      </c>
      <c r="D266" s="15" t="s">
        <v>1029</v>
      </c>
      <c r="E266" s="15" t="s">
        <v>4</v>
      </c>
      <c r="F266" s="15" t="s">
        <v>1128</v>
      </c>
      <c r="G266" s="15" t="s">
        <v>1129</v>
      </c>
      <c r="H266" s="57" t="s">
        <v>1617</v>
      </c>
      <c r="I266" s="15" t="s">
        <v>1618</v>
      </c>
      <c r="J266" s="15" t="s">
        <v>1132</v>
      </c>
      <c r="K266" s="15" t="s">
        <v>1133</v>
      </c>
      <c r="L266" s="63">
        <v>0.25</v>
      </c>
      <c r="M266" s="15" t="s">
        <v>1062</v>
      </c>
      <c r="N266" s="15" t="s">
        <v>1063</v>
      </c>
      <c r="O266" s="81">
        <v>28.25</v>
      </c>
      <c r="P266" s="81" t="s">
        <v>1062</v>
      </c>
      <c r="Q266" s="64">
        <v>99295888</v>
      </c>
      <c r="R266" s="87">
        <v>0</v>
      </c>
      <c r="S266" s="65">
        <v>0</v>
      </c>
      <c r="T266" s="65"/>
      <c r="U266" s="88">
        <v>28.25</v>
      </c>
      <c r="V266" s="65" t="s">
        <v>1062</v>
      </c>
      <c r="W266" s="89">
        <v>101012684</v>
      </c>
      <c r="X266" s="90">
        <v>0</v>
      </c>
      <c r="Y266" s="67">
        <v>28.25</v>
      </c>
      <c r="Z266" s="15" t="s">
        <v>1062</v>
      </c>
      <c r="AA266" s="85">
        <v>101722801</v>
      </c>
      <c r="AB266" s="85">
        <v>0</v>
      </c>
      <c r="AC266" s="91">
        <v>28.25</v>
      </c>
      <c r="AD266" s="92" t="s">
        <v>1062</v>
      </c>
      <c r="AE266" s="71">
        <v>102130459</v>
      </c>
      <c r="AF266" s="71">
        <v>0</v>
      </c>
      <c r="AG266" s="72">
        <v>0</v>
      </c>
      <c r="AH266" s="73" t="s">
        <v>1039</v>
      </c>
      <c r="AI266" s="74">
        <v>28.25</v>
      </c>
      <c r="AJ266" s="75" t="s">
        <v>1062</v>
      </c>
      <c r="AK266" s="76">
        <v>102542129</v>
      </c>
      <c r="AL266" s="76">
        <v>0</v>
      </c>
      <c r="AM266" s="76">
        <f t="shared" si="21"/>
        <v>411670</v>
      </c>
      <c r="AN266" s="77">
        <f t="shared" si="21"/>
        <v>0</v>
      </c>
      <c r="AO266" s="75" t="s">
        <v>1039</v>
      </c>
      <c r="AP266" s="78">
        <v>28.25</v>
      </c>
      <c r="AQ266" s="79" t="s">
        <v>1062</v>
      </c>
      <c r="AR266" s="76">
        <v>104680106</v>
      </c>
      <c r="AS266" s="76">
        <v>0</v>
      </c>
      <c r="AT266" s="76">
        <f t="shared" si="20"/>
        <v>2137977</v>
      </c>
      <c r="AU266" s="77">
        <f t="shared" si="20"/>
        <v>0</v>
      </c>
      <c r="AV266" s="75" t="s">
        <v>3038</v>
      </c>
      <c r="AW266" s="19" t="s">
        <v>1040</v>
      </c>
      <c r="AX266" s="19">
        <v>211034</v>
      </c>
      <c r="AY266" s="15" t="s">
        <v>1051</v>
      </c>
      <c r="AZ266" s="19" t="s">
        <v>1134</v>
      </c>
      <c r="BA266" s="15" t="s">
        <v>142</v>
      </c>
      <c r="BB266" s="15" t="s">
        <v>21</v>
      </c>
      <c r="BC266" s="15" t="s">
        <v>1065</v>
      </c>
    </row>
    <row r="267" spans="1:55" ht="76.5" hidden="1" customHeight="1" x14ac:dyDescent="0.25">
      <c r="A267" s="15">
        <v>895159</v>
      </c>
      <c r="B267" s="15" t="s">
        <v>648</v>
      </c>
      <c r="C267" s="62" t="s">
        <v>1042</v>
      </c>
      <c r="D267" s="15" t="s">
        <v>1029</v>
      </c>
      <c r="E267" s="15" t="s">
        <v>4</v>
      </c>
      <c r="F267" s="15" t="s">
        <v>1128</v>
      </c>
      <c r="G267" s="15" t="s">
        <v>1129</v>
      </c>
      <c r="H267" s="57" t="s">
        <v>1620</v>
      </c>
      <c r="I267" s="15" t="s">
        <v>1621</v>
      </c>
      <c r="J267" s="15" t="s">
        <v>1132</v>
      </c>
      <c r="K267" s="15" t="s">
        <v>1133</v>
      </c>
      <c r="L267" s="63">
        <v>0.25</v>
      </c>
      <c r="M267" s="15" t="s">
        <v>1062</v>
      </c>
      <c r="N267" s="15" t="s">
        <v>1063</v>
      </c>
      <c r="O267" s="81">
        <v>28.25</v>
      </c>
      <c r="P267" s="81" t="s">
        <v>1062</v>
      </c>
      <c r="Q267" s="64">
        <v>55164382</v>
      </c>
      <c r="R267" s="87">
        <v>0</v>
      </c>
      <c r="S267" s="65">
        <v>0</v>
      </c>
      <c r="T267" s="65"/>
      <c r="U267" s="88">
        <v>28.25</v>
      </c>
      <c r="V267" s="65" t="s">
        <v>1062</v>
      </c>
      <c r="W267" s="89">
        <v>56118158</v>
      </c>
      <c r="X267" s="90">
        <v>0</v>
      </c>
      <c r="Y267" s="67">
        <v>28.25</v>
      </c>
      <c r="Z267" s="15" t="s">
        <v>1062</v>
      </c>
      <c r="AA267" s="85">
        <v>56512667</v>
      </c>
      <c r="AB267" s="85">
        <v>0</v>
      </c>
      <c r="AC267" s="91">
        <v>28.25</v>
      </c>
      <c r="AD267" s="92" t="s">
        <v>1062</v>
      </c>
      <c r="AE267" s="71">
        <v>56739144</v>
      </c>
      <c r="AF267" s="71">
        <v>0</v>
      </c>
      <c r="AG267" s="72">
        <v>0</v>
      </c>
      <c r="AH267" s="73" t="s">
        <v>1039</v>
      </c>
      <c r="AI267" s="74">
        <v>28.25</v>
      </c>
      <c r="AJ267" s="75" t="s">
        <v>1062</v>
      </c>
      <c r="AK267" s="76">
        <v>56967849</v>
      </c>
      <c r="AL267" s="76">
        <v>0</v>
      </c>
      <c r="AM267" s="76">
        <f t="shared" si="21"/>
        <v>228705</v>
      </c>
      <c r="AN267" s="77">
        <f t="shared" si="21"/>
        <v>0</v>
      </c>
      <c r="AO267" s="75" t="s">
        <v>1039</v>
      </c>
      <c r="AP267" s="78">
        <v>28.25</v>
      </c>
      <c r="AQ267" s="79" t="s">
        <v>1062</v>
      </c>
      <c r="AR267" s="76">
        <v>58155614</v>
      </c>
      <c r="AS267" s="76">
        <v>0</v>
      </c>
      <c r="AT267" s="76">
        <f t="shared" si="20"/>
        <v>1187765</v>
      </c>
      <c r="AU267" s="77">
        <f t="shared" si="20"/>
        <v>0</v>
      </c>
      <c r="AV267" s="75" t="s">
        <v>3038</v>
      </c>
      <c r="AW267" s="19" t="s">
        <v>1040</v>
      </c>
      <c r="AX267" s="19">
        <v>211034</v>
      </c>
      <c r="AY267" s="15" t="s">
        <v>1051</v>
      </c>
      <c r="AZ267" s="19" t="s">
        <v>1134</v>
      </c>
      <c r="BA267" s="15" t="s">
        <v>142</v>
      </c>
      <c r="BB267" s="15" t="s">
        <v>21</v>
      </c>
      <c r="BC267" s="15" t="s">
        <v>1065</v>
      </c>
    </row>
    <row r="268" spans="1:55" ht="76.5" hidden="1" customHeight="1" x14ac:dyDescent="0.25">
      <c r="A268" s="15">
        <v>769405</v>
      </c>
      <c r="B268" s="15" t="s">
        <v>382</v>
      </c>
      <c r="C268" s="62" t="s">
        <v>1042</v>
      </c>
      <c r="D268" s="15" t="s">
        <v>1029</v>
      </c>
      <c r="E268" s="15" t="s">
        <v>4</v>
      </c>
      <c r="F268" s="15" t="s">
        <v>1128</v>
      </c>
      <c r="G268" s="15" t="s">
        <v>1129</v>
      </c>
      <c r="H268" s="57" t="s">
        <v>1622</v>
      </c>
      <c r="I268" s="15" t="s">
        <v>1623</v>
      </c>
      <c r="J268" s="15" t="s">
        <v>1132</v>
      </c>
      <c r="K268" s="15" t="s">
        <v>1133</v>
      </c>
      <c r="L268" s="63"/>
      <c r="M268" s="15" t="s">
        <v>1071</v>
      </c>
      <c r="N268" s="15" t="s">
        <v>1095</v>
      </c>
      <c r="O268" s="81">
        <v>28.25</v>
      </c>
      <c r="P268" s="81" t="s">
        <v>1062</v>
      </c>
      <c r="Q268" s="64">
        <v>99295888</v>
      </c>
      <c r="R268" s="87">
        <v>0</v>
      </c>
      <c r="S268" s="65">
        <v>0</v>
      </c>
      <c r="T268" s="65"/>
      <c r="U268" s="88">
        <v>28.25</v>
      </c>
      <c r="V268" s="65" t="s">
        <v>1062</v>
      </c>
      <c r="W268" s="89">
        <v>101012684</v>
      </c>
      <c r="X268" s="90">
        <v>0</v>
      </c>
      <c r="Y268" s="67">
        <v>28.25</v>
      </c>
      <c r="Z268" s="15" t="s">
        <v>1062</v>
      </c>
      <c r="AA268" s="85">
        <v>101722801</v>
      </c>
      <c r="AB268" s="85">
        <v>0</v>
      </c>
      <c r="AC268" s="91">
        <v>28.25</v>
      </c>
      <c r="AD268" s="92" t="s">
        <v>1062</v>
      </c>
      <c r="AE268" s="71">
        <v>102130459</v>
      </c>
      <c r="AF268" s="71">
        <v>0</v>
      </c>
      <c r="AG268" s="72">
        <v>0</v>
      </c>
      <c r="AH268" s="73" t="s">
        <v>1039</v>
      </c>
      <c r="AI268" s="74">
        <v>28.25</v>
      </c>
      <c r="AJ268" s="75" t="s">
        <v>1062</v>
      </c>
      <c r="AK268" s="76">
        <v>102542129</v>
      </c>
      <c r="AL268" s="76">
        <v>0</v>
      </c>
      <c r="AM268" s="76">
        <f t="shared" si="21"/>
        <v>411670</v>
      </c>
      <c r="AN268" s="77">
        <f t="shared" si="21"/>
        <v>0</v>
      </c>
      <c r="AO268" s="75" t="s">
        <v>1039</v>
      </c>
      <c r="AP268" s="78">
        <v>28.25</v>
      </c>
      <c r="AQ268" s="79" t="s">
        <v>1062</v>
      </c>
      <c r="AR268" s="76">
        <v>104680106</v>
      </c>
      <c r="AS268" s="76">
        <v>0</v>
      </c>
      <c r="AT268" s="76">
        <f t="shared" si="20"/>
        <v>2137977</v>
      </c>
      <c r="AU268" s="77">
        <f t="shared" si="20"/>
        <v>0</v>
      </c>
      <c r="AV268" s="75" t="s">
        <v>3038</v>
      </c>
      <c r="AW268" s="19" t="s">
        <v>1040</v>
      </c>
      <c r="AX268" s="19">
        <v>211034</v>
      </c>
      <c r="AY268" s="15" t="s">
        <v>1051</v>
      </c>
      <c r="AZ268" s="19" t="s">
        <v>1134</v>
      </c>
      <c r="BA268" s="15" t="s">
        <v>142</v>
      </c>
      <c r="BB268" s="15" t="s">
        <v>21</v>
      </c>
      <c r="BC268" s="15" t="s">
        <v>1065</v>
      </c>
    </row>
    <row r="269" spans="1:55" ht="76.5" hidden="1" customHeight="1" x14ac:dyDescent="0.25">
      <c r="A269" s="15">
        <v>855649</v>
      </c>
      <c r="B269" s="15" t="s">
        <v>566</v>
      </c>
      <c r="C269" s="62" t="s">
        <v>1042</v>
      </c>
      <c r="D269" s="15" t="s">
        <v>1029</v>
      </c>
      <c r="E269" s="15" t="s">
        <v>4</v>
      </c>
      <c r="F269" s="15" t="s">
        <v>1128</v>
      </c>
      <c r="G269" s="15" t="s">
        <v>1129</v>
      </c>
      <c r="H269" s="57" t="s">
        <v>1624</v>
      </c>
      <c r="I269" s="15" t="s">
        <v>1625</v>
      </c>
      <c r="J269" s="15" t="s">
        <v>1132</v>
      </c>
      <c r="K269" s="15" t="s">
        <v>1626</v>
      </c>
      <c r="L269" s="63">
        <v>0.25</v>
      </c>
      <c r="M269" s="15" t="s">
        <v>1062</v>
      </c>
      <c r="N269" s="15" t="s">
        <v>1063</v>
      </c>
      <c r="O269" s="81">
        <v>28.25</v>
      </c>
      <c r="P269" s="81" t="s">
        <v>1062</v>
      </c>
      <c r="Q269" s="64">
        <v>56545534</v>
      </c>
      <c r="R269" s="87">
        <v>0</v>
      </c>
      <c r="S269" s="65">
        <v>0</v>
      </c>
      <c r="T269" s="65"/>
      <c r="U269" s="88">
        <v>28.25</v>
      </c>
      <c r="V269" s="65" t="s">
        <v>1062</v>
      </c>
      <c r="W269" s="89">
        <v>57523189</v>
      </c>
      <c r="X269" s="90">
        <v>0</v>
      </c>
      <c r="Y269" s="67">
        <v>28.25</v>
      </c>
      <c r="Z269" s="15" t="s">
        <v>1062</v>
      </c>
      <c r="AA269" s="85">
        <v>57661303</v>
      </c>
      <c r="AB269" s="85">
        <v>0</v>
      </c>
      <c r="AC269" s="91">
        <v>28.25</v>
      </c>
      <c r="AD269" s="92" t="s">
        <v>1062</v>
      </c>
      <c r="AE269" s="71">
        <v>58159722</v>
      </c>
      <c r="AF269" s="71">
        <v>0</v>
      </c>
      <c r="AG269" s="72">
        <v>0</v>
      </c>
      <c r="AH269" s="73" t="s">
        <v>1039</v>
      </c>
      <c r="AI269" s="74">
        <v>28.25</v>
      </c>
      <c r="AJ269" s="75" t="s">
        <v>1062</v>
      </c>
      <c r="AK269" s="76">
        <v>58394154</v>
      </c>
      <c r="AL269" s="76">
        <v>0</v>
      </c>
      <c r="AM269" s="76">
        <f t="shared" si="21"/>
        <v>234432</v>
      </c>
      <c r="AN269" s="77">
        <f t="shared" si="21"/>
        <v>0</v>
      </c>
      <c r="AO269" s="75" t="s">
        <v>1039</v>
      </c>
      <c r="AP269" s="78">
        <v>28.25</v>
      </c>
      <c r="AQ269" s="79" t="s">
        <v>1062</v>
      </c>
      <c r="AR269" s="76">
        <v>59611657</v>
      </c>
      <c r="AS269" s="76">
        <v>0</v>
      </c>
      <c r="AT269" s="76">
        <f t="shared" si="20"/>
        <v>1217503</v>
      </c>
      <c r="AU269" s="77">
        <f t="shared" si="20"/>
        <v>0</v>
      </c>
      <c r="AV269" s="75" t="s">
        <v>3038</v>
      </c>
      <c r="AW269" s="19" t="s">
        <v>1040</v>
      </c>
      <c r="AX269" s="19">
        <v>211012</v>
      </c>
      <c r="AY269" s="15" t="s">
        <v>1051</v>
      </c>
      <c r="AZ269" s="19" t="s">
        <v>1134</v>
      </c>
      <c r="BA269" s="15" t="s">
        <v>142</v>
      </c>
      <c r="BB269" s="15" t="s">
        <v>21</v>
      </c>
      <c r="BC269" s="15" t="s">
        <v>1065</v>
      </c>
    </row>
    <row r="270" spans="1:55" ht="76.5" hidden="1" customHeight="1" x14ac:dyDescent="0.25">
      <c r="A270" s="15">
        <v>779860</v>
      </c>
      <c r="B270" s="15" t="s">
        <v>459</v>
      </c>
      <c r="C270" s="62" t="s">
        <v>1042</v>
      </c>
      <c r="D270" s="15" t="s">
        <v>1029</v>
      </c>
      <c r="E270" s="15" t="s">
        <v>4</v>
      </c>
      <c r="F270" s="15" t="s">
        <v>1128</v>
      </c>
      <c r="G270" s="15" t="s">
        <v>1129</v>
      </c>
      <c r="H270" s="57" t="s">
        <v>1624</v>
      </c>
      <c r="I270" s="15" t="s">
        <v>1627</v>
      </c>
      <c r="J270" s="15" t="s">
        <v>1132</v>
      </c>
      <c r="K270" s="15" t="s">
        <v>1133</v>
      </c>
      <c r="L270" s="63">
        <v>0.25</v>
      </c>
      <c r="M270" s="15" t="s">
        <v>1062</v>
      </c>
      <c r="N270" s="15" t="s">
        <v>1063</v>
      </c>
      <c r="O270" s="81">
        <v>28.25</v>
      </c>
      <c r="P270" s="81" t="s">
        <v>1062</v>
      </c>
      <c r="Q270" s="64">
        <v>101295726</v>
      </c>
      <c r="R270" s="87">
        <v>0</v>
      </c>
      <c r="S270" s="65">
        <v>0</v>
      </c>
      <c r="T270" s="65"/>
      <c r="U270" s="88">
        <v>28.25</v>
      </c>
      <c r="V270" s="65" t="s">
        <v>1062</v>
      </c>
      <c r="W270" s="89">
        <v>103047097</v>
      </c>
      <c r="X270" s="90">
        <v>0</v>
      </c>
      <c r="Y270" s="67">
        <v>28.25</v>
      </c>
      <c r="Z270" s="15" t="s">
        <v>1062</v>
      </c>
      <c r="AA270" s="85">
        <v>103771517</v>
      </c>
      <c r="AB270" s="85">
        <v>0</v>
      </c>
      <c r="AC270" s="91">
        <v>28.25</v>
      </c>
      <c r="AD270" s="92" t="s">
        <v>1062</v>
      </c>
      <c r="AE270" s="71">
        <v>104187385</v>
      </c>
      <c r="AF270" s="71">
        <v>0</v>
      </c>
      <c r="AG270" s="72">
        <v>0</v>
      </c>
      <c r="AH270" s="73" t="s">
        <v>1039</v>
      </c>
      <c r="AI270" s="74">
        <v>28.25</v>
      </c>
      <c r="AJ270" s="75" t="s">
        <v>1062</v>
      </c>
      <c r="AK270" s="76">
        <v>104607346</v>
      </c>
      <c r="AL270" s="76">
        <v>0</v>
      </c>
      <c r="AM270" s="76">
        <f t="shared" si="21"/>
        <v>419961</v>
      </c>
      <c r="AN270" s="77">
        <f t="shared" si="21"/>
        <v>0</v>
      </c>
      <c r="AO270" s="75" t="s">
        <v>1039</v>
      </c>
      <c r="AP270" s="78">
        <v>28.25</v>
      </c>
      <c r="AQ270" s="79" t="s">
        <v>1062</v>
      </c>
      <c r="AR270" s="76">
        <v>106788382</v>
      </c>
      <c r="AS270" s="76">
        <v>0</v>
      </c>
      <c r="AT270" s="76">
        <f t="shared" si="20"/>
        <v>2181036</v>
      </c>
      <c r="AU270" s="77">
        <f t="shared" si="20"/>
        <v>0</v>
      </c>
      <c r="AV270" s="75" t="s">
        <v>3038</v>
      </c>
      <c r="AW270" s="19" t="s">
        <v>1040</v>
      </c>
      <c r="AX270" s="19" t="s">
        <v>1174</v>
      </c>
      <c r="AY270" s="19" t="s">
        <v>1051</v>
      </c>
      <c r="AZ270" s="19" t="s">
        <v>1134</v>
      </c>
      <c r="BA270" s="15" t="s">
        <v>142</v>
      </c>
      <c r="BB270" s="15" t="s">
        <v>5</v>
      </c>
      <c r="BC270" s="15" t="s">
        <v>1065</v>
      </c>
    </row>
    <row r="271" spans="1:55" ht="76.5" hidden="1" customHeight="1" x14ac:dyDescent="0.25">
      <c r="A271" s="15">
        <v>779711</v>
      </c>
      <c r="B271" s="15" t="s">
        <v>442</v>
      </c>
      <c r="C271" s="62" t="s">
        <v>1042</v>
      </c>
      <c r="D271" s="15" t="s">
        <v>1029</v>
      </c>
      <c r="E271" s="15" t="s">
        <v>4</v>
      </c>
      <c r="F271" s="15" t="s">
        <v>1128</v>
      </c>
      <c r="G271" s="15" t="s">
        <v>1129</v>
      </c>
      <c r="H271" s="57" t="s">
        <v>1624</v>
      </c>
      <c r="I271" s="15" t="s">
        <v>1627</v>
      </c>
      <c r="J271" s="15" t="s">
        <v>1132</v>
      </c>
      <c r="K271" s="15" t="s">
        <v>1133</v>
      </c>
      <c r="L271" s="63">
        <v>0.25</v>
      </c>
      <c r="M271" s="15" t="s">
        <v>1062</v>
      </c>
      <c r="N271" s="15" t="s">
        <v>1063</v>
      </c>
      <c r="O271" s="81">
        <v>28.25</v>
      </c>
      <c r="P271" s="81" t="s">
        <v>1062</v>
      </c>
      <c r="Q271" s="64">
        <v>101295726</v>
      </c>
      <c r="R271" s="87">
        <v>0</v>
      </c>
      <c r="S271" s="65">
        <v>0</v>
      </c>
      <c r="T271" s="65"/>
      <c r="U271" s="88">
        <v>28.25</v>
      </c>
      <c r="V271" s="65" t="s">
        <v>1062</v>
      </c>
      <c r="W271" s="89">
        <v>103047097</v>
      </c>
      <c r="X271" s="90">
        <v>0</v>
      </c>
      <c r="Y271" s="67">
        <v>28.25</v>
      </c>
      <c r="Z271" s="15" t="s">
        <v>1062</v>
      </c>
      <c r="AA271" s="85">
        <v>104034753</v>
      </c>
      <c r="AB271" s="85">
        <v>0</v>
      </c>
      <c r="AC271" s="91">
        <v>28.25</v>
      </c>
      <c r="AD271" s="92" t="s">
        <v>1062</v>
      </c>
      <c r="AE271" s="71">
        <v>104187385</v>
      </c>
      <c r="AF271" s="71">
        <v>0</v>
      </c>
      <c r="AG271" s="72">
        <v>0</v>
      </c>
      <c r="AH271" s="73" t="s">
        <v>1039</v>
      </c>
      <c r="AI271" s="74">
        <v>28.25</v>
      </c>
      <c r="AJ271" s="75" t="s">
        <v>1062</v>
      </c>
      <c r="AK271" s="76">
        <v>104607346</v>
      </c>
      <c r="AL271" s="76">
        <v>0</v>
      </c>
      <c r="AM271" s="76">
        <f t="shared" si="21"/>
        <v>419961</v>
      </c>
      <c r="AN271" s="77">
        <f t="shared" si="21"/>
        <v>0</v>
      </c>
      <c r="AO271" s="75" t="s">
        <v>1039</v>
      </c>
      <c r="AP271" s="78">
        <v>28.25</v>
      </c>
      <c r="AQ271" s="79" t="s">
        <v>1062</v>
      </c>
      <c r="AR271" s="76">
        <v>106788382</v>
      </c>
      <c r="AS271" s="76">
        <v>0</v>
      </c>
      <c r="AT271" s="76">
        <f t="shared" si="20"/>
        <v>2181036</v>
      </c>
      <c r="AU271" s="77">
        <f t="shared" si="20"/>
        <v>0</v>
      </c>
      <c r="AV271" s="75" t="s">
        <v>3038</v>
      </c>
      <c r="AW271" s="19" t="s">
        <v>1040</v>
      </c>
      <c r="AX271" s="19">
        <v>211034</v>
      </c>
      <c r="AY271" s="15" t="s">
        <v>1051</v>
      </c>
      <c r="AZ271" s="19" t="s">
        <v>1134</v>
      </c>
      <c r="BA271" s="15" t="s">
        <v>142</v>
      </c>
      <c r="BB271" s="15" t="s">
        <v>21</v>
      </c>
      <c r="BC271" s="15" t="s">
        <v>1065</v>
      </c>
    </row>
    <row r="272" spans="1:55" ht="76.5" hidden="1" customHeight="1" x14ac:dyDescent="0.25">
      <c r="A272" s="15">
        <v>901434</v>
      </c>
      <c r="B272" s="15" t="s">
        <v>649</v>
      </c>
      <c r="C272" s="62" t="s">
        <v>1042</v>
      </c>
      <c r="D272" s="15" t="s">
        <v>1029</v>
      </c>
      <c r="E272" s="15" t="s">
        <v>4</v>
      </c>
      <c r="F272" s="15" t="s">
        <v>141</v>
      </c>
      <c r="G272" s="15" t="s">
        <v>1129</v>
      </c>
      <c r="H272" s="57" t="s">
        <v>1624</v>
      </c>
      <c r="I272" s="93" t="s">
        <v>1628</v>
      </c>
      <c r="J272" s="15" t="s">
        <v>2</v>
      </c>
      <c r="K272" s="15" t="s">
        <v>1136</v>
      </c>
      <c r="L272" s="63"/>
      <c r="M272" s="15"/>
      <c r="N272" s="15"/>
      <c r="O272" s="81">
        <v>28.25</v>
      </c>
      <c r="P272" s="81" t="s">
        <v>1062</v>
      </c>
      <c r="Q272" s="64">
        <v>53441469</v>
      </c>
      <c r="R272" s="87">
        <v>0</v>
      </c>
      <c r="S272" s="65">
        <v>0</v>
      </c>
      <c r="T272" s="65"/>
      <c r="U272" s="88">
        <v>28.25</v>
      </c>
      <c r="V272" s="65" t="s">
        <v>1062</v>
      </c>
      <c r="W272" s="89">
        <v>54365456</v>
      </c>
      <c r="X272" s="90">
        <v>0</v>
      </c>
      <c r="Y272" s="67">
        <v>28.25</v>
      </c>
      <c r="Z272" s="15" t="s">
        <v>1062</v>
      </c>
      <c r="AA272" s="85">
        <v>54495988</v>
      </c>
      <c r="AB272" s="85">
        <v>0</v>
      </c>
      <c r="AC272" s="91">
        <v>28.25</v>
      </c>
      <c r="AD272" s="92" t="s">
        <v>1062</v>
      </c>
      <c r="AE272" s="71">
        <v>54967047</v>
      </c>
      <c r="AF272" s="71">
        <v>0</v>
      </c>
      <c r="AG272" s="72">
        <v>0</v>
      </c>
      <c r="AH272" s="73" t="s">
        <v>1039</v>
      </c>
      <c r="AI272" s="74">
        <v>28.25</v>
      </c>
      <c r="AJ272" s="75" t="s">
        <v>1062</v>
      </c>
      <c r="AK272" s="76">
        <v>55188610</v>
      </c>
      <c r="AL272" s="76">
        <v>0</v>
      </c>
      <c r="AM272" s="76">
        <f t="shared" si="21"/>
        <v>221563</v>
      </c>
      <c r="AN272" s="77">
        <f t="shared" si="21"/>
        <v>0</v>
      </c>
      <c r="AO272" s="75" t="s">
        <v>1039</v>
      </c>
      <c r="AP272" s="78">
        <v>28.25</v>
      </c>
      <c r="AQ272" s="79" t="s">
        <v>1062</v>
      </c>
      <c r="AR272" s="76">
        <v>56339278</v>
      </c>
      <c r="AS272" s="76">
        <v>0</v>
      </c>
      <c r="AT272" s="76">
        <f t="shared" si="20"/>
        <v>1150668</v>
      </c>
      <c r="AU272" s="77">
        <f t="shared" si="20"/>
        <v>0</v>
      </c>
      <c r="AV272" s="75" t="s">
        <v>3038</v>
      </c>
      <c r="AW272" s="19" t="s">
        <v>1040</v>
      </c>
      <c r="AX272" s="19">
        <v>211034</v>
      </c>
      <c r="AY272" s="15" t="s">
        <v>1051</v>
      </c>
      <c r="AZ272" s="19" t="s">
        <v>1134</v>
      </c>
      <c r="BA272" s="15" t="s">
        <v>142</v>
      </c>
      <c r="BB272" s="15" t="s">
        <v>21</v>
      </c>
      <c r="BC272" s="15" t="s">
        <v>1065</v>
      </c>
    </row>
    <row r="273" spans="1:55" ht="76.5" hidden="1" customHeight="1" x14ac:dyDescent="0.25">
      <c r="A273" s="15">
        <v>715725</v>
      </c>
      <c r="B273" s="15" t="s">
        <v>262</v>
      </c>
      <c r="C273" s="62" t="s">
        <v>1042</v>
      </c>
      <c r="D273" s="15" t="s">
        <v>1029</v>
      </c>
      <c r="E273" s="15" t="s">
        <v>4</v>
      </c>
      <c r="F273" s="15" t="s">
        <v>1128</v>
      </c>
      <c r="G273" s="15" t="s">
        <v>1129</v>
      </c>
      <c r="H273" s="57" t="s">
        <v>1629</v>
      </c>
      <c r="I273" s="15" t="s">
        <v>1630</v>
      </c>
      <c r="J273" s="15" t="s">
        <v>1132</v>
      </c>
      <c r="K273" s="15" t="s">
        <v>1631</v>
      </c>
      <c r="L273" s="63">
        <v>0.25</v>
      </c>
      <c r="M273" s="15" t="s">
        <v>1062</v>
      </c>
      <c r="N273" s="15" t="s">
        <v>1063</v>
      </c>
      <c r="O273" s="81">
        <v>28.25</v>
      </c>
      <c r="P273" s="81" t="s">
        <v>1062</v>
      </c>
      <c r="Q273" s="64">
        <v>57499202</v>
      </c>
      <c r="R273" s="87">
        <v>0</v>
      </c>
      <c r="S273" s="65">
        <v>0</v>
      </c>
      <c r="T273" s="65"/>
      <c r="U273" s="88">
        <v>28.25</v>
      </c>
      <c r="V273" s="65" t="s">
        <v>1062</v>
      </c>
      <c r="W273" s="89">
        <v>58493345</v>
      </c>
      <c r="X273" s="90">
        <v>0</v>
      </c>
      <c r="Y273" s="67">
        <v>28.25</v>
      </c>
      <c r="Z273" s="15" t="s">
        <v>1062</v>
      </c>
      <c r="AA273" s="85">
        <v>58904553</v>
      </c>
      <c r="AB273" s="85">
        <v>0</v>
      </c>
      <c r="AC273" s="91">
        <v>28.25</v>
      </c>
      <c r="AD273" s="92" t="s">
        <v>1062</v>
      </c>
      <c r="AE273" s="71">
        <v>59140615</v>
      </c>
      <c r="AF273" s="71">
        <v>0</v>
      </c>
      <c r="AG273" s="72">
        <v>0</v>
      </c>
      <c r="AH273" s="73" t="s">
        <v>1039</v>
      </c>
      <c r="AI273" s="74">
        <v>28.25</v>
      </c>
      <c r="AJ273" s="75" t="s">
        <v>1062</v>
      </c>
      <c r="AK273" s="76">
        <v>59379000</v>
      </c>
      <c r="AL273" s="76">
        <v>0</v>
      </c>
      <c r="AM273" s="76">
        <f t="shared" si="21"/>
        <v>238385</v>
      </c>
      <c r="AN273" s="77">
        <f t="shared" si="21"/>
        <v>0</v>
      </c>
      <c r="AO273" s="75" t="s">
        <v>1039</v>
      </c>
      <c r="AP273" s="78">
        <v>28.25</v>
      </c>
      <c r="AQ273" s="79" t="s">
        <v>1062</v>
      </c>
      <c r="AR273" s="76">
        <v>60617037</v>
      </c>
      <c r="AS273" s="76">
        <v>0</v>
      </c>
      <c r="AT273" s="76">
        <f t="shared" si="20"/>
        <v>1238037</v>
      </c>
      <c r="AU273" s="77">
        <f t="shared" si="20"/>
        <v>0</v>
      </c>
      <c r="AV273" s="75" t="s">
        <v>3038</v>
      </c>
      <c r="AW273" s="19" t="s">
        <v>1040</v>
      </c>
      <c r="AX273" s="19">
        <v>211034</v>
      </c>
      <c r="AY273" s="15" t="s">
        <v>1051</v>
      </c>
      <c r="AZ273" s="19" t="s">
        <v>1134</v>
      </c>
      <c r="BA273" s="15" t="s">
        <v>142</v>
      </c>
      <c r="BB273" s="15" t="s">
        <v>21</v>
      </c>
      <c r="BC273" s="15" t="s">
        <v>1065</v>
      </c>
    </row>
    <row r="274" spans="1:55" ht="76.5" hidden="1" customHeight="1" x14ac:dyDescent="0.25">
      <c r="A274" s="15">
        <v>768280</v>
      </c>
      <c r="B274" s="15" t="s">
        <v>356</v>
      </c>
      <c r="C274" s="62" t="s">
        <v>1042</v>
      </c>
      <c r="D274" s="15" t="s">
        <v>1029</v>
      </c>
      <c r="E274" s="15" t="s">
        <v>4</v>
      </c>
      <c r="F274" s="15" t="s">
        <v>1128</v>
      </c>
      <c r="G274" s="15" t="s">
        <v>1129</v>
      </c>
      <c r="H274" s="57" t="s">
        <v>1632</v>
      </c>
      <c r="I274" s="15" t="s">
        <v>1633</v>
      </c>
      <c r="J274" s="15" t="s">
        <v>1132</v>
      </c>
      <c r="K274" s="15" t="s">
        <v>1133</v>
      </c>
      <c r="L274" s="63">
        <v>0.25</v>
      </c>
      <c r="M274" s="15" t="s">
        <v>1062</v>
      </c>
      <c r="N274" s="15" t="s">
        <v>1063</v>
      </c>
      <c r="O274" s="81">
        <v>28.25</v>
      </c>
      <c r="P274" s="81" t="s">
        <v>1062</v>
      </c>
      <c r="Q274" s="64">
        <v>99295888</v>
      </c>
      <c r="R274" s="87">
        <v>0</v>
      </c>
      <c r="S274" s="65">
        <v>0</v>
      </c>
      <c r="T274" s="65"/>
      <c r="U274" s="88">
        <v>28.25</v>
      </c>
      <c r="V274" s="65" t="s">
        <v>1062</v>
      </c>
      <c r="W274" s="89">
        <v>101012684</v>
      </c>
      <c r="X274" s="90">
        <v>0</v>
      </c>
      <c r="Y274" s="67">
        <v>28.25</v>
      </c>
      <c r="Z274" s="15" t="s">
        <v>1062</v>
      </c>
      <c r="AA274" s="85">
        <v>101722801</v>
      </c>
      <c r="AB274" s="85">
        <v>0</v>
      </c>
      <c r="AC274" s="91">
        <v>28.25</v>
      </c>
      <c r="AD274" s="92" t="s">
        <v>1062</v>
      </c>
      <c r="AE274" s="71">
        <v>102130459</v>
      </c>
      <c r="AF274" s="71">
        <v>0</v>
      </c>
      <c r="AG274" s="72">
        <v>0</v>
      </c>
      <c r="AH274" s="73" t="s">
        <v>1039</v>
      </c>
      <c r="AI274" s="74">
        <v>28.25</v>
      </c>
      <c r="AJ274" s="75" t="s">
        <v>1062</v>
      </c>
      <c r="AK274" s="76">
        <v>102542129</v>
      </c>
      <c r="AL274" s="76">
        <v>0</v>
      </c>
      <c r="AM274" s="76">
        <f t="shared" si="21"/>
        <v>411670</v>
      </c>
      <c r="AN274" s="77">
        <f t="shared" si="21"/>
        <v>0</v>
      </c>
      <c r="AO274" s="75" t="s">
        <v>1039</v>
      </c>
      <c r="AP274" s="78">
        <v>28.25</v>
      </c>
      <c r="AQ274" s="79" t="s">
        <v>1062</v>
      </c>
      <c r="AR274" s="76">
        <v>104680106</v>
      </c>
      <c r="AS274" s="76">
        <v>0</v>
      </c>
      <c r="AT274" s="76">
        <f t="shared" si="20"/>
        <v>2137977</v>
      </c>
      <c r="AU274" s="77">
        <f t="shared" si="20"/>
        <v>0</v>
      </c>
      <c r="AV274" s="75" t="s">
        <v>3038</v>
      </c>
      <c r="AW274" s="19" t="s">
        <v>1040</v>
      </c>
      <c r="AX274" s="19">
        <v>211034</v>
      </c>
      <c r="AY274" s="15" t="s">
        <v>1051</v>
      </c>
      <c r="AZ274" s="19" t="s">
        <v>1134</v>
      </c>
      <c r="BA274" s="15" t="s">
        <v>142</v>
      </c>
      <c r="BB274" s="15" t="s">
        <v>21</v>
      </c>
      <c r="BC274" s="15" t="s">
        <v>1065</v>
      </c>
    </row>
    <row r="275" spans="1:55" ht="76.5" hidden="1" customHeight="1" x14ac:dyDescent="0.25">
      <c r="A275" s="15">
        <v>779778</v>
      </c>
      <c r="B275" s="15" t="s">
        <v>449</v>
      </c>
      <c r="C275" s="62" t="s">
        <v>1042</v>
      </c>
      <c r="D275" s="15" t="s">
        <v>1029</v>
      </c>
      <c r="E275" s="15" t="s">
        <v>4</v>
      </c>
      <c r="F275" s="15" t="s">
        <v>1128</v>
      </c>
      <c r="G275" s="15" t="s">
        <v>1129</v>
      </c>
      <c r="H275" s="57" t="s">
        <v>1634</v>
      </c>
      <c r="I275" s="15" t="s">
        <v>1635</v>
      </c>
      <c r="J275" s="15" t="s">
        <v>1132</v>
      </c>
      <c r="K275" s="15" t="s">
        <v>1133</v>
      </c>
      <c r="L275" s="63">
        <v>0.25</v>
      </c>
      <c r="M275" s="15" t="s">
        <v>1062</v>
      </c>
      <c r="N275" s="15" t="s">
        <v>1063</v>
      </c>
      <c r="O275" s="81">
        <v>28.25</v>
      </c>
      <c r="P275" s="81" t="s">
        <v>1062</v>
      </c>
      <c r="Q275" s="64">
        <v>100576037</v>
      </c>
      <c r="R275" s="87">
        <v>0</v>
      </c>
      <c r="S275" s="65">
        <v>0</v>
      </c>
      <c r="T275" s="65"/>
      <c r="U275" s="88">
        <v>28.25</v>
      </c>
      <c r="V275" s="65" t="s">
        <v>1062</v>
      </c>
      <c r="W275" s="89">
        <v>102314966</v>
      </c>
      <c r="X275" s="90">
        <v>0</v>
      </c>
      <c r="Y275" s="67">
        <v>28.25</v>
      </c>
      <c r="Z275" s="15" t="s">
        <v>1062</v>
      </c>
      <c r="AA275" s="85">
        <v>103034238</v>
      </c>
      <c r="AB275" s="85">
        <v>0</v>
      </c>
      <c r="AC275" s="91">
        <v>28.25</v>
      </c>
      <c r="AD275" s="92" t="s">
        <v>1062</v>
      </c>
      <c r="AE275" s="71">
        <v>103447151</v>
      </c>
      <c r="AF275" s="71">
        <v>0</v>
      </c>
      <c r="AG275" s="72">
        <v>0</v>
      </c>
      <c r="AH275" s="73" t="s">
        <v>1039</v>
      </c>
      <c r="AI275" s="74">
        <v>28.25</v>
      </c>
      <c r="AJ275" s="75" t="s">
        <v>1062</v>
      </c>
      <c r="AK275" s="76">
        <v>103864129</v>
      </c>
      <c r="AL275" s="76">
        <v>0</v>
      </c>
      <c r="AM275" s="76">
        <f t="shared" si="21"/>
        <v>416978</v>
      </c>
      <c r="AN275" s="77">
        <f t="shared" si="21"/>
        <v>0</v>
      </c>
      <c r="AO275" s="75" t="s">
        <v>1039</v>
      </c>
      <c r="AP275" s="78">
        <v>28.25</v>
      </c>
      <c r="AQ275" s="79" t="s">
        <v>1062</v>
      </c>
      <c r="AR275" s="76">
        <v>106029669</v>
      </c>
      <c r="AS275" s="76">
        <v>0</v>
      </c>
      <c r="AT275" s="76">
        <f t="shared" si="20"/>
        <v>2165540</v>
      </c>
      <c r="AU275" s="77">
        <f t="shared" si="20"/>
        <v>0</v>
      </c>
      <c r="AV275" s="75" t="s">
        <v>3038</v>
      </c>
      <c r="AW275" s="19" t="s">
        <v>1040</v>
      </c>
      <c r="AX275" s="19">
        <v>211034</v>
      </c>
      <c r="AY275" s="15" t="s">
        <v>1051</v>
      </c>
      <c r="AZ275" s="19" t="s">
        <v>1134</v>
      </c>
      <c r="BA275" s="15" t="s">
        <v>142</v>
      </c>
      <c r="BB275" s="15" t="s">
        <v>5</v>
      </c>
      <c r="BC275" s="15" t="s">
        <v>1065</v>
      </c>
    </row>
    <row r="276" spans="1:55" ht="76.5" hidden="1" customHeight="1" x14ac:dyDescent="0.25">
      <c r="A276" s="93">
        <v>1025726</v>
      </c>
      <c r="B276" s="15" t="s">
        <v>3065</v>
      </c>
      <c r="C276" s="62" t="s">
        <v>1042</v>
      </c>
      <c r="D276" s="93" t="s">
        <v>1029</v>
      </c>
      <c r="E276" s="15" t="s">
        <v>4</v>
      </c>
      <c r="F276" s="93" t="s">
        <v>141</v>
      </c>
      <c r="G276" s="15" t="s">
        <v>1129</v>
      </c>
      <c r="H276" s="57" t="s">
        <v>1634</v>
      </c>
      <c r="I276" s="93" t="s">
        <v>1635</v>
      </c>
      <c r="J276" s="15" t="s">
        <v>2</v>
      </c>
      <c r="K276" s="15" t="s">
        <v>1136</v>
      </c>
      <c r="L276" s="63"/>
      <c r="M276" s="65"/>
      <c r="N276" s="65"/>
      <c r="O276" s="81">
        <v>28.25</v>
      </c>
      <c r="P276" s="81" t="s">
        <v>1062</v>
      </c>
      <c r="Q276" s="64">
        <v>53441469</v>
      </c>
      <c r="R276" s="87">
        <v>0</v>
      </c>
      <c r="S276" s="65">
        <v>0</v>
      </c>
      <c r="T276" s="65"/>
      <c r="U276" s="88">
        <v>28.25</v>
      </c>
      <c r="V276" s="65" t="s">
        <v>1062</v>
      </c>
      <c r="W276" s="89">
        <v>54365456</v>
      </c>
      <c r="X276" s="90">
        <v>0</v>
      </c>
      <c r="Y276" s="67">
        <v>28.25</v>
      </c>
      <c r="Z276" s="15" t="s">
        <v>1062</v>
      </c>
      <c r="AA276" s="85">
        <v>54747644</v>
      </c>
      <c r="AB276" s="85">
        <v>0</v>
      </c>
      <c r="AC276" s="91">
        <v>28.25</v>
      </c>
      <c r="AD276" s="92" t="s">
        <v>1062</v>
      </c>
      <c r="AE276" s="71">
        <v>54967047</v>
      </c>
      <c r="AF276" s="71">
        <v>0</v>
      </c>
      <c r="AG276" s="72">
        <v>0</v>
      </c>
      <c r="AH276" s="73" t="s">
        <v>1039</v>
      </c>
      <c r="AI276" s="74">
        <v>28.25</v>
      </c>
      <c r="AJ276" s="75" t="s">
        <v>1062</v>
      </c>
      <c r="AK276" s="76">
        <v>55188610</v>
      </c>
      <c r="AL276" s="76">
        <v>0</v>
      </c>
      <c r="AM276" s="76">
        <f t="shared" si="21"/>
        <v>221563</v>
      </c>
      <c r="AN276" s="77">
        <f t="shared" si="21"/>
        <v>0</v>
      </c>
      <c r="AO276" s="75" t="s">
        <v>1039</v>
      </c>
      <c r="AP276" s="78">
        <v>28.25</v>
      </c>
      <c r="AQ276" s="79" t="s">
        <v>1062</v>
      </c>
      <c r="AR276" s="76">
        <v>56339278</v>
      </c>
      <c r="AS276" s="76">
        <v>0</v>
      </c>
      <c r="AT276" s="76">
        <f t="shared" si="20"/>
        <v>1150668</v>
      </c>
      <c r="AU276" s="77">
        <f t="shared" si="20"/>
        <v>0</v>
      </c>
      <c r="AV276" s="75" t="s">
        <v>3038</v>
      </c>
      <c r="AW276" s="19" t="s">
        <v>1040</v>
      </c>
      <c r="AX276" s="19">
        <v>211012</v>
      </c>
      <c r="AY276" s="15" t="s">
        <v>1051</v>
      </c>
      <c r="AZ276" s="19" t="s">
        <v>1134</v>
      </c>
      <c r="BA276" s="15" t="s">
        <v>142</v>
      </c>
      <c r="BB276" s="15" t="s">
        <v>21</v>
      </c>
      <c r="BC276" s="15" t="s">
        <v>1065</v>
      </c>
    </row>
    <row r="277" spans="1:55" ht="76.5" hidden="1" customHeight="1" x14ac:dyDescent="0.25">
      <c r="A277" s="15">
        <v>763693</v>
      </c>
      <c r="B277" s="15" t="s">
        <v>321</v>
      </c>
      <c r="C277" s="62" t="s">
        <v>1042</v>
      </c>
      <c r="D277" s="15" t="s">
        <v>1029</v>
      </c>
      <c r="E277" s="15" t="s">
        <v>4</v>
      </c>
      <c r="F277" s="15" t="s">
        <v>1128</v>
      </c>
      <c r="G277" s="15" t="s">
        <v>1129</v>
      </c>
      <c r="H277" s="57" t="s">
        <v>1636</v>
      </c>
      <c r="I277" s="15" t="s">
        <v>1637</v>
      </c>
      <c r="J277" s="15" t="s">
        <v>1132</v>
      </c>
      <c r="K277" s="15" t="s">
        <v>1325</v>
      </c>
      <c r="L277" s="63">
        <v>0.25</v>
      </c>
      <c r="M277" s="15" t="s">
        <v>1062</v>
      </c>
      <c r="N277" s="15" t="s">
        <v>1063</v>
      </c>
      <c r="O277" s="81">
        <v>28.25</v>
      </c>
      <c r="P277" s="81" t="s">
        <v>1062</v>
      </c>
      <c r="Q277" s="64">
        <v>99894647</v>
      </c>
      <c r="R277" s="87">
        <v>0</v>
      </c>
      <c r="S277" s="65">
        <v>0</v>
      </c>
      <c r="T277" s="65"/>
      <c r="U277" s="88">
        <v>28.25</v>
      </c>
      <c r="V277" s="65" t="s">
        <v>1062</v>
      </c>
      <c r="W277" s="89">
        <v>101621795</v>
      </c>
      <c r="X277" s="90">
        <v>0</v>
      </c>
      <c r="Y277" s="67">
        <v>28.25</v>
      </c>
      <c r="Z277" s="15" t="s">
        <v>1062</v>
      </c>
      <c r="AA277" s="85">
        <v>102336194</v>
      </c>
      <c r="AB277" s="85">
        <v>0</v>
      </c>
      <c r="AC277" s="91">
        <v>28.25</v>
      </c>
      <c r="AD277" s="92" t="s">
        <v>1062</v>
      </c>
      <c r="AE277" s="71">
        <v>102746310</v>
      </c>
      <c r="AF277" s="71">
        <v>0</v>
      </c>
      <c r="AG277" s="72">
        <v>0</v>
      </c>
      <c r="AH277" s="73" t="s">
        <v>1039</v>
      </c>
      <c r="AI277" s="74">
        <v>28.25</v>
      </c>
      <c r="AJ277" s="75" t="s">
        <v>1062</v>
      </c>
      <c r="AK277" s="76">
        <v>103160462</v>
      </c>
      <c r="AL277" s="76">
        <v>0</v>
      </c>
      <c r="AM277" s="76">
        <f t="shared" si="21"/>
        <v>414152</v>
      </c>
      <c r="AN277" s="77">
        <f t="shared" si="21"/>
        <v>0</v>
      </c>
      <c r="AO277" s="75" t="s">
        <v>1039</v>
      </c>
      <c r="AP277" s="78">
        <v>28.25</v>
      </c>
      <c r="AQ277" s="79" t="s">
        <v>1062</v>
      </c>
      <c r="AR277" s="76">
        <v>105311332</v>
      </c>
      <c r="AS277" s="76">
        <v>0</v>
      </c>
      <c r="AT277" s="76">
        <f t="shared" si="20"/>
        <v>2150870</v>
      </c>
      <c r="AU277" s="77">
        <f t="shared" si="20"/>
        <v>0</v>
      </c>
      <c r="AV277" s="75" t="s">
        <v>3038</v>
      </c>
      <c r="AW277" s="19" t="s">
        <v>1040</v>
      </c>
      <c r="AX277" s="19">
        <v>211034</v>
      </c>
      <c r="AY277" s="15" t="s">
        <v>1051</v>
      </c>
      <c r="AZ277" s="19" t="s">
        <v>1134</v>
      </c>
      <c r="BA277" s="15" t="s">
        <v>142</v>
      </c>
      <c r="BB277" s="15" t="s">
        <v>21</v>
      </c>
      <c r="BC277" s="15" t="s">
        <v>1065</v>
      </c>
    </row>
    <row r="278" spans="1:55" ht="76.5" hidden="1" customHeight="1" x14ac:dyDescent="0.25">
      <c r="A278" s="95">
        <v>953619</v>
      </c>
      <c r="B278" s="15" t="s">
        <v>703</v>
      </c>
      <c r="C278" s="62" t="s">
        <v>1042</v>
      </c>
      <c r="D278" s="15" t="s">
        <v>1029</v>
      </c>
      <c r="E278" s="15" t="s">
        <v>4</v>
      </c>
      <c r="F278" s="15" t="s">
        <v>141</v>
      </c>
      <c r="G278" s="15" t="s">
        <v>1129</v>
      </c>
      <c r="H278" s="57" t="s">
        <v>1636</v>
      </c>
      <c r="I278" s="93" t="s">
        <v>1638</v>
      </c>
      <c r="J278" s="15" t="s">
        <v>1045</v>
      </c>
      <c r="K278" s="15" t="s">
        <v>1136</v>
      </c>
      <c r="L278" s="63"/>
      <c r="M278" s="15"/>
      <c r="N278" s="15"/>
      <c r="O278" s="81">
        <v>28.25</v>
      </c>
      <c r="P278" s="81" t="s">
        <v>1062</v>
      </c>
      <c r="Q278" s="64">
        <v>53441469</v>
      </c>
      <c r="R278" s="87">
        <v>0</v>
      </c>
      <c r="S278" s="65">
        <v>0</v>
      </c>
      <c r="T278" s="65"/>
      <c r="U278" s="88">
        <v>28.25</v>
      </c>
      <c r="V278" s="65" t="s">
        <v>1062</v>
      </c>
      <c r="W278" s="89">
        <v>54365456</v>
      </c>
      <c r="X278" s="90">
        <v>0</v>
      </c>
      <c r="Y278" s="67">
        <v>28.25</v>
      </c>
      <c r="Z278" s="15" t="s">
        <v>1062</v>
      </c>
      <c r="AA278" s="85">
        <v>54495988</v>
      </c>
      <c r="AB278" s="85">
        <v>0</v>
      </c>
      <c r="AC278" s="91">
        <v>28.25</v>
      </c>
      <c r="AD278" s="92" t="s">
        <v>1062</v>
      </c>
      <c r="AE278" s="71">
        <v>54967047</v>
      </c>
      <c r="AF278" s="71">
        <v>0</v>
      </c>
      <c r="AG278" s="72">
        <v>0</v>
      </c>
      <c r="AH278" s="73" t="s">
        <v>1039</v>
      </c>
      <c r="AI278" s="74">
        <v>28.25</v>
      </c>
      <c r="AJ278" s="75" t="s">
        <v>1062</v>
      </c>
      <c r="AK278" s="76">
        <v>55188610</v>
      </c>
      <c r="AL278" s="76">
        <v>0</v>
      </c>
      <c r="AM278" s="76">
        <f t="shared" si="21"/>
        <v>221563</v>
      </c>
      <c r="AN278" s="77">
        <f t="shared" si="21"/>
        <v>0</v>
      </c>
      <c r="AO278" s="75" t="s">
        <v>1039</v>
      </c>
      <c r="AP278" s="78">
        <v>28.25</v>
      </c>
      <c r="AQ278" s="79" t="s">
        <v>1062</v>
      </c>
      <c r="AR278" s="76">
        <v>56339278</v>
      </c>
      <c r="AS278" s="76">
        <v>0</v>
      </c>
      <c r="AT278" s="76">
        <f t="shared" si="20"/>
        <v>1150668</v>
      </c>
      <c r="AU278" s="77">
        <f t="shared" si="20"/>
        <v>0</v>
      </c>
      <c r="AV278" s="75" t="s">
        <v>3038</v>
      </c>
      <c r="AW278" s="19" t="s">
        <v>1040</v>
      </c>
      <c r="AX278" s="19">
        <v>211034</v>
      </c>
      <c r="AY278" s="15" t="s">
        <v>1051</v>
      </c>
      <c r="AZ278" s="19" t="s">
        <v>1134</v>
      </c>
      <c r="BA278" s="15" t="s">
        <v>142</v>
      </c>
      <c r="BB278" s="15" t="s">
        <v>21</v>
      </c>
      <c r="BC278" s="15" t="s">
        <v>1065</v>
      </c>
    </row>
    <row r="279" spans="1:55" ht="76.5" hidden="1" customHeight="1" x14ac:dyDescent="0.25">
      <c r="A279" s="93">
        <v>763427</v>
      </c>
      <c r="B279" s="93" t="s">
        <v>303</v>
      </c>
      <c r="C279" s="62" t="s">
        <v>1042</v>
      </c>
      <c r="D279" s="93" t="s">
        <v>1029</v>
      </c>
      <c r="E279" s="15" t="s">
        <v>4</v>
      </c>
      <c r="F279" s="93" t="s">
        <v>141</v>
      </c>
      <c r="G279" s="15" t="s">
        <v>1129</v>
      </c>
      <c r="H279" s="57" t="s">
        <v>1639</v>
      </c>
      <c r="I279" s="93" t="s">
        <v>1640</v>
      </c>
      <c r="J279" s="15" t="s">
        <v>2</v>
      </c>
      <c r="K279" s="15" t="s">
        <v>1325</v>
      </c>
      <c r="L279" s="63"/>
      <c r="M279" s="65"/>
      <c r="N279" s="65"/>
      <c r="O279" s="81">
        <v>28.25</v>
      </c>
      <c r="P279" s="81" t="s">
        <v>1062</v>
      </c>
      <c r="Q279" s="64">
        <v>99894647</v>
      </c>
      <c r="R279" s="87">
        <v>0</v>
      </c>
      <c r="S279" s="65">
        <v>0</v>
      </c>
      <c r="T279" s="65"/>
      <c r="U279" s="88">
        <v>28.25</v>
      </c>
      <c r="V279" s="65" t="s">
        <v>1062</v>
      </c>
      <c r="W279" s="89">
        <v>101621795</v>
      </c>
      <c r="X279" s="90">
        <v>0</v>
      </c>
      <c r="Y279" s="67">
        <v>28.25</v>
      </c>
      <c r="Z279" s="15" t="s">
        <v>1062</v>
      </c>
      <c r="AA279" s="85">
        <v>101865790</v>
      </c>
      <c r="AB279" s="85">
        <v>0</v>
      </c>
      <c r="AC279" s="91">
        <v>28.25</v>
      </c>
      <c r="AD279" s="92" t="s">
        <v>1062</v>
      </c>
      <c r="AE279" s="71">
        <v>102746310</v>
      </c>
      <c r="AF279" s="71">
        <v>0</v>
      </c>
      <c r="AG279" s="72">
        <v>0</v>
      </c>
      <c r="AH279" s="73" t="s">
        <v>1039</v>
      </c>
      <c r="AI279" s="74">
        <v>28.25</v>
      </c>
      <c r="AJ279" s="75" t="s">
        <v>1062</v>
      </c>
      <c r="AK279" s="76">
        <v>103160462</v>
      </c>
      <c r="AL279" s="76">
        <v>0</v>
      </c>
      <c r="AM279" s="76">
        <f t="shared" si="21"/>
        <v>414152</v>
      </c>
      <c r="AN279" s="77">
        <f t="shared" si="21"/>
        <v>0</v>
      </c>
      <c r="AO279" s="75" t="s">
        <v>1039</v>
      </c>
      <c r="AP279" s="78">
        <v>28.25</v>
      </c>
      <c r="AQ279" s="79" t="s">
        <v>1062</v>
      </c>
      <c r="AR279" s="76">
        <v>105311332</v>
      </c>
      <c r="AS279" s="76">
        <v>0</v>
      </c>
      <c r="AT279" s="76">
        <f t="shared" si="20"/>
        <v>2150870</v>
      </c>
      <c r="AU279" s="77">
        <f t="shared" si="20"/>
        <v>0</v>
      </c>
      <c r="AV279" s="75" t="s">
        <v>3038</v>
      </c>
      <c r="AW279" s="19" t="s">
        <v>1040</v>
      </c>
      <c r="AX279" s="19">
        <v>211012</v>
      </c>
      <c r="AY279" s="15" t="s">
        <v>1051</v>
      </c>
      <c r="AZ279" s="19" t="s">
        <v>1134</v>
      </c>
      <c r="BA279" s="15" t="s">
        <v>142</v>
      </c>
      <c r="BB279" s="15" t="s">
        <v>21</v>
      </c>
      <c r="BC279" s="15" t="s">
        <v>1065</v>
      </c>
    </row>
    <row r="280" spans="1:55" ht="76.5" hidden="1" customHeight="1" x14ac:dyDescent="0.25">
      <c r="A280" s="93">
        <v>1020789</v>
      </c>
      <c r="B280" s="93" t="s">
        <v>787</v>
      </c>
      <c r="C280" s="62" t="s">
        <v>1042</v>
      </c>
      <c r="D280" s="93" t="s">
        <v>1029</v>
      </c>
      <c r="E280" s="15" t="s">
        <v>4</v>
      </c>
      <c r="F280" s="93" t="s">
        <v>141</v>
      </c>
      <c r="G280" s="15" t="s">
        <v>1129</v>
      </c>
      <c r="H280" s="57" t="s">
        <v>1639</v>
      </c>
      <c r="I280" s="93" t="s">
        <v>1640</v>
      </c>
      <c r="J280" s="15" t="s">
        <v>2</v>
      </c>
      <c r="K280" s="15" t="s">
        <v>1136</v>
      </c>
      <c r="L280" s="63"/>
      <c r="M280" s="65"/>
      <c r="N280" s="65"/>
      <c r="O280" s="81">
        <v>28.25</v>
      </c>
      <c r="P280" s="81" t="s">
        <v>1062</v>
      </c>
      <c r="Q280" s="64">
        <v>53441469</v>
      </c>
      <c r="R280" s="87">
        <v>0</v>
      </c>
      <c r="S280" s="65">
        <v>0</v>
      </c>
      <c r="T280" s="65"/>
      <c r="U280" s="88">
        <v>28.25</v>
      </c>
      <c r="V280" s="65" t="s">
        <v>1062</v>
      </c>
      <c r="W280" s="89">
        <v>54365456</v>
      </c>
      <c r="X280" s="90">
        <v>0</v>
      </c>
      <c r="Y280" s="67">
        <v>28.25</v>
      </c>
      <c r="Z280" s="15" t="s">
        <v>1062</v>
      </c>
      <c r="AA280" s="85">
        <v>54495988</v>
      </c>
      <c r="AB280" s="85">
        <v>0</v>
      </c>
      <c r="AC280" s="91">
        <v>28.25</v>
      </c>
      <c r="AD280" s="92" t="s">
        <v>1062</v>
      </c>
      <c r="AE280" s="71">
        <v>54967047</v>
      </c>
      <c r="AF280" s="71">
        <v>0</v>
      </c>
      <c r="AG280" s="72">
        <v>0</v>
      </c>
      <c r="AH280" s="73" t="s">
        <v>1039</v>
      </c>
      <c r="AI280" s="74">
        <v>28.25</v>
      </c>
      <c r="AJ280" s="75" t="s">
        <v>1062</v>
      </c>
      <c r="AK280" s="76">
        <v>55188610</v>
      </c>
      <c r="AL280" s="76">
        <v>0</v>
      </c>
      <c r="AM280" s="76">
        <f t="shared" si="21"/>
        <v>221563</v>
      </c>
      <c r="AN280" s="77">
        <f t="shared" si="21"/>
        <v>0</v>
      </c>
      <c r="AO280" s="75" t="s">
        <v>1039</v>
      </c>
      <c r="AP280" s="78">
        <v>28.25</v>
      </c>
      <c r="AQ280" s="79" t="s">
        <v>1062</v>
      </c>
      <c r="AR280" s="76">
        <v>56339278</v>
      </c>
      <c r="AS280" s="76">
        <v>0</v>
      </c>
      <c r="AT280" s="76">
        <f t="shared" si="20"/>
        <v>1150668</v>
      </c>
      <c r="AU280" s="77">
        <f t="shared" si="20"/>
        <v>0</v>
      </c>
      <c r="AV280" s="75" t="s">
        <v>3038</v>
      </c>
      <c r="AW280" s="19" t="s">
        <v>1040</v>
      </c>
      <c r="AX280" s="19">
        <v>211012</v>
      </c>
      <c r="AY280" s="15" t="s">
        <v>1051</v>
      </c>
      <c r="AZ280" s="19" t="s">
        <v>1134</v>
      </c>
      <c r="BA280" s="15" t="s">
        <v>142</v>
      </c>
      <c r="BB280" s="15" t="s">
        <v>21</v>
      </c>
      <c r="BC280" s="15" t="s">
        <v>1065</v>
      </c>
    </row>
    <row r="281" spans="1:55" ht="76.5" hidden="1" customHeight="1" x14ac:dyDescent="0.25">
      <c r="A281" s="15">
        <v>857233</v>
      </c>
      <c r="B281" s="15" t="s">
        <v>591</v>
      </c>
      <c r="C281" s="62" t="s">
        <v>1042</v>
      </c>
      <c r="D281" s="15" t="s">
        <v>1047</v>
      </c>
      <c r="E281" s="15" t="s">
        <v>8</v>
      </c>
      <c r="F281" s="15" t="s">
        <v>1128</v>
      </c>
      <c r="G281" s="15" t="s">
        <v>1129</v>
      </c>
      <c r="H281" s="57" t="s">
        <v>1639</v>
      </c>
      <c r="I281" s="15" t="s">
        <v>1641</v>
      </c>
      <c r="J281" s="15" t="s">
        <v>1132</v>
      </c>
      <c r="K281" s="15" t="s">
        <v>1642</v>
      </c>
      <c r="L281" s="63">
        <v>0.25</v>
      </c>
      <c r="M281" s="15" t="s">
        <v>1062</v>
      </c>
      <c r="N281" s="15" t="s">
        <v>1063</v>
      </c>
      <c r="O281" s="81">
        <v>28.25</v>
      </c>
      <c r="P281" s="81" t="s">
        <v>1062</v>
      </c>
      <c r="Q281" s="64">
        <v>96194644</v>
      </c>
      <c r="R281" s="87">
        <v>0</v>
      </c>
      <c r="S281" s="65">
        <v>0</v>
      </c>
      <c r="T281" s="65"/>
      <c r="U281" s="88">
        <v>28.25</v>
      </c>
      <c r="V281" s="65" t="s">
        <v>1062</v>
      </c>
      <c r="W281" s="89">
        <v>97857820</v>
      </c>
      <c r="X281" s="90">
        <v>0</v>
      </c>
      <c r="Y281" s="67">
        <v>28.25</v>
      </c>
      <c r="Z281" s="15" t="s">
        <v>1062</v>
      </c>
      <c r="AA281" s="85">
        <v>98092778</v>
      </c>
      <c r="AB281" s="85">
        <v>0</v>
      </c>
      <c r="AC281" s="91">
        <v>28.25</v>
      </c>
      <c r="AD281" s="92" t="s">
        <v>1062</v>
      </c>
      <c r="AE281" s="71">
        <v>98940684</v>
      </c>
      <c r="AF281" s="71">
        <v>0</v>
      </c>
      <c r="AG281" s="72">
        <v>0</v>
      </c>
      <c r="AH281" s="73" t="s">
        <v>1039</v>
      </c>
      <c r="AI281" s="74">
        <v>28.25</v>
      </c>
      <c r="AJ281" s="75" t="s">
        <v>1062</v>
      </c>
      <c r="AK281" s="76">
        <v>99339497</v>
      </c>
      <c r="AL281" s="76">
        <v>0</v>
      </c>
      <c r="AM281" s="76">
        <f t="shared" si="21"/>
        <v>398813</v>
      </c>
      <c r="AN281" s="77">
        <f t="shared" si="21"/>
        <v>0</v>
      </c>
      <c r="AO281" s="75" t="s">
        <v>1039</v>
      </c>
      <c r="AP281" s="78">
        <v>28.25</v>
      </c>
      <c r="AQ281" s="79" t="s">
        <v>1062</v>
      </c>
      <c r="AR281" s="76">
        <v>101410700</v>
      </c>
      <c r="AS281" s="76">
        <v>0</v>
      </c>
      <c r="AT281" s="76">
        <f t="shared" si="20"/>
        <v>2071203</v>
      </c>
      <c r="AU281" s="77">
        <f t="shared" si="20"/>
        <v>0</v>
      </c>
      <c r="AV281" s="75" t="s">
        <v>3038</v>
      </c>
      <c r="AW281" s="19" t="s">
        <v>1040</v>
      </c>
      <c r="AX281" s="19">
        <v>211034</v>
      </c>
      <c r="AY281" s="15" t="s">
        <v>1051</v>
      </c>
      <c r="AZ281" s="19" t="s">
        <v>1134</v>
      </c>
      <c r="BA281" s="15" t="s">
        <v>142</v>
      </c>
      <c r="BB281" s="15" t="s">
        <v>21</v>
      </c>
      <c r="BC281" s="15" t="s">
        <v>1065</v>
      </c>
    </row>
    <row r="282" spans="1:55" ht="76.5" hidden="1" customHeight="1" x14ac:dyDescent="0.25">
      <c r="A282" s="15">
        <v>763249</v>
      </c>
      <c r="B282" s="15" t="s">
        <v>293</v>
      </c>
      <c r="C282" s="62" t="s">
        <v>1042</v>
      </c>
      <c r="D282" s="15" t="s">
        <v>1029</v>
      </c>
      <c r="E282" s="15" t="s">
        <v>4</v>
      </c>
      <c r="F282" s="15" t="s">
        <v>1128</v>
      </c>
      <c r="G282" s="15" t="s">
        <v>1129</v>
      </c>
      <c r="H282" s="57" t="s">
        <v>1643</v>
      </c>
      <c r="I282" s="15" t="s">
        <v>1644</v>
      </c>
      <c r="J282" s="15" t="s">
        <v>1132</v>
      </c>
      <c r="K282" s="15" t="s">
        <v>1253</v>
      </c>
      <c r="L282" s="63">
        <v>0.25</v>
      </c>
      <c r="M282" s="15" t="s">
        <v>1062</v>
      </c>
      <c r="N282" s="15" t="s">
        <v>1063</v>
      </c>
      <c r="O282" s="81">
        <v>28.25</v>
      </c>
      <c r="P282" s="81" t="s">
        <v>1062</v>
      </c>
      <c r="Q282" s="64">
        <v>56858929</v>
      </c>
      <c r="R282" s="87">
        <v>0</v>
      </c>
      <c r="S282" s="65">
        <v>0</v>
      </c>
      <c r="T282" s="65"/>
      <c r="U282" s="88">
        <v>28.25</v>
      </c>
      <c r="V282" s="65" t="s">
        <v>1062</v>
      </c>
      <c r="W282" s="89">
        <v>57842002</v>
      </c>
      <c r="X282" s="90">
        <v>0</v>
      </c>
      <c r="Y282" s="67">
        <v>28.25</v>
      </c>
      <c r="Z282" s="15" t="s">
        <v>1062</v>
      </c>
      <c r="AA282" s="85">
        <v>57980882</v>
      </c>
      <c r="AB282" s="85">
        <v>0</v>
      </c>
      <c r="AC282" s="91">
        <v>28.25</v>
      </c>
      <c r="AD282" s="92" t="s">
        <v>1062</v>
      </c>
      <c r="AE282" s="71">
        <v>105267715</v>
      </c>
      <c r="AF282" s="71">
        <v>0</v>
      </c>
      <c r="AG282" s="72">
        <v>0</v>
      </c>
      <c r="AH282" s="73" t="s">
        <v>1039</v>
      </c>
      <c r="AI282" s="74">
        <v>28.25</v>
      </c>
      <c r="AJ282" s="75" t="s">
        <v>1062</v>
      </c>
      <c r="AK282" s="76">
        <v>105692031</v>
      </c>
      <c r="AL282" s="76">
        <v>0</v>
      </c>
      <c r="AM282" s="76">
        <f t="shared" si="21"/>
        <v>424316</v>
      </c>
      <c r="AN282" s="77">
        <f t="shared" si="21"/>
        <v>0</v>
      </c>
      <c r="AO282" s="75" t="s">
        <v>1039</v>
      </c>
      <c r="AP282" s="78">
        <v>28.25</v>
      </c>
      <c r="AQ282" s="79" t="s">
        <v>1062</v>
      </c>
      <c r="AR282" s="76">
        <v>107895683</v>
      </c>
      <c r="AS282" s="76">
        <v>0</v>
      </c>
      <c r="AT282" s="76">
        <f t="shared" si="20"/>
        <v>2203652</v>
      </c>
      <c r="AU282" s="77">
        <f t="shared" si="20"/>
        <v>0</v>
      </c>
      <c r="AV282" s="75" t="s">
        <v>3038</v>
      </c>
      <c r="AW282" s="19" t="s">
        <v>1040</v>
      </c>
      <c r="AX282" s="19">
        <v>211034</v>
      </c>
      <c r="AY282" s="15" t="s">
        <v>1051</v>
      </c>
      <c r="AZ282" s="19" t="s">
        <v>1134</v>
      </c>
      <c r="BA282" s="15" t="s">
        <v>142</v>
      </c>
      <c r="BB282" s="15" t="s">
        <v>21</v>
      </c>
      <c r="BC282" s="15" t="s">
        <v>1065</v>
      </c>
    </row>
    <row r="283" spans="1:55" ht="76.5" hidden="1" customHeight="1" x14ac:dyDescent="0.25">
      <c r="A283" s="15">
        <v>772150</v>
      </c>
      <c r="B283" s="15" t="s">
        <v>397</v>
      </c>
      <c r="C283" s="62" t="s">
        <v>1042</v>
      </c>
      <c r="D283" s="15" t="s">
        <v>1029</v>
      </c>
      <c r="E283" s="15" t="s">
        <v>4</v>
      </c>
      <c r="F283" s="15" t="s">
        <v>1128</v>
      </c>
      <c r="G283" s="15" t="s">
        <v>1129</v>
      </c>
      <c r="H283" s="57" t="s">
        <v>1643</v>
      </c>
      <c r="I283" s="15" t="s">
        <v>1645</v>
      </c>
      <c r="J283" s="15" t="s">
        <v>1132</v>
      </c>
      <c r="K283" s="15" t="s">
        <v>1133</v>
      </c>
      <c r="L283" s="63">
        <v>0.25</v>
      </c>
      <c r="M283" s="15" t="s">
        <v>1062</v>
      </c>
      <c r="N283" s="15" t="s">
        <v>1063</v>
      </c>
      <c r="O283" s="81">
        <v>28.25</v>
      </c>
      <c r="P283" s="81" t="s">
        <v>1062</v>
      </c>
      <c r="Q283" s="64">
        <v>100576037</v>
      </c>
      <c r="R283" s="87">
        <v>0</v>
      </c>
      <c r="S283" s="65">
        <v>0</v>
      </c>
      <c r="T283" s="65"/>
      <c r="U283" s="88">
        <v>28.25</v>
      </c>
      <c r="V283" s="65" t="s">
        <v>1062</v>
      </c>
      <c r="W283" s="89">
        <v>102314966</v>
      </c>
      <c r="X283" s="90">
        <v>0</v>
      </c>
      <c r="Y283" s="67">
        <v>28.25</v>
      </c>
      <c r="Z283" s="15" t="s">
        <v>1062</v>
      </c>
      <c r="AA283" s="85">
        <v>103034238</v>
      </c>
      <c r="AB283" s="85">
        <v>0</v>
      </c>
      <c r="AC283" s="91">
        <v>28.25</v>
      </c>
      <c r="AD283" s="92" t="s">
        <v>1062</v>
      </c>
      <c r="AE283" s="71">
        <v>103447151</v>
      </c>
      <c r="AF283" s="71">
        <v>0</v>
      </c>
      <c r="AG283" s="72">
        <v>0</v>
      </c>
      <c r="AH283" s="73" t="s">
        <v>1039</v>
      </c>
      <c r="AI283" s="74">
        <v>28.25</v>
      </c>
      <c r="AJ283" s="75" t="s">
        <v>1062</v>
      </c>
      <c r="AK283" s="76">
        <v>103864129</v>
      </c>
      <c r="AL283" s="76">
        <v>0</v>
      </c>
      <c r="AM283" s="76">
        <f t="shared" si="21"/>
        <v>416978</v>
      </c>
      <c r="AN283" s="77">
        <f t="shared" si="21"/>
        <v>0</v>
      </c>
      <c r="AO283" s="75" t="s">
        <v>1039</v>
      </c>
      <c r="AP283" s="78">
        <v>28.25</v>
      </c>
      <c r="AQ283" s="79" t="s">
        <v>1062</v>
      </c>
      <c r="AR283" s="76">
        <v>106029669</v>
      </c>
      <c r="AS283" s="76">
        <v>0</v>
      </c>
      <c r="AT283" s="76">
        <f t="shared" si="20"/>
        <v>2165540</v>
      </c>
      <c r="AU283" s="77">
        <f t="shared" si="20"/>
        <v>0</v>
      </c>
      <c r="AV283" s="75" t="s">
        <v>3038</v>
      </c>
      <c r="AW283" s="19" t="s">
        <v>1040</v>
      </c>
      <c r="AX283" s="19" t="s">
        <v>1248</v>
      </c>
      <c r="AY283" s="19" t="s">
        <v>1051</v>
      </c>
      <c r="AZ283" s="19" t="s">
        <v>1134</v>
      </c>
      <c r="BA283" s="15" t="s">
        <v>142</v>
      </c>
      <c r="BB283" s="15" t="s">
        <v>21</v>
      </c>
      <c r="BC283" s="15" t="s">
        <v>1065</v>
      </c>
    </row>
    <row r="284" spans="1:55" ht="76.5" hidden="1" customHeight="1" x14ac:dyDescent="0.25">
      <c r="A284" s="93">
        <v>821323</v>
      </c>
      <c r="B284" s="93" t="s">
        <v>512</v>
      </c>
      <c r="C284" s="62" t="s">
        <v>1042</v>
      </c>
      <c r="D284" s="93" t="s">
        <v>1029</v>
      </c>
      <c r="E284" s="15" t="s">
        <v>4</v>
      </c>
      <c r="F284" s="93" t="s">
        <v>141</v>
      </c>
      <c r="G284" s="15" t="s">
        <v>1129</v>
      </c>
      <c r="H284" s="57" t="s">
        <v>1643</v>
      </c>
      <c r="I284" s="93" t="s">
        <v>1646</v>
      </c>
      <c r="J284" s="15" t="s">
        <v>2</v>
      </c>
      <c r="K284" s="15" t="s">
        <v>1647</v>
      </c>
      <c r="L284" s="63"/>
      <c r="M284" s="65"/>
      <c r="N284" s="65"/>
      <c r="O284" s="81">
        <v>28.25</v>
      </c>
      <c r="P284" s="81" t="s">
        <v>1062</v>
      </c>
      <c r="Q284" s="64">
        <v>54125318</v>
      </c>
      <c r="R284" s="87">
        <v>0</v>
      </c>
      <c r="S284" s="65">
        <v>0</v>
      </c>
      <c r="T284" s="65"/>
      <c r="U284" s="88">
        <v>28.25</v>
      </c>
      <c r="V284" s="65" t="s">
        <v>1062</v>
      </c>
      <c r="W284" s="89">
        <v>55061128</v>
      </c>
      <c r="X284" s="90">
        <v>0</v>
      </c>
      <c r="Y284" s="67">
        <v>28.25</v>
      </c>
      <c r="Z284" s="15" t="s">
        <v>1062</v>
      </c>
      <c r="AA284" s="85">
        <v>55448207</v>
      </c>
      <c r="AB284" s="85">
        <v>0</v>
      </c>
      <c r="AC284" s="91">
        <v>28.25</v>
      </c>
      <c r="AD284" s="92" t="s">
        <v>1062</v>
      </c>
      <c r="AE284" s="71">
        <v>100206752</v>
      </c>
      <c r="AF284" s="71">
        <v>0</v>
      </c>
      <c r="AG284" s="72">
        <v>0</v>
      </c>
      <c r="AH284" s="73" t="s">
        <v>1039</v>
      </c>
      <c r="AI284" s="74">
        <v>28.25</v>
      </c>
      <c r="AJ284" s="75" t="s">
        <v>1062</v>
      </c>
      <c r="AK284" s="76">
        <v>100610668</v>
      </c>
      <c r="AL284" s="76">
        <v>0</v>
      </c>
      <c r="AM284" s="76">
        <f t="shared" si="21"/>
        <v>403916</v>
      </c>
      <c r="AN284" s="77">
        <f t="shared" si="21"/>
        <v>0</v>
      </c>
      <c r="AO284" s="75" t="s">
        <v>1039</v>
      </c>
      <c r="AP284" s="78">
        <v>28.25</v>
      </c>
      <c r="AQ284" s="79" t="s">
        <v>1062</v>
      </c>
      <c r="AR284" s="76">
        <v>102708374</v>
      </c>
      <c r="AS284" s="76">
        <v>0</v>
      </c>
      <c r="AT284" s="76">
        <f t="shared" si="20"/>
        <v>2097706</v>
      </c>
      <c r="AU284" s="77">
        <f t="shared" si="20"/>
        <v>0</v>
      </c>
      <c r="AV284" s="75" t="s">
        <v>3038</v>
      </c>
      <c r="AW284" s="19" t="s">
        <v>1040</v>
      </c>
      <c r="AX284" s="19">
        <v>211012</v>
      </c>
      <c r="AY284" s="15" t="s">
        <v>1051</v>
      </c>
      <c r="AZ284" s="19" t="s">
        <v>1134</v>
      </c>
      <c r="BA284" s="15" t="s">
        <v>142</v>
      </c>
      <c r="BB284" s="15" t="s">
        <v>21</v>
      </c>
      <c r="BC284" s="15" t="s">
        <v>1065</v>
      </c>
    </row>
    <row r="285" spans="1:55" ht="76.5" hidden="1" customHeight="1" x14ac:dyDescent="0.25">
      <c r="A285" s="15">
        <v>713728</v>
      </c>
      <c r="B285" s="15" t="s">
        <v>178</v>
      </c>
      <c r="C285" s="23" t="s">
        <v>1042</v>
      </c>
      <c r="D285" s="15" t="s">
        <v>1029</v>
      </c>
      <c r="E285" s="15" t="s">
        <v>4</v>
      </c>
      <c r="F285" s="15" t="s">
        <v>1128</v>
      </c>
      <c r="G285" s="15" t="s">
        <v>1129</v>
      </c>
      <c r="H285" s="57" t="s">
        <v>1648</v>
      </c>
      <c r="I285" s="15" t="s">
        <v>1649</v>
      </c>
      <c r="J285" s="15" t="s">
        <v>1132</v>
      </c>
      <c r="K285" s="15" t="s">
        <v>1185</v>
      </c>
      <c r="L285" s="63">
        <v>0.25</v>
      </c>
      <c r="M285" s="15" t="s">
        <v>1062</v>
      </c>
      <c r="N285" s="15" t="s">
        <v>1063</v>
      </c>
      <c r="O285" s="81">
        <v>28.25</v>
      </c>
      <c r="P285" s="81" t="s">
        <v>1062</v>
      </c>
      <c r="Q285" s="64">
        <v>22999681</v>
      </c>
      <c r="R285" s="87">
        <v>0</v>
      </c>
      <c r="S285" s="65">
        <v>0</v>
      </c>
      <c r="T285" s="65"/>
      <c r="U285" s="88">
        <v>28.25</v>
      </c>
      <c r="V285" s="65" t="s">
        <v>1062</v>
      </c>
      <c r="W285" s="89">
        <v>23397338</v>
      </c>
      <c r="X285" s="90">
        <v>0</v>
      </c>
      <c r="Y285" s="67">
        <v>28.25</v>
      </c>
      <c r="Z285" s="15" t="s">
        <v>1062</v>
      </c>
      <c r="AA285" s="85">
        <v>23621590</v>
      </c>
      <c r="AB285" s="85">
        <v>0</v>
      </c>
      <c r="AC285" s="91">
        <v>28.25</v>
      </c>
      <c r="AD285" s="92" t="s">
        <v>1062</v>
      </c>
      <c r="AE285" s="71">
        <v>23656246</v>
      </c>
      <c r="AF285" s="71">
        <v>0</v>
      </c>
      <c r="AG285" s="72">
        <v>0</v>
      </c>
      <c r="AH285" s="73" t="s">
        <v>1039</v>
      </c>
      <c r="AI285" s="74"/>
      <c r="AJ285" s="75"/>
      <c r="AK285" s="76">
        <v>0</v>
      </c>
      <c r="AL285" s="76">
        <v>0</v>
      </c>
      <c r="AM285" s="76"/>
      <c r="AN285" s="77"/>
      <c r="AO285" s="75"/>
      <c r="AP285" s="78"/>
      <c r="AQ285" s="79"/>
      <c r="AR285" s="76">
        <v>0</v>
      </c>
      <c r="AS285" s="76">
        <v>0</v>
      </c>
      <c r="AT285" s="76">
        <f t="shared" si="20"/>
        <v>0</v>
      </c>
      <c r="AU285" s="77">
        <f t="shared" si="20"/>
        <v>0</v>
      </c>
      <c r="AV285" s="75" t="s">
        <v>3186</v>
      </c>
      <c r="AW285" s="19" t="s">
        <v>1040</v>
      </c>
      <c r="AX285" s="19">
        <v>211012</v>
      </c>
      <c r="AY285" s="15" t="s">
        <v>1051</v>
      </c>
      <c r="AZ285" s="19" t="s">
        <v>1134</v>
      </c>
      <c r="BA285" s="15" t="s">
        <v>142</v>
      </c>
      <c r="BB285" s="15" t="s">
        <v>21</v>
      </c>
      <c r="BC285" s="15" t="s">
        <v>3017</v>
      </c>
    </row>
    <row r="286" spans="1:55" ht="76.5" hidden="1" customHeight="1" x14ac:dyDescent="0.25">
      <c r="A286" s="15">
        <v>869602</v>
      </c>
      <c r="B286" s="15" t="s">
        <v>618</v>
      </c>
      <c r="C286" s="62" t="s">
        <v>1042</v>
      </c>
      <c r="D286" s="15" t="s">
        <v>1029</v>
      </c>
      <c r="E286" s="15" t="s">
        <v>4</v>
      </c>
      <c r="F286" s="15" t="s">
        <v>141</v>
      </c>
      <c r="G286" s="15" t="s">
        <v>1129</v>
      </c>
      <c r="H286" s="57" t="s">
        <v>1648</v>
      </c>
      <c r="I286" s="93" t="s">
        <v>1650</v>
      </c>
      <c r="J286" s="15" t="s">
        <v>2</v>
      </c>
      <c r="K286" s="15" t="s">
        <v>1182</v>
      </c>
      <c r="L286" s="63"/>
      <c r="M286" s="15"/>
      <c r="N286" s="15"/>
      <c r="O286" s="81">
        <v>28.25</v>
      </c>
      <c r="P286" s="81" t="s">
        <v>1062</v>
      </c>
      <c r="Q286" s="64">
        <v>57499202</v>
      </c>
      <c r="R286" s="87">
        <v>0</v>
      </c>
      <c r="S286" s="65">
        <v>0</v>
      </c>
      <c r="T286" s="65"/>
      <c r="U286" s="88">
        <v>28.25</v>
      </c>
      <c r="V286" s="65" t="s">
        <v>1062</v>
      </c>
      <c r="W286" s="89">
        <v>58493345</v>
      </c>
      <c r="X286" s="90">
        <v>0</v>
      </c>
      <c r="Y286" s="67">
        <v>28.25</v>
      </c>
      <c r="Z286" s="15" t="s">
        <v>1062</v>
      </c>
      <c r="AA286" s="85">
        <v>58904553</v>
      </c>
      <c r="AB286" s="85">
        <v>0</v>
      </c>
      <c r="AC286" s="91">
        <v>28.25</v>
      </c>
      <c r="AD286" s="92" t="s">
        <v>1062</v>
      </c>
      <c r="AE286" s="71">
        <v>59140615</v>
      </c>
      <c r="AF286" s="71">
        <v>0</v>
      </c>
      <c r="AG286" s="72">
        <v>0</v>
      </c>
      <c r="AH286" s="73" t="s">
        <v>1039</v>
      </c>
      <c r="AI286" s="74">
        <v>28.25</v>
      </c>
      <c r="AJ286" s="75" t="s">
        <v>1062</v>
      </c>
      <c r="AK286" s="76">
        <v>59379000</v>
      </c>
      <c r="AL286" s="76">
        <v>0</v>
      </c>
      <c r="AM286" s="76">
        <f>AK286-AE286</f>
        <v>238385</v>
      </c>
      <c r="AN286" s="77">
        <f>AL286-AF286</f>
        <v>0</v>
      </c>
      <c r="AO286" s="75" t="s">
        <v>1039</v>
      </c>
      <c r="AP286" s="78">
        <v>28.25</v>
      </c>
      <c r="AQ286" s="79" t="s">
        <v>1062</v>
      </c>
      <c r="AR286" s="76">
        <v>60617037</v>
      </c>
      <c r="AS286" s="76">
        <v>0</v>
      </c>
      <c r="AT286" s="76">
        <f t="shared" si="20"/>
        <v>1238037</v>
      </c>
      <c r="AU286" s="77">
        <f t="shared" si="20"/>
        <v>0</v>
      </c>
      <c r="AV286" s="75" t="s">
        <v>3038</v>
      </c>
      <c r="AW286" s="19" t="s">
        <v>1040</v>
      </c>
      <c r="AX286" s="19">
        <v>211034</v>
      </c>
      <c r="AY286" s="15" t="s">
        <v>1051</v>
      </c>
      <c r="AZ286" s="19" t="s">
        <v>1134</v>
      </c>
      <c r="BA286" s="15" t="s">
        <v>142</v>
      </c>
      <c r="BB286" s="15" t="s">
        <v>5</v>
      </c>
      <c r="BC286" s="15" t="s">
        <v>1065</v>
      </c>
    </row>
    <row r="287" spans="1:55" ht="76.5" hidden="1" customHeight="1" x14ac:dyDescent="0.25">
      <c r="A287" s="15">
        <v>713748</v>
      </c>
      <c r="B287" s="15" t="s">
        <v>181</v>
      </c>
      <c r="C287" s="23" t="s">
        <v>1042</v>
      </c>
      <c r="D287" s="15" t="s">
        <v>1029</v>
      </c>
      <c r="E287" s="15" t="s">
        <v>4</v>
      </c>
      <c r="F287" s="15" t="s">
        <v>1128</v>
      </c>
      <c r="G287" s="15" t="s">
        <v>1129</v>
      </c>
      <c r="H287" s="57" t="s">
        <v>1651</v>
      </c>
      <c r="I287" s="15" t="s">
        <v>1652</v>
      </c>
      <c r="J287" s="15" t="s">
        <v>1132</v>
      </c>
      <c r="K287" s="15" t="s">
        <v>1185</v>
      </c>
      <c r="L287" s="63">
        <v>0.25</v>
      </c>
      <c r="M287" s="15" t="s">
        <v>1062</v>
      </c>
      <c r="N287" s="15" t="s">
        <v>1063</v>
      </c>
      <c r="O287" s="81">
        <v>28.25</v>
      </c>
      <c r="P287" s="81" t="s">
        <v>1062</v>
      </c>
      <c r="Q287" s="64">
        <v>22999681</v>
      </c>
      <c r="R287" s="87">
        <v>0</v>
      </c>
      <c r="S287" s="65">
        <v>0</v>
      </c>
      <c r="T287" s="65"/>
      <c r="U287" s="88">
        <v>28.25</v>
      </c>
      <c r="V287" s="65" t="s">
        <v>1062</v>
      </c>
      <c r="W287" s="89">
        <v>23397338</v>
      </c>
      <c r="X287" s="90">
        <v>0</v>
      </c>
      <c r="Y287" s="67">
        <v>28.25</v>
      </c>
      <c r="Z287" s="15" t="s">
        <v>1062</v>
      </c>
      <c r="AA287" s="85">
        <v>23561821</v>
      </c>
      <c r="AB287" s="85">
        <v>0</v>
      </c>
      <c r="AC287" s="91">
        <v>28.25</v>
      </c>
      <c r="AD287" s="92" t="s">
        <v>1062</v>
      </c>
      <c r="AE287" s="71">
        <v>23656246</v>
      </c>
      <c r="AF287" s="71">
        <v>0</v>
      </c>
      <c r="AG287" s="72">
        <v>0</v>
      </c>
      <c r="AH287" s="73" t="s">
        <v>1039</v>
      </c>
      <c r="AI287" s="74"/>
      <c r="AJ287" s="75"/>
      <c r="AK287" s="76">
        <v>0</v>
      </c>
      <c r="AL287" s="76">
        <v>0</v>
      </c>
      <c r="AM287" s="76"/>
      <c r="AN287" s="77"/>
      <c r="AO287" s="75"/>
      <c r="AP287" s="78"/>
      <c r="AQ287" s="79"/>
      <c r="AR287" s="76">
        <v>0</v>
      </c>
      <c r="AS287" s="76">
        <v>0</v>
      </c>
      <c r="AT287" s="76">
        <f t="shared" si="20"/>
        <v>0</v>
      </c>
      <c r="AU287" s="77">
        <f t="shared" si="20"/>
        <v>0</v>
      </c>
      <c r="AV287" s="75" t="s">
        <v>3186</v>
      </c>
      <c r="AW287" s="19" t="s">
        <v>1040</v>
      </c>
      <c r="AX287" s="19">
        <v>211012</v>
      </c>
      <c r="AY287" s="15" t="s">
        <v>1051</v>
      </c>
      <c r="AZ287" s="19" t="s">
        <v>1134</v>
      </c>
      <c r="BA287" s="15" t="s">
        <v>142</v>
      </c>
      <c r="BB287" s="15" t="s">
        <v>21</v>
      </c>
      <c r="BC287" s="15" t="s">
        <v>3017</v>
      </c>
    </row>
    <row r="288" spans="1:55" ht="76.5" hidden="1" customHeight="1" x14ac:dyDescent="0.25">
      <c r="A288" s="93">
        <v>845454</v>
      </c>
      <c r="B288" s="93" t="s">
        <v>546</v>
      </c>
      <c r="C288" s="62" t="s">
        <v>1042</v>
      </c>
      <c r="D288" s="93" t="s">
        <v>1029</v>
      </c>
      <c r="E288" s="15" t="s">
        <v>4</v>
      </c>
      <c r="F288" s="93" t="s">
        <v>141</v>
      </c>
      <c r="G288" s="15" t="s">
        <v>1129</v>
      </c>
      <c r="H288" s="57" t="s">
        <v>1651</v>
      </c>
      <c r="I288" s="93" t="s">
        <v>1653</v>
      </c>
      <c r="J288" s="15" t="s">
        <v>2</v>
      </c>
      <c r="K288" s="15" t="s">
        <v>1654</v>
      </c>
      <c r="L288" s="63"/>
      <c r="M288" s="65"/>
      <c r="N288" s="65"/>
      <c r="O288" s="81">
        <v>28.25</v>
      </c>
      <c r="P288" s="81" t="s">
        <v>1062</v>
      </c>
      <c r="Q288" s="64">
        <v>57499202</v>
      </c>
      <c r="R288" s="87">
        <v>0</v>
      </c>
      <c r="S288" s="65">
        <v>0</v>
      </c>
      <c r="T288" s="65"/>
      <c r="U288" s="88">
        <v>28.25</v>
      </c>
      <c r="V288" s="65" t="s">
        <v>1062</v>
      </c>
      <c r="W288" s="89">
        <v>58493345</v>
      </c>
      <c r="X288" s="90">
        <v>0</v>
      </c>
      <c r="Y288" s="67">
        <v>28.25</v>
      </c>
      <c r="Z288" s="15" t="s">
        <v>1062</v>
      </c>
      <c r="AA288" s="85">
        <v>58904553</v>
      </c>
      <c r="AB288" s="85">
        <v>0</v>
      </c>
      <c r="AC288" s="91">
        <v>28.25</v>
      </c>
      <c r="AD288" s="92" t="s">
        <v>1062</v>
      </c>
      <c r="AE288" s="71">
        <v>59140615</v>
      </c>
      <c r="AF288" s="71">
        <v>0</v>
      </c>
      <c r="AG288" s="72">
        <v>0</v>
      </c>
      <c r="AH288" s="73" t="s">
        <v>1039</v>
      </c>
      <c r="AI288" s="74">
        <v>28.25</v>
      </c>
      <c r="AJ288" s="75" t="s">
        <v>1062</v>
      </c>
      <c r="AK288" s="76">
        <v>59379000</v>
      </c>
      <c r="AL288" s="76">
        <v>0</v>
      </c>
      <c r="AM288" s="76">
        <f t="shared" ref="AM288:AN307" si="22">AK288-AE288</f>
        <v>238385</v>
      </c>
      <c r="AN288" s="77">
        <f t="shared" si="22"/>
        <v>0</v>
      </c>
      <c r="AO288" s="75" t="s">
        <v>1039</v>
      </c>
      <c r="AP288" s="78">
        <v>28.25</v>
      </c>
      <c r="AQ288" s="79" t="s">
        <v>1062</v>
      </c>
      <c r="AR288" s="76">
        <v>60617037</v>
      </c>
      <c r="AS288" s="76">
        <v>0</v>
      </c>
      <c r="AT288" s="76">
        <f t="shared" si="20"/>
        <v>1238037</v>
      </c>
      <c r="AU288" s="77">
        <f t="shared" si="20"/>
        <v>0</v>
      </c>
      <c r="AV288" s="75" t="s">
        <v>3038</v>
      </c>
      <c r="AW288" s="19" t="s">
        <v>1040</v>
      </c>
      <c r="AX288" s="19">
        <v>211012</v>
      </c>
      <c r="AY288" s="15" t="s">
        <v>1051</v>
      </c>
      <c r="AZ288" s="19" t="s">
        <v>1134</v>
      </c>
      <c r="BA288" s="15" t="s">
        <v>142</v>
      </c>
      <c r="BB288" s="15" t="s">
        <v>21</v>
      </c>
      <c r="BC288" s="15" t="s">
        <v>1065</v>
      </c>
    </row>
    <row r="289" spans="1:55" ht="76.5" hidden="1" customHeight="1" x14ac:dyDescent="0.25">
      <c r="A289" s="15">
        <v>775640</v>
      </c>
      <c r="B289" s="15" t="s">
        <v>424</v>
      </c>
      <c r="C289" s="62" t="s">
        <v>1042</v>
      </c>
      <c r="D289" s="15" t="s">
        <v>1029</v>
      </c>
      <c r="E289" s="15" t="s">
        <v>4</v>
      </c>
      <c r="F289" s="15" t="s">
        <v>1128</v>
      </c>
      <c r="G289" s="15" t="s">
        <v>1129</v>
      </c>
      <c r="H289" s="57" t="s">
        <v>1651</v>
      </c>
      <c r="I289" s="15" t="s">
        <v>1655</v>
      </c>
      <c r="J289" s="15" t="s">
        <v>1132</v>
      </c>
      <c r="K289" s="15" t="s">
        <v>1133</v>
      </c>
      <c r="L289" s="63">
        <v>0.25</v>
      </c>
      <c r="M289" s="15" t="s">
        <v>1062</v>
      </c>
      <c r="N289" s="15" t="s">
        <v>1063</v>
      </c>
      <c r="O289" s="81">
        <v>28.25</v>
      </c>
      <c r="P289" s="81" t="s">
        <v>1062</v>
      </c>
      <c r="Q289" s="64">
        <v>101295726</v>
      </c>
      <c r="R289" s="87">
        <v>0</v>
      </c>
      <c r="S289" s="65">
        <v>0</v>
      </c>
      <c r="T289" s="65"/>
      <c r="U289" s="88">
        <v>28.25</v>
      </c>
      <c r="V289" s="65" t="s">
        <v>1062</v>
      </c>
      <c r="W289" s="89">
        <v>103047097</v>
      </c>
      <c r="X289" s="90">
        <v>0</v>
      </c>
      <c r="Y289" s="67">
        <v>28.25</v>
      </c>
      <c r="Z289" s="15" t="s">
        <v>1062</v>
      </c>
      <c r="AA289" s="85">
        <v>104034753</v>
      </c>
      <c r="AB289" s="85">
        <v>0</v>
      </c>
      <c r="AC289" s="91">
        <v>28.25</v>
      </c>
      <c r="AD289" s="92" t="s">
        <v>1062</v>
      </c>
      <c r="AE289" s="71">
        <v>104187385</v>
      </c>
      <c r="AF289" s="71">
        <v>0</v>
      </c>
      <c r="AG289" s="72">
        <v>0</v>
      </c>
      <c r="AH289" s="73" t="s">
        <v>1039</v>
      </c>
      <c r="AI289" s="74">
        <v>28.25</v>
      </c>
      <c r="AJ289" s="75" t="s">
        <v>1062</v>
      </c>
      <c r="AK289" s="76">
        <v>104607346</v>
      </c>
      <c r="AL289" s="76">
        <v>0</v>
      </c>
      <c r="AM289" s="76">
        <f t="shared" si="22"/>
        <v>419961</v>
      </c>
      <c r="AN289" s="77">
        <f t="shared" si="22"/>
        <v>0</v>
      </c>
      <c r="AO289" s="75" t="s">
        <v>1039</v>
      </c>
      <c r="AP289" s="78">
        <v>28.25</v>
      </c>
      <c r="AQ289" s="79" t="s">
        <v>1062</v>
      </c>
      <c r="AR289" s="76">
        <v>106788382</v>
      </c>
      <c r="AS289" s="76">
        <v>0</v>
      </c>
      <c r="AT289" s="76">
        <f t="shared" si="20"/>
        <v>2181036</v>
      </c>
      <c r="AU289" s="77">
        <f t="shared" si="20"/>
        <v>0</v>
      </c>
      <c r="AV289" s="75" t="s">
        <v>3038</v>
      </c>
      <c r="AW289" s="19" t="s">
        <v>1040</v>
      </c>
      <c r="AX289" s="19">
        <v>211012</v>
      </c>
      <c r="AY289" s="15" t="s">
        <v>1051</v>
      </c>
      <c r="AZ289" s="19" t="s">
        <v>1134</v>
      </c>
      <c r="BA289" s="15" t="s">
        <v>142</v>
      </c>
      <c r="BB289" s="15" t="s">
        <v>21</v>
      </c>
      <c r="BC289" s="15" t="s">
        <v>1065</v>
      </c>
    </row>
    <row r="290" spans="1:55" ht="76.5" hidden="1" customHeight="1" x14ac:dyDescent="0.25">
      <c r="A290" s="95">
        <v>779897</v>
      </c>
      <c r="B290" s="15" t="s">
        <v>462</v>
      </c>
      <c r="C290" s="62" t="s">
        <v>1042</v>
      </c>
      <c r="D290" s="93" t="s">
        <v>1029</v>
      </c>
      <c r="E290" s="15" t="s">
        <v>4</v>
      </c>
      <c r="F290" s="15" t="s">
        <v>141</v>
      </c>
      <c r="G290" s="15" t="s">
        <v>1129</v>
      </c>
      <c r="H290" s="57" t="s">
        <v>1651</v>
      </c>
      <c r="I290" s="93" t="s">
        <v>1653</v>
      </c>
      <c r="J290" s="15" t="s">
        <v>1045</v>
      </c>
      <c r="K290" s="15" t="s">
        <v>1133</v>
      </c>
      <c r="L290" s="63"/>
      <c r="M290" s="15"/>
      <c r="N290" s="15"/>
      <c r="O290" s="94">
        <v>25</v>
      </c>
      <c r="P290" s="81" t="s">
        <v>1062</v>
      </c>
      <c r="Q290" s="64">
        <v>100576037</v>
      </c>
      <c r="R290" s="65">
        <v>0</v>
      </c>
      <c r="S290" s="65">
        <v>0</v>
      </c>
      <c r="T290" s="65"/>
      <c r="U290" s="88">
        <v>14.75</v>
      </c>
      <c r="V290" s="65" t="s">
        <v>1062</v>
      </c>
      <c r="W290" s="89">
        <v>102314966</v>
      </c>
      <c r="X290" s="90">
        <v>0</v>
      </c>
      <c r="Y290" s="67">
        <v>14.75</v>
      </c>
      <c r="Z290" s="15" t="s">
        <v>1062</v>
      </c>
      <c r="AA290" s="85">
        <v>103034238</v>
      </c>
      <c r="AB290" s="85">
        <v>0</v>
      </c>
      <c r="AC290" s="91">
        <v>14.75</v>
      </c>
      <c r="AD290" s="92" t="s">
        <v>1062</v>
      </c>
      <c r="AE290" s="71">
        <v>103447151</v>
      </c>
      <c r="AF290" s="71">
        <v>0</v>
      </c>
      <c r="AG290" s="72">
        <v>0</v>
      </c>
      <c r="AH290" s="73" t="s">
        <v>1039</v>
      </c>
      <c r="AI290" s="74">
        <v>28.25</v>
      </c>
      <c r="AJ290" s="75" t="s">
        <v>1062</v>
      </c>
      <c r="AK290" s="76">
        <v>103864129</v>
      </c>
      <c r="AL290" s="76">
        <v>0</v>
      </c>
      <c r="AM290" s="76">
        <f t="shared" si="22"/>
        <v>416978</v>
      </c>
      <c r="AN290" s="77">
        <f t="shared" si="22"/>
        <v>0</v>
      </c>
      <c r="AO290" s="75" t="s">
        <v>1039</v>
      </c>
      <c r="AP290" s="78">
        <v>28.25</v>
      </c>
      <c r="AQ290" s="79" t="s">
        <v>1062</v>
      </c>
      <c r="AR290" s="76">
        <v>106029669</v>
      </c>
      <c r="AS290" s="76">
        <v>0</v>
      </c>
      <c r="AT290" s="76">
        <f t="shared" si="20"/>
        <v>2165540</v>
      </c>
      <c r="AU290" s="77">
        <f t="shared" si="20"/>
        <v>0</v>
      </c>
      <c r="AV290" s="75" t="s">
        <v>3038</v>
      </c>
      <c r="AW290" s="19" t="s">
        <v>1040</v>
      </c>
      <c r="AX290" s="19">
        <v>211012</v>
      </c>
      <c r="AY290" s="15" t="s">
        <v>1051</v>
      </c>
      <c r="AZ290" s="19" t="s">
        <v>1134</v>
      </c>
      <c r="BA290" s="15" t="s">
        <v>142</v>
      </c>
      <c r="BB290" s="15" t="s">
        <v>21</v>
      </c>
      <c r="BC290" s="15" t="s">
        <v>1065</v>
      </c>
    </row>
    <row r="291" spans="1:55" ht="76.5" hidden="1" customHeight="1" x14ac:dyDescent="0.25">
      <c r="A291" s="15">
        <v>714363</v>
      </c>
      <c r="B291" s="15" t="s">
        <v>207</v>
      </c>
      <c r="C291" s="62" t="s">
        <v>1042</v>
      </c>
      <c r="D291" s="15" t="s">
        <v>1029</v>
      </c>
      <c r="E291" s="15" t="s">
        <v>4</v>
      </c>
      <c r="F291" s="15" t="s">
        <v>1128</v>
      </c>
      <c r="G291" s="15" t="s">
        <v>1129</v>
      </c>
      <c r="H291" s="57" t="s">
        <v>1656</v>
      </c>
      <c r="I291" s="15" t="s">
        <v>1657</v>
      </c>
      <c r="J291" s="15" t="s">
        <v>1132</v>
      </c>
      <c r="K291" s="15" t="s">
        <v>1658</v>
      </c>
      <c r="L291" s="63">
        <v>0.25</v>
      </c>
      <c r="M291" s="15" t="s">
        <v>1062</v>
      </c>
      <c r="N291" s="15" t="s">
        <v>1063</v>
      </c>
      <c r="O291" s="81">
        <v>28.25</v>
      </c>
      <c r="P291" s="81" t="s">
        <v>1062</v>
      </c>
      <c r="Q291" s="64">
        <v>103498564</v>
      </c>
      <c r="R291" s="87">
        <v>0</v>
      </c>
      <c r="S291" s="65">
        <v>0</v>
      </c>
      <c r="T291" s="65"/>
      <c r="U291" s="88">
        <v>28.25</v>
      </c>
      <c r="V291" s="65" t="s">
        <v>1062</v>
      </c>
      <c r="W291" s="89">
        <v>105288022</v>
      </c>
      <c r="X291" s="90">
        <v>0</v>
      </c>
      <c r="Y291" s="67">
        <v>28.25</v>
      </c>
      <c r="Z291" s="15" t="s">
        <v>1062</v>
      </c>
      <c r="AA291" s="85">
        <v>106028195</v>
      </c>
      <c r="AB291" s="85">
        <v>0</v>
      </c>
      <c r="AC291" s="91">
        <v>28.25</v>
      </c>
      <c r="AD291" s="92" t="s">
        <v>1062</v>
      </c>
      <c r="AE291" s="71">
        <v>106453106</v>
      </c>
      <c r="AF291" s="71">
        <v>0</v>
      </c>
      <c r="AG291" s="72">
        <v>0</v>
      </c>
      <c r="AH291" s="73" t="s">
        <v>1039</v>
      </c>
      <c r="AI291" s="74">
        <v>28.25</v>
      </c>
      <c r="AJ291" s="75" t="s">
        <v>1062</v>
      </c>
      <c r="AK291" s="76">
        <v>106882201</v>
      </c>
      <c r="AL291" s="76">
        <v>0</v>
      </c>
      <c r="AM291" s="76">
        <f t="shared" si="22"/>
        <v>429095</v>
      </c>
      <c r="AN291" s="77">
        <f t="shared" si="22"/>
        <v>0</v>
      </c>
      <c r="AO291" s="75" t="s">
        <v>1039</v>
      </c>
      <c r="AP291" s="78">
        <v>28.25</v>
      </c>
      <c r="AQ291" s="79" t="s">
        <v>1062</v>
      </c>
      <c r="AR291" s="76">
        <v>109110667</v>
      </c>
      <c r="AS291" s="76">
        <v>0</v>
      </c>
      <c r="AT291" s="76">
        <f t="shared" si="20"/>
        <v>2228466</v>
      </c>
      <c r="AU291" s="77">
        <f t="shared" si="20"/>
        <v>0</v>
      </c>
      <c r="AV291" s="75" t="s">
        <v>3038</v>
      </c>
      <c r="AW291" s="19" t="s">
        <v>1040</v>
      </c>
      <c r="AX291" s="19">
        <v>211012</v>
      </c>
      <c r="AY291" s="15" t="s">
        <v>1051</v>
      </c>
      <c r="AZ291" s="19" t="s">
        <v>1134</v>
      </c>
      <c r="BA291" s="15" t="s">
        <v>142</v>
      </c>
      <c r="BB291" s="15" t="s">
        <v>21</v>
      </c>
      <c r="BC291" s="15" t="s">
        <v>1065</v>
      </c>
    </row>
    <row r="292" spans="1:55" ht="76.5" hidden="1" customHeight="1" x14ac:dyDescent="0.25">
      <c r="A292" s="15">
        <v>846684</v>
      </c>
      <c r="B292" s="15" t="s">
        <v>3058</v>
      </c>
      <c r="C292" s="62" t="s">
        <v>1042</v>
      </c>
      <c r="D292" s="15" t="s">
        <v>1029</v>
      </c>
      <c r="E292" s="15" t="s">
        <v>4</v>
      </c>
      <c r="F292" s="15" t="s">
        <v>1128</v>
      </c>
      <c r="G292" s="15" t="s">
        <v>1129</v>
      </c>
      <c r="H292" s="57" t="s">
        <v>1659</v>
      </c>
      <c r="I292" s="15" t="s">
        <v>1660</v>
      </c>
      <c r="J292" s="15" t="s">
        <v>1132</v>
      </c>
      <c r="K292" s="15" t="s">
        <v>1182</v>
      </c>
      <c r="L292" s="63">
        <v>0.25</v>
      </c>
      <c r="M292" s="15" t="s">
        <v>1062</v>
      </c>
      <c r="N292" s="15" t="s">
        <v>1063</v>
      </c>
      <c r="O292" s="81">
        <v>28.25</v>
      </c>
      <c r="P292" s="81" t="s">
        <v>1062</v>
      </c>
      <c r="Q292" s="64">
        <v>57499202</v>
      </c>
      <c r="R292" s="87">
        <v>0</v>
      </c>
      <c r="S292" s="65">
        <v>0</v>
      </c>
      <c r="T292" s="65"/>
      <c r="U292" s="88">
        <v>28.25</v>
      </c>
      <c r="V292" s="65" t="s">
        <v>1062</v>
      </c>
      <c r="W292" s="89">
        <v>58493345</v>
      </c>
      <c r="X292" s="90">
        <v>0</v>
      </c>
      <c r="Y292" s="67">
        <v>28.25</v>
      </c>
      <c r="Z292" s="15" t="s">
        <v>1062</v>
      </c>
      <c r="AA292" s="85">
        <v>58633789</v>
      </c>
      <c r="AB292" s="85">
        <v>0</v>
      </c>
      <c r="AC292" s="91">
        <v>28.25</v>
      </c>
      <c r="AD292" s="92" t="s">
        <v>1062</v>
      </c>
      <c r="AE292" s="71">
        <v>59140615</v>
      </c>
      <c r="AF292" s="71">
        <v>0</v>
      </c>
      <c r="AG292" s="72">
        <v>0</v>
      </c>
      <c r="AH292" s="73" t="s">
        <v>1039</v>
      </c>
      <c r="AI292" s="74">
        <v>28.25</v>
      </c>
      <c r="AJ292" s="75" t="s">
        <v>1062</v>
      </c>
      <c r="AK292" s="76">
        <v>59379000</v>
      </c>
      <c r="AL292" s="76">
        <v>0</v>
      </c>
      <c r="AM292" s="76">
        <f t="shared" si="22"/>
        <v>238385</v>
      </c>
      <c r="AN292" s="77">
        <f t="shared" si="22"/>
        <v>0</v>
      </c>
      <c r="AO292" s="75" t="s">
        <v>1039</v>
      </c>
      <c r="AP292" s="78">
        <v>28.25</v>
      </c>
      <c r="AQ292" s="79" t="s">
        <v>1062</v>
      </c>
      <c r="AR292" s="76">
        <v>60617037</v>
      </c>
      <c r="AS292" s="76">
        <v>0</v>
      </c>
      <c r="AT292" s="76">
        <f t="shared" si="20"/>
        <v>1238037</v>
      </c>
      <c r="AU292" s="77">
        <f t="shared" si="20"/>
        <v>0</v>
      </c>
      <c r="AV292" s="75" t="s">
        <v>3038</v>
      </c>
      <c r="AW292" s="19" t="s">
        <v>1040</v>
      </c>
      <c r="AX292" s="19" t="s">
        <v>1174</v>
      </c>
      <c r="AY292" s="19" t="s">
        <v>1051</v>
      </c>
      <c r="AZ292" s="19" t="s">
        <v>1134</v>
      </c>
      <c r="BA292" s="15" t="s">
        <v>142</v>
      </c>
      <c r="BB292" s="15" t="s">
        <v>21</v>
      </c>
      <c r="BC292" s="15" t="s">
        <v>1065</v>
      </c>
    </row>
    <row r="293" spans="1:55" ht="76.5" hidden="1" customHeight="1" x14ac:dyDescent="0.25">
      <c r="A293" s="15">
        <v>715899</v>
      </c>
      <c r="B293" s="15" t="s">
        <v>267</v>
      </c>
      <c r="C293" s="62" t="s">
        <v>1042</v>
      </c>
      <c r="D293" s="15" t="s">
        <v>1029</v>
      </c>
      <c r="E293" s="15" t="s">
        <v>4</v>
      </c>
      <c r="F293" s="15" t="s">
        <v>1128</v>
      </c>
      <c r="G293" s="15" t="s">
        <v>1129</v>
      </c>
      <c r="H293" s="57" t="s">
        <v>1659</v>
      </c>
      <c r="I293" s="15" t="s">
        <v>1661</v>
      </c>
      <c r="J293" s="15" t="s">
        <v>1132</v>
      </c>
      <c r="K293" s="15" t="s">
        <v>1662</v>
      </c>
      <c r="L293" s="63">
        <v>0.25</v>
      </c>
      <c r="M293" s="15" t="s">
        <v>1062</v>
      </c>
      <c r="N293" s="15" t="s">
        <v>1063</v>
      </c>
      <c r="O293" s="81">
        <v>28.25</v>
      </c>
      <c r="P293" s="81" t="s">
        <v>1062</v>
      </c>
      <c r="Q293" s="64">
        <v>102077556</v>
      </c>
      <c r="R293" s="87">
        <v>0</v>
      </c>
      <c r="S293" s="65">
        <v>0</v>
      </c>
      <c r="T293" s="65"/>
      <c r="U293" s="88">
        <v>28.25</v>
      </c>
      <c r="V293" s="65" t="s">
        <v>1062</v>
      </c>
      <c r="W293" s="89">
        <v>103842446</v>
      </c>
      <c r="X293" s="90">
        <v>0</v>
      </c>
      <c r="Y293" s="67">
        <v>28.25</v>
      </c>
      <c r="Z293" s="15" t="s">
        <v>1062</v>
      </c>
      <c r="AA293" s="85">
        <v>104572457</v>
      </c>
      <c r="AB293" s="85">
        <v>0</v>
      </c>
      <c r="AC293" s="91">
        <v>28.25</v>
      </c>
      <c r="AD293" s="92" t="s">
        <v>1062</v>
      </c>
      <c r="AE293" s="71">
        <v>104991534</v>
      </c>
      <c r="AF293" s="71">
        <v>0</v>
      </c>
      <c r="AG293" s="72">
        <v>0</v>
      </c>
      <c r="AH293" s="73" t="s">
        <v>1039</v>
      </c>
      <c r="AI293" s="74">
        <v>28.25</v>
      </c>
      <c r="AJ293" s="75" t="s">
        <v>1062</v>
      </c>
      <c r="AK293" s="76">
        <v>105414737</v>
      </c>
      <c r="AL293" s="76">
        <v>0</v>
      </c>
      <c r="AM293" s="76">
        <f t="shared" si="22"/>
        <v>423203</v>
      </c>
      <c r="AN293" s="77">
        <f t="shared" si="22"/>
        <v>0</v>
      </c>
      <c r="AO293" s="75" t="s">
        <v>1039</v>
      </c>
      <c r="AP293" s="78">
        <v>28.25</v>
      </c>
      <c r="AQ293" s="79" t="s">
        <v>1062</v>
      </c>
      <c r="AR293" s="76">
        <v>107612607</v>
      </c>
      <c r="AS293" s="76">
        <v>0</v>
      </c>
      <c r="AT293" s="76">
        <f t="shared" si="20"/>
        <v>2197870</v>
      </c>
      <c r="AU293" s="77">
        <f t="shared" si="20"/>
        <v>0</v>
      </c>
      <c r="AV293" s="75" t="s">
        <v>3038</v>
      </c>
      <c r="AW293" s="19" t="s">
        <v>1040</v>
      </c>
      <c r="AX293" s="19" t="s">
        <v>1174</v>
      </c>
      <c r="AY293" s="19" t="s">
        <v>1051</v>
      </c>
      <c r="AZ293" s="19" t="s">
        <v>1134</v>
      </c>
      <c r="BA293" s="15" t="s">
        <v>142</v>
      </c>
      <c r="BB293" s="15" t="s">
        <v>21</v>
      </c>
      <c r="BC293" s="15" t="s">
        <v>1065</v>
      </c>
    </row>
    <row r="294" spans="1:55" ht="76.5" hidden="1" customHeight="1" x14ac:dyDescent="0.25">
      <c r="A294" s="15">
        <v>715888</v>
      </c>
      <c r="B294" s="23" t="s">
        <v>266</v>
      </c>
      <c r="C294" s="62" t="s">
        <v>1042</v>
      </c>
      <c r="D294" s="15" t="s">
        <v>1029</v>
      </c>
      <c r="E294" s="15" t="s">
        <v>4</v>
      </c>
      <c r="F294" s="15" t="s">
        <v>1128</v>
      </c>
      <c r="G294" s="15" t="s">
        <v>1129</v>
      </c>
      <c r="H294" s="57" t="s">
        <v>1659</v>
      </c>
      <c r="I294" s="15" t="s">
        <v>1661</v>
      </c>
      <c r="J294" s="15" t="s">
        <v>1132</v>
      </c>
      <c r="K294" s="15" t="s">
        <v>1662</v>
      </c>
      <c r="L294" s="63">
        <v>0.25</v>
      </c>
      <c r="M294" s="15" t="s">
        <v>1062</v>
      </c>
      <c r="N294" s="15" t="s">
        <v>1063</v>
      </c>
      <c r="O294" s="81">
        <v>28.25</v>
      </c>
      <c r="P294" s="81" t="s">
        <v>1062</v>
      </c>
      <c r="Q294" s="64">
        <v>102077556</v>
      </c>
      <c r="R294" s="87">
        <v>0</v>
      </c>
      <c r="S294" s="65">
        <v>0</v>
      </c>
      <c r="T294" s="65"/>
      <c r="U294" s="88">
        <v>28.25</v>
      </c>
      <c r="V294" s="65" t="s">
        <v>1062</v>
      </c>
      <c r="W294" s="89">
        <v>103842446</v>
      </c>
      <c r="X294" s="90">
        <v>0</v>
      </c>
      <c r="Y294" s="67">
        <v>28.25</v>
      </c>
      <c r="Z294" s="15" t="s">
        <v>1062</v>
      </c>
      <c r="AA294" s="85">
        <v>104572457</v>
      </c>
      <c r="AB294" s="85">
        <v>0</v>
      </c>
      <c r="AC294" s="91">
        <v>28.25</v>
      </c>
      <c r="AD294" s="92" t="s">
        <v>1062</v>
      </c>
      <c r="AE294" s="71">
        <v>104991534</v>
      </c>
      <c r="AF294" s="71">
        <v>0</v>
      </c>
      <c r="AG294" s="72">
        <v>0</v>
      </c>
      <c r="AH294" s="73" t="s">
        <v>1039</v>
      </c>
      <c r="AI294" s="74">
        <v>28.25</v>
      </c>
      <c r="AJ294" s="75" t="s">
        <v>1062</v>
      </c>
      <c r="AK294" s="76">
        <v>105414737</v>
      </c>
      <c r="AL294" s="76">
        <v>0</v>
      </c>
      <c r="AM294" s="76">
        <f t="shared" si="22"/>
        <v>423203</v>
      </c>
      <c r="AN294" s="77">
        <f t="shared" si="22"/>
        <v>0</v>
      </c>
      <c r="AO294" s="75" t="s">
        <v>1039</v>
      </c>
      <c r="AP294" s="78">
        <v>28.25</v>
      </c>
      <c r="AQ294" s="79" t="s">
        <v>1062</v>
      </c>
      <c r="AR294" s="76">
        <v>107612607</v>
      </c>
      <c r="AS294" s="76">
        <v>0</v>
      </c>
      <c r="AT294" s="76">
        <f t="shared" si="20"/>
        <v>2197870</v>
      </c>
      <c r="AU294" s="77">
        <f t="shared" si="20"/>
        <v>0</v>
      </c>
      <c r="AV294" s="75" t="s">
        <v>3038</v>
      </c>
      <c r="AW294" s="19" t="s">
        <v>1040</v>
      </c>
      <c r="AX294" s="19" t="s">
        <v>1174</v>
      </c>
      <c r="AY294" s="19" t="s">
        <v>1051</v>
      </c>
      <c r="AZ294" s="19" t="s">
        <v>1134</v>
      </c>
      <c r="BA294" s="15" t="s">
        <v>142</v>
      </c>
      <c r="BB294" s="15" t="s">
        <v>21</v>
      </c>
      <c r="BC294" s="15" t="s">
        <v>1065</v>
      </c>
    </row>
    <row r="295" spans="1:55" ht="76.5" hidden="1" customHeight="1" x14ac:dyDescent="0.25">
      <c r="A295" s="15">
        <v>763652</v>
      </c>
      <c r="B295" s="15" t="s">
        <v>318</v>
      </c>
      <c r="C295" s="62" t="s">
        <v>1042</v>
      </c>
      <c r="D295" s="15" t="s">
        <v>1029</v>
      </c>
      <c r="E295" s="15" t="s">
        <v>4</v>
      </c>
      <c r="F295" s="15" t="s">
        <v>1128</v>
      </c>
      <c r="G295" s="15" t="s">
        <v>1129</v>
      </c>
      <c r="H295" s="57" t="s">
        <v>1659</v>
      </c>
      <c r="I295" s="15" t="s">
        <v>1663</v>
      </c>
      <c r="J295" s="15" t="s">
        <v>1132</v>
      </c>
      <c r="K295" s="15" t="s">
        <v>1664</v>
      </c>
      <c r="L295" s="63">
        <v>0.25</v>
      </c>
      <c r="M295" s="15" t="s">
        <v>1062</v>
      </c>
      <c r="N295" s="15" t="s">
        <v>1063</v>
      </c>
      <c r="O295" s="81">
        <v>28.25</v>
      </c>
      <c r="P295" s="81" t="s">
        <v>1062</v>
      </c>
      <c r="Q295" s="64">
        <v>99894647</v>
      </c>
      <c r="R295" s="87">
        <v>0</v>
      </c>
      <c r="S295" s="65">
        <v>0</v>
      </c>
      <c r="T295" s="65"/>
      <c r="U295" s="88">
        <v>28.25</v>
      </c>
      <c r="V295" s="65" t="s">
        <v>1062</v>
      </c>
      <c r="W295" s="89">
        <v>101621795</v>
      </c>
      <c r="X295" s="90">
        <v>0</v>
      </c>
      <c r="Y295" s="67">
        <v>28.25</v>
      </c>
      <c r="Z295" s="15" t="s">
        <v>1062</v>
      </c>
      <c r="AA295" s="85">
        <v>102336194</v>
      </c>
      <c r="AB295" s="85">
        <v>0</v>
      </c>
      <c r="AC295" s="91">
        <v>28.25</v>
      </c>
      <c r="AD295" s="92" t="s">
        <v>1062</v>
      </c>
      <c r="AE295" s="71">
        <v>102746310</v>
      </c>
      <c r="AF295" s="71">
        <v>0</v>
      </c>
      <c r="AG295" s="72">
        <v>0</v>
      </c>
      <c r="AH295" s="73" t="s">
        <v>1039</v>
      </c>
      <c r="AI295" s="74">
        <v>28.25</v>
      </c>
      <c r="AJ295" s="75" t="s">
        <v>1062</v>
      </c>
      <c r="AK295" s="76">
        <v>103160462</v>
      </c>
      <c r="AL295" s="76">
        <v>0</v>
      </c>
      <c r="AM295" s="76">
        <f t="shared" si="22"/>
        <v>414152</v>
      </c>
      <c r="AN295" s="77">
        <f t="shared" si="22"/>
        <v>0</v>
      </c>
      <c r="AO295" s="75" t="s">
        <v>1039</v>
      </c>
      <c r="AP295" s="78">
        <v>28.25</v>
      </c>
      <c r="AQ295" s="79" t="s">
        <v>1062</v>
      </c>
      <c r="AR295" s="76">
        <v>105311332</v>
      </c>
      <c r="AS295" s="76">
        <v>0</v>
      </c>
      <c r="AT295" s="76">
        <f t="shared" si="20"/>
        <v>2150870</v>
      </c>
      <c r="AU295" s="77">
        <f t="shared" si="20"/>
        <v>0</v>
      </c>
      <c r="AV295" s="75" t="s">
        <v>3038</v>
      </c>
      <c r="AW295" s="19" t="s">
        <v>1040</v>
      </c>
      <c r="AX295" s="19">
        <v>211034</v>
      </c>
      <c r="AY295" s="15" t="s">
        <v>1051</v>
      </c>
      <c r="AZ295" s="19" t="s">
        <v>1134</v>
      </c>
      <c r="BA295" s="15" t="s">
        <v>142</v>
      </c>
      <c r="BB295" s="15" t="s">
        <v>21</v>
      </c>
      <c r="BC295" s="15" t="s">
        <v>1065</v>
      </c>
    </row>
    <row r="296" spans="1:55" ht="76.5" hidden="1" customHeight="1" x14ac:dyDescent="0.25">
      <c r="A296" s="15">
        <v>1173345</v>
      </c>
      <c r="B296" s="93" t="s">
        <v>870</v>
      </c>
      <c r="C296" s="62" t="s">
        <v>1042</v>
      </c>
      <c r="D296" s="15" t="s">
        <v>1029</v>
      </c>
      <c r="E296" s="93" t="s">
        <v>4</v>
      </c>
      <c r="F296" s="93" t="s">
        <v>141</v>
      </c>
      <c r="G296" s="19" t="s">
        <v>1129</v>
      </c>
      <c r="H296" s="57" t="s">
        <v>3202</v>
      </c>
      <c r="I296" s="93" t="s">
        <v>1665</v>
      </c>
      <c r="J296" s="15" t="s">
        <v>2</v>
      </c>
      <c r="K296" s="15" t="s">
        <v>1281</v>
      </c>
      <c r="L296" s="63"/>
      <c r="M296" s="65"/>
      <c r="N296" s="65"/>
      <c r="O296" s="94"/>
      <c r="P296" s="81"/>
      <c r="Q296" s="64"/>
      <c r="R296" s="65"/>
      <c r="S296" s="65"/>
      <c r="T296" s="65"/>
      <c r="U296" s="88">
        <v>0</v>
      </c>
      <c r="V296" s="65"/>
      <c r="W296" s="83">
        <v>0</v>
      </c>
      <c r="X296" s="65">
        <v>0</v>
      </c>
      <c r="Y296" s="67"/>
      <c r="Z296" s="24"/>
      <c r="AA296" s="85">
        <v>0</v>
      </c>
      <c r="AB296" s="85">
        <v>0</v>
      </c>
      <c r="AC296" s="91">
        <v>28.25</v>
      </c>
      <c r="AD296" s="92" t="s">
        <v>1062</v>
      </c>
      <c r="AE296" s="71">
        <v>54184377</v>
      </c>
      <c r="AF296" s="71">
        <v>0</v>
      </c>
      <c r="AG296" s="72">
        <v>0</v>
      </c>
      <c r="AH296" s="73" t="s">
        <v>1039</v>
      </c>
      <c r="AI296" s="74">
        <v>28.25</v>
      </c>
      <c r="AJ296" s="75" t="s">
        <v>1062</v>
      </c>
      <c r="AK296" s="76">
        <v>54402784</v>
      </c>
      <c r="AL296" s="76">
        <v>0</v>
      </c>
      <c r="AM296" s="76">
        <f t="shared" si="22"/>
        <v>218407</v>
      </c>
      <c r="AN296" s="77">
        <f t="shared" si="22"/>
        <v>0</v>
      </c>
      <c r="AO296" s="75" t="s">
        <v>1039</v>
      </c>
      <c r="AP296" s="78">
        <v>28.25</v>
      </c>
      <c r="AQ296" s="79" t="s">
        <v>1062</v>
      </c>
      <c r="AR296" s="76">
        <v>55537069</v>
      </c>
      <c r="AS296" s="76">
        <v>0</v>
      </c>
      <c r="AT296" s="76">
        <f t="shared" si="20"/>
        <v>1134285</v>
      </c>
      <c r="AU296" s="77">
        <f t="shared" si="20"/>
        <v>0</v>
      </c>
      <c r="AV296" s="75" t="s">
        <v>3038</v>
      </c>
      <c r="AW296" s="19" t="s">
        <v>1040</v>
      </c>
      <c r="AX296" s="19">
        <v>211034</v>
      </c>
      <c r="AY296" s="15" t="s">
        <v>1051</v>
      </c>
      <c r="AZ296" s="19" t="s">
        <v>1134</v>
      </c>
      <c r="BA296" s="15" t="s">
        <v>142</v>
      </c>
      <c r="BB296" s="15" t="s">
        <v>21</v>
      </c>
      <c r="BC296" s="15" t="s">
        <v>1065</v>
      </c>
    </row>
    <row r="297" spans="1:55" ht="76.5" hidden="1" customHeight="1" x14ac:dyDescent="0.25">
      <c r="A297" s="15">
        <v>714369</v>
      </c>
      <c r="B297" s="15" t="s">
        <v>209</v>
      </c>
      <c r="C297" s="62" t="s">
        <v>1042</v>
      </c>
      <c r="D297" s="15" t="s">
        <v>1029</v>
      </c>
      <c r="E297" s="15" t="s">
        <v>4</v>
      </c>
      <c r="F297" s="15" t="s">
        <v>1128</v>
      </c>
      <c r="G297" s="15" t="s">
        <v>1129</v>
      </c>
      <c r="H297" s="57" t="s">
        <v>1666</v>
      </c>
      <c r="I297" s="15" t="s">
        <v>1667</v>
      </c>
      <c r="J297" s="15" t="s">
        <v>1132</v>
      </c>
      <c r="K297" s="15" t="s">
        <v>1668</v>
      </c>
      <c r="L297" s="63">
        <v>0.25</v>
      </c>
      <c r="M297" s="15" t="s">
        <v>1062</v>
      </c>
      <c r="N297" s="15" t="s">
        <v>1063</v>
      </c>
      <c r="O297" s="81">
        <v>28.25</v>
      </c>
      <c r="P297" s="81" t="s">
        <v>1062</v>
      </c>
      <c r="Q297" s="64">
        <v>59065020</v>
      </c>
      <c r="R297" s="87">
        <v>0</v>
      </c>
      <c r="S297" s="65">
        <v>0</v>
      </c>
      <c r="T297" s="65"/>
      <c r="U297" s="88">
        <v>28.25</v>
      </c>
      <c r="V297" s="65" t="s">
        <v>1062</v>
      </c>
      <c r="W297" s="89">
        <v>60086236</v>
      </c>
      <c r="X297" s="90">
        <v>0</v>
      </c>
      <c r="Y297" s="67">
        <v>28.25</v>
      </c>
      <c r="Z297" s="15" t="s">
        <v>1062</v>
      </c>
      <c r="AA297" s="85">
        <v>60508642</v>
      </c>
      <c r="AB297" s="85">
        <v>0</v>
      </c>
      <c r="AC297" s="91">
        <v>28.25</v>
      </c>
      <c r="AD297" s="92" t="s">
        <v>1062</v>
      </c>
      <c r="AE297" s="71">
        <v>60751132</v>
      </c>
      <c r="AF297" s="71">
        <v>0</v>
      </c>
      <c r="AG297" s="72">
        <v>0</v>
      </c>
      <c r="AH297" s="73" t="s">
        <v>1039</v>
      </c>
      <c r="AI297" s="74">
        <v>28.25</v>
      </c>
      <c r="AJ297" s="75" t="s">
        <v>1062</v>
      </c>
      <c r="AK297" s="76">
        <v>60996009</v>
      </c>
      <c r="AL297" s="76">
        <v>0</v>
      </c>
      <c r="AM297" s="76">
        <f t="shared" si="22"/>
        <v>244877</v>
      </c>
      <c r="AN297" s="77">
        <f t="shared" si="22"/>
        <v>0</v>
      </c>
      <c r="AO297" s="75" t="s">
        <v>1039</v>
      </c>
      <c r="AP297" s="78">
        <v>28.25</v>
      </c>
      <c r="AQ297" s="79" t="s">
        <v>1062</v>
      </c>
      <c r="AR297" s="76">
        <v>62267760</v>
      </c>
      <c r="AS297" s="76">
        <v>0</v>
      </c>
      <c r="AT297" s="76">
        <f t="shared" si="20"/>
        <v>1271751</v>
      </c>
      <c r="AU297" s="77">
        <f t="shared" si="20"/>
        <v>0</v>
      </c>
      <c r="AV297" s="75" t="s">
        <v>3038</v>
      </c>
      <c r="AW297" s="19" t="s">
        <v>1040</v>
      </c>
      <c r="AX297" s="19" t="s">
        <v>1046</v>
      </c>
      <c r="AY297" s="15"/>
      <c r="AZ297" s="19" t="s">
        <v>1134</v>
      </c>
      <c r="BA297" s="15" t="s">
        <v>142</v>
      </c>
      <c r="BB297" s="15" t="s">
        <v>21</v>
      </c>
      <c r="BC297" s="15" t="s">
        <v>1065</v>
      </c>
    </row>
    <row r="298" spans="1:55" ht="76.5" hidden="1" customHeight="1" x14ac:dyDescent="0.25">
      <c r="A298" s="15">
        <v>860505</v>
      </c>
      <c r="B298" s="15" t="s">
        <v>601</v>
      </c>
      <c r="C298" s="62" t="s">
        <v>1042</v>
      </c>
      <c r="D298" s="15" t="s">
        <v>1029</v>
      </c>
      <c r="E298" s="15" t="s">
        <v>4</v>
      </c>
      <c r="F298" s="15" t="s">
        <v>1128</v>
      </c>
      <c r="G298" s="15" t="s">
        <v>1129</v>
      </c>
      <c r="H298" s="57" t="s">
        <v>1666</v>
      </c>
      <c r="I298" s="15" t="s">
        <v>1669</v>
      </c>
      <c r="J298" s="15" t="s">
        <v>1132</v>
      </c>
      <c r="K298" s="15" t="s">
        <v>1133</v>
      </c>
      <c r="L298" s="63">
        <v>0.25</v>
      </c>
      <c r="M298" s="15" t="s">
        <v>1062</v>
      </c>
      <c r="N298" s="15" t="s">
        <v>1063</v>
      </c>
      <c r="O298" s="81">
        <v>28.25</v>
      </c>
      <c r="P298" s="81" t="s">
        <v>1062</v>
      </c>
      <c r="Q298" s="64">
        <v>55164382</v>
      </c>
      <c r="R298" s="87">
        <v>0</v>
      </c>
      <c r="S298" s="65">
        <v>0</v>
      </c>
      <c r="T298" s="65"/>
      <c r="U298" s="88">
        <v>28.25</v>
      </c>
      <c r="V298" s="65" t="s">
        <v>1062</v>
      </c>
      <c r="W298" s="89">
        <v>56118158</v>
      </c>
      <c r="X298" s="90">
        <v>0</v>
      </c>
      <c r="Y298" s="67">
        <v>28.25</v>
      </c>
      <c r="Z298" s="15" t="s">
        <v>1062</v>
      </c>
      <c r="AA298" s="85">
        <v>56512667</v>
      </c>
      <c r="AB298" s="85">
        <v>0</v>
      </c>
      <c r="AC298" s="91">
        <v>28.25</v>
      </c>
      <c r="AD298" s="92" t="s">
        <v>1062</v>
      </c>
      <c r="AE298" s="71">
        <v>56739144</v>
      </c>
      <c r="AF298" s="71">
        <v>0</v>
      </c>
      <c r="AG298" s="72">
        <v>0</v>
      </c>
      <c r="AH298" s="73" t="s">
        <v>1039</v>
      </c>
      <c r="AI298" s="74">
        <v>28.25</v>
      </c>
      <c r="AJ298" s="75" t="s">
        <v>1062</v>
      </c>
      <c r="AK298" s="76">
        <v>56967849</v>
      </c>
      <c r="AL298" s="76">
        <v>0</v>
      </c>
      <c r="AM298" s="76">
        <f t="shared" si="22"/>
        <v>228705</v>
      </c>
      <c r="AN298" s="77">
        <f t="shared" si="22"/>
        <v>0</v>
      </c>
      <c r="AO298" s="75" t="s">
        <v>1039</v>
      </c>
      <c r="AP298" s="78">
        <v>28.25</v>
      </c>
      <c r="AQ298" s="79" t="s">
        <v>1062</v>
      </c>
      <c r="AR298" s="76">
        <v>58155614</v>
      </c>
      <c r="AS298" s="76">
        <v>0</v>
      </c>
      <c r="AT298" s="76">
        <f t="shared" si="20"/>
        <v>1187765</v>
      </c>
      <c r="AU298" s="77">
        <f t="shared" si="20"/>
        <v>0</v>
      </c>
      <c r="AV298" s="75" t="s">
        <v>3038</v>
      </c>
      <c r="AW298" s="19" t="s">
        <v>1040</v>
      </c>
      <c r="AX298" s="19">
        <v>212019</v>
      </c>
      <c r="AY298" s="15" t="s">
        <v>1670</v>
      </c>
      <c r="AZ298" s="19" t="s">
        <v>1134</v>
      </c>
      <c r="BA298" s="15" t="s">
        <v>142</v>
      </c>
      <c r="BB298" s="15" t="s">
        <v>21</v>
      </c>
      <c r="BC298" s="15" t="s">
        <v>1065</v>
      </c>
    </row>
    <row r="299" spans="1:55" ht="76.5" hidden="1" customHeight="1" x14ac:dyDescent="0.25">
      <c r="A299" s="15">
        <v>1112574</v>
      </c>
      <c r="B299" s="15" t="s">
        <v>839</v>
      </c>
      <c r="C299" s="62" t="s">
        <v>1042</v>
      </c>
      <c r="D299" s="15" t="s">
        <v>1047</v>
      </c>
      <c r="E299" s="15" t="s">
        <v>6</v>
      </c>
      <c r="F299" s="15" t="s">
        <v>821</v>
      </c>
      <c r="G299" s="15" t="s">
        <v>1391</v>
      </c>
      <c r="H299" s="57" t="s">
        <v>1671</v>
      </c>
      <c r="I299" s="93" t="s">
        <v>1672</v>
      </c>
      <c r="J299" s="15" t="s">
        <v>2</v>
      </c>
      <c r="K299" s="15" t="s">
        <v>1673</v>
      </c>
      <c r="L299" s="63"/>
      <c r="M299" s="15"/>
      <c r="N299" s="15"/>
      <c r="O299" s="81"/>
      <c r="P299" s="81"/>
      <c r="Q299" s="64">
        <v>261386984</v>
      </c>
      <c r="R299" s="65">
        <v>0</v>
      </c>
      <c r="S299" s="65">
        <v>0</v>
      </c>
      <c r="T299" s="65"/>
      <c r="U299" s="88">
        <v>21.5</v>
      </c>
      <c r="V299" s="65" t="s">
        <v>1062</v>
      </c>
      <c r="W299" s="89">
        <v>275137315</v>
      </c>
      <c r="X299" s="90">
        <v>0</v>
      </c>
      <c r="Y299" s="67">
        <v>21.5</v>
      </c>
      <c r="Z299" s="15" t="s">
        <v>1062</v>
      </c>
      <c r="AA299" s="85">
        <v>275423890</v>
      </c>
      <c r="AB299" s="85">
        <v>0</v>
      </c>
      <c r="AC299" s="91">
        <v>21.5</v>
      </c>
      <c r="AD299" s="92" t="s">
        <v>1062</v>
      </c>
      <c r="AE299" s="71">
        <v>275588404</v>
      </c>
      <c r="AF299" s="71">
        <v>0</v>
      </c>
      <c r="AG299" s="72">
        <v>0</v>
      </c>
      <c r="AH299" s="73" t="s">
        <v>1039</v>
      </c>
      <c r="AI299" s="74">
        <v>28.25</v>
      </c>
      <c r="AJ299" s="75" t="s">
        <v>1062</v>
      </c>
      <c r="AK299" s="76">
        <v>275754538</v>
      </c>
      <c r="AL299" s="76">
        <v>0</v>
      </c>
      <c r="AM299" s="76">
        <f t="shared" si="22"/>
        <v>166134</v>
      </c>
      <c r="AN299" s="77">
        <f t="shared" si="22"/>
        <v>0</v>
      </c>
      <c r="AO299" s="75" t="s">
        <v>1039</v>
      </c>
      <c r="AP299" s="78">
        <v>21.5</v>
      </c>
      <c r="AQ299" s="79" t="s">
        <v>1062</v>
      </c>
      <c r="AR299" s="76">
        <v>290679541</v>
      </c>
      <c r="AS299" s="76">
        <v>0</v>
      </c>
      <c r="AT299" s="76">
        <f t="shared" si="20"/>
        <v>14925003</v>
      </c>
      <c r="AU299" s="77">
        <f t="shared" si="20"/>
        <v>0</v>
      </c>
      <c r="AV299" s="75" t="s">
        <v>3038</v>
      </c>
      <c r="AW299" s="19" t="s">
        <v>1046</v>
      </c>
      <c r="AX299" s="19">
        <v>200834</v>
      </c>
      <c r="AY299" s="15" t="s">
        <v>1674</v>
      </c>
      <c r="AZ299" s="19" t="s">
        <v>1055</v>
      </c>
      <c r="BA299" s="15" t="s">
        <v>61</v>
      </c>
      <c r="BB299" s="15" t="s">
        <v>21</v>
      </c>
      <c r="BC299" s="15" t="s">
        <v>1065</v>
      </c>
    </row>
    <row r="300" spans="1:55" ht="76.5" hidden="1" customHeight="1" x14ac:dyDescent="0.25">
      <c r="A300" s="15">
        <v>769143</v>
      </c>
      <c r="B300" s="15" t="s">
        <v>367</v>
      </c>
      <c r="C300" s="62" t="s">
        <v>1042</v>
      </c>
      <c r="D300" s="15" t="s">
        <v>1029</v>
      </c>
      <c r="E300" s="15" t="s">
        <v>4</v>
      </c>
      <c r="F300" s="15" t="s">
        <v>1128</v>
      </c>
      <c r="G300" s="15" t="s">
        <v>1129</v>
      </c>
      <c r="H300" s="57" t="s">
        <v>1675</v>
      </c>
      <c r="I300" s="15" t="s">
        <v>1676</v>
      </c>
      <c r="J300" s="15" t="s">
        <v>1132</v>
      </c>
      <c r="K300" s="15" t="s">
        <v>1133</v>
      </c>
      <c r="L300" s="63">
        <v>0.25</v>
      </c>
      <c r="M300" s="15" t="s">
        <v>1062</v>
      </c>
      <c r="N300" s="15" t="s">
        <v>1063</v>
      </c>
      <c r="O300" s="81">
        <v>28.25</v>
      </c>
      <c r="P300" s="81" t="s">
        <v>1062</v>
      </c>
      <c r="Q300" s="64">
        <v>99295888</v>
      </c>
      <c r="R300" s="87">
        <v>0</v>
      </c>
      <c r="S300" s="65">
        <v>0</v>
      </c>
      <c r="T300" s="65"/>
      <c r="U300" s="88">
        <v>28.25</v>
      </c>
      <c r="V300" s="65" t="s">
        <v>1062</v>
      </c>
      <c r="W300" s="89">
        <v>101012684</v>
      </c>
      <c r="X300" s="90">
        <v>0</v>
      </c>
      <c r="Y300" s="67">
        <v>28.25</v>
      </c>
      <c r="Z300" s="15" t="s">
        <v>1062</v>
      </c>
      <c r="AA300" s="85">
        <v>101722801</v>
      </c>
      <c r="AB300" s="85">
        <v>0</v>
      </c>
      <c r="AC300" s="91">
        <v>28.25</v>
      </c>
      <c r="AD300" s="92" t="s">
        <v>1062</v>
      </c>
      <c r="AE300" s="71">
        <v>102130459</v>
      </c>
      <c r="AF300" s="71">
        <v>0</v>
      </c>
      <c r="AG300" s="72">
        <v>0</v>
      </c>
      <c r="AH300" s="73" t="s">
        <v>1039</v>
      </c>
      <c r="AI300" s="74">
        <v>28.25</v>
      </c>
      <c r="AJ300" s="75" t="s">
        <v>1062</v>
      </c>
      <c r="AK300" s="76">
        <v>102542129</v>
      </c>
      <c r="AL300" s="76">
        <v>0</v>
      </c>
      <c r="AM300" s="76">
        <f t="shared" si="22"/>
        <v>411670</v>
      </c>
      <c r="AN300" s="77">
        <f t="shared" si="22"/>
        <v>0</v>
      </c>
      <c r="AO300" s="75" t="s">
        <v>1039</v>
      </c>
      <c r="AP300" s="78">
        <v>28.25</v>
      </c>
      <c r="AQ300" s="79" t="s">
        <v>1062</v>
      </c>
      <c r="AR300" s="76">
        <v>104680106</v>
      </c>
      <c r="AS300" s="76">
        <v>0</v>
      </c>
      <c r="AT300" s="76">
        <f t="shared" si="20"/>
        <v>2137977</v>
      </c>
      <c r="AU300" s="77">
        <f t="shared" si="20"/>
        <v>0</v>
      </c>
      <c r="AV300" s="75" t="s">
        <v>3038</v>
      </c>
      <c r="AW300" s="19" t="s">
        <v>1040</v>
      </c>
      <c r="AX300" s="19">
        <v>211034</v>
      </c>
      <c r="AY300" s="15" t="s">
        <v>1051</v>
      </c>
      <c r="AZ300" s="19" t="s">
        <v>1134</v>
      </c>
      <c r="BA300" s="15" t="s">
        <v>142</v>
      </c>
      <c r="BB300" s="15" t="s">
        <v>21</v>
      </c>
      <c r="BC300" s="15" t="s">
        <v>1065</v>
      </c>
    </row>
    <row r="301" spans="1:55" ht="76.5" hidden="1" customHeight="1" x14ac:dyDescent="0.25">
      <c r="A301" s="15">
        <v>714349</v>
      </c>
      <c r="B301" s="15" t="s">
        <v>205</v>
      </c>
      <c r="C301" s="62" t="s">
        <v>1042</v>
      </c>
      <c r="D301" s="15" t="s">
        <v>1029</v>
      </c>
      <c r="E301" s="15" t="s">
        <v>4</v>
      </c>
      <c r="F301" s="15" t="s">
        <v>1128</v>
      </c>
      <c r="G301" s="15" t="s">
        <v>1129</v>
      </c>
      <c r="H301" s="57" t="s">
        <v>1677</v>
      </c>
      <c r="I301" s="15" t="s">
        <v>1678</v>
      </c>
      <c r="J301" s="15" t="s">
        <v>1132</v>
      </c>
      <c r="K301" s="15" t="s">
        <v>1679</v>
      </c>
      <c r="L301" s="63">
        <v>0.25</v>
      </c>
      <c r="M301" s="15" t="s">
        <v>1062</v>
      </c>
      <c r="N301" s="15" t="s">
        <v>1063</v>
      </c>
      <c r="O301" s="81">
        <v>28.25</v>
      </c>
      <c r="P301" s="81" t="s">
        <v>1062</v>
      </c>
      <c r="Q301" s="64">
        <v>59154385</v>
      </c>
      <c r="R301" s="87">
        <v>0</v>
      </c>
      <c r="S301" s="65">
        <v>0</v>
      </c>
      <c r="T301" s="65"/>
      <c r="U301" s="88">
        <v>28.25</v>
      </c>
      <c r="V301" s="65" t="s">
        <v>1062</v>
      </c>
      <c r="W301" s="89">
        <v>60177146</v>
      </c>
      <c r="X301" s="90">
        <v>0</v>
      </c>
      <c r="Y301" s="67">
        <v>28.25</v>
      </c>
      <c r="Z301" s="15" t="s">
        <v>1062</v>
      </c>
      <c r="AA301" s="85">
        <v>60600190</v>
      </c>
      <c r="AB301" s="85">
        <v>0</v>
      </c>
      <c r="AC301" s="91">
        <v>28.25</v>
      </c>
      <c r="AD301" s="92" t="s">
        <v>1062</v>
      </c>
      <c r="AE301" s="71">
        <v>60843047</v>
      </c>
      <c r="AF301" s="71">
        <v>0</v>
      </c>
      <c r="AG301" s="72">
        <v>0</v>
      </c>
      <c r="AH301" s="73" t="s">
        <v>1039</v>
      </c>
      <c r="AI301" s="74">
        <v>28.25</v>
      </c>
      <c r="AJ301" s="75" t="s">
        <v>1062</v>
      </c>
      <c r="AK301" s="76">
        <v>61088295</v>
      </c>
      <c r="AL301" s="76">
        <v>0</v>
      </c>
      <c r="AM301" s="76">
        <f t="shared" si="22"/>
        <v>245248</v>
      </c>
      <c r="AN301" s="77">
        <f t="shared" si="22"/>
        <v>0</v>
      </c>
      <c r="AO301" s="75" t="s">
        <v>1039</v>
      </c>
      <c r="AP301" s="78">
        <v>28.25</v>
      </c>
      <c r="AQ301" s="79" t="s">
        <v>1062</v>
      </c>
      <c r="AR301" s="76">
        <v>62361971</v>
      </c>
      <c r="AS301" s="76">
        <v>0</v>
      </c>
      <c r="AT301" s="76">
        <f t="shared" si="20"/>
        <v>1273676</v>
      </c>
      <c r="AU301" s="77">
        <f t="shared" si="20"/>
        <v>0</v>
      </c>
      <c r="AV301" s="75" t="s">
        <v>3038</v>
      </c>
      <c r="AW301" s="19" t="s">
        <v>1040</v>
      </c>
      <c r="AX301" s="19">
        <v>211012</v>
      </c>
      <c r="AY301" s="15" t="s">
        <v>1051</v>
      </c>
      <c r="AZ301" s="19" t="s">
        <v>1134</v>
      </c>
      <c r="BA301" s="15" t="s">
        <v>142</v>
      </c>
      <c r="BB301" s="15" t="s">
        <v>21</v>
      </c>
      <c r="BC301" s="15" t="s">
        <v>1065</v>
      </c>
    </row>
    <row r="302" spans="1:55" ht="76.5" hidden="1" customHeight="1" x14ac:dyDescent="0.25">
      <c r="A302" s="15">
        <v>934359</v>
      </c>
      <c r="B302" s="15" t="s">
        <v>675</v>
      </c>
      <c r="C302" s="62" t="s">
        <v>1042</v>
      </c>
      <c r="D302" s="15" t="s">
        <v>1029</v>
      </c>
      <c r="E302" s="15" t="s">
        <v>4</v>
      </c>
      <c r="F302" s="15" t="s">
        <v>1128</v>
      </c>
      <c r="G302" s="15" t="s">
        <v>1129</v>
      </c>
      <c r="H302" s="57" t="s">
        <v>1677</v>
      </c>
      <c r="I302" s="15" t="s">
        <v>1678</v>
      </c>
      <c r="J302" s="15" t="s">
        <v>1132</v>
      </c>
      <c r="K302" s="15" t="s">
        <v>1680</v>
      </c>
      <c r="L302" s="63">
        <v>0.25</v>
      </c>
      <c r="M302" s="15" t="s">
        <v>1062</v>
      </c>
      <c r="N302" s="15" t="s">
        <v>1063</v>
      </c>
      <c r="O302" s="81">
        <v>28.25</v>
      </c>
      <c r="P302" s="81" t="s">
        <v>1062</v>
      </c>
      <c r="Q302" s="64">
        <v>55164382</v>
      </c>
      <c r="R302" s="87">
        <v>0</v>
      </c>
      <c r="S302" s="65">
        <v>0</v>
      </c>
      <c r="T302" s="65"/>
      <c r="U302" s="88">
        <v>28.25</v>
      </c>
      <c r="V302" s="65" t="s">
        <v>1062</v>
      </c>
      <c r="W302" s="89">
        <v>56118158</v>
      </c>
      <c r="X302" s="90">
        <v>0</v>
      </c>
      <c r="Y302" s="67">
        <v>28.25</v>
      </c>
      <c r="Z302" s="15" t="s">
        <v>1062</v>
      </c>
      <c r="AA302" s="85">
        <v>56512667</v>
      </c>
      <c r="AB302" s="85">
        <v>0</v>
      </c>
      <c r="AC302" s="91">
        <v>28.25</v>
      </c>
      <c r="AD302" s="92" t="s">
        <v>1062</v>
      </c>
      <c r="AE302" s="71">
        <v>56739144</v>
      </c>
      <c r="AF302" s="71">
        <v>0</v>
      </c>
      <c r="AG302" s="72">
        <v>0</v>
      </c>
      <c r="AH302" s="73" t="s">
        <v>1039</v>
      </c>
      <c r="AI302" s="74">
        <v>28.25</v>
      </c>
      <c r="AJ302" s="75" t="s">
        <v>1062</v>
      </c>
      <c r="AK302" s="76">
        <v>56967849</v>
      </c>
      <c r="AL302" s="76">
        <v>0</v>
      </c>
      <c r="AM302" s="76">
        <f t="shared" si="22"/>
        <v>228705</v>
      </c>
      <c r="AN302" s="77">
        <f t="shared" si="22"/>
        <v>0</v>
      </c>
      <c r="AO302" s="75" t="s">
        <v>1039</v>
      </c>
      <c r="AP302" s="78">
        <v>28.25</v>
      </c>
      <c r="AQ302" s="79" t="s">
        <v>1062</v>
      </c>
      <c r="AR302" s="76">
        <v>58155614</v>
      </c>
      <c r="AS302" s="76">
        <v>0</v>
      </c>
      <c r="AT302" s="76">
        <f t="shared" si="20"/>
        <v>1187765</v>
      </c>
      <c r="AU302" s="77">
        <f t="shared" si="20"/>
        <v>0</v>
      </c>
      <c r="AV302" s="75" t="s">
        <v>3038</v>
      </c>
      <c r="AW302" s="19" t="s">
        <v>1040</v>
      </c>
      <c r="AX302" s="19">
        <v>211034</v>
      </c>
      <c r="AY302" s="15" t="s">
        <v>1051</v>
      </c>
      <c r="AZ302" s="19" t="s">
        <v>1134</v>
      </c>
      <c r="BA302" s="15" t="s">
        <v>142</v>
      </c>
      <c r="BB302" s="15" t="s">
        <v>21</v>
      </c>
      <c r="BC302" s="15" t="s">
        <v>1065</v>
      </c>
    </row>
    <row r="303" spans="1:55" ht="76.5" hidden="1" customHeight="1" x14ac:dyDescent="0.25">
      <c r="A303" s="15">
        <v>769367</v>
      </c>
      <c r="B303" s="15" t="s">
        <v>377</v>
      </c>
      <c r="C303" s="62" t="s">
        <v>1042</v>
      </c>
      <c r="D303" s="15" t="s">
        <v>1029</v>
      </c>
      <c r="E303" s="15" t="s">
        <v>4</v>
      </c>
      <c r="F303" s="15" t="s">
        <v>1128</v>
      </c>
      <c r="G303" s="15" t="s">
        <v>1129</v>
      </c>
      <c r="H303" s="57" t="s">
        <v>1681</v>
      </c>
      <c r="I303" s="15" t="s">
        <v>1682</v>
      </c>
      <c r="J303" s="15" t="s">
        <v>1132</v>
      </c>
      <c r="K303" s="15" t="s">
        <v>1133</v>
      </c>
      <c r="L303" s="63">
        <v>0.25</v>
      </c>
      <c r="M303" s="15" t="s">
        <v>1062</v>
      </c>
      <c r="N303" s="15" t="s">
        <v>1063</v>
      </c>
      <c r="O303" s="81">
        <v>28.25</v>
      </c>
      <c r="P303" s="81" t="s">
        <v>1062</v>
      </c>
      <c r="Q303" s="64">
        <v>99295888</v>
      </c>
      <c r="R303" s="87">
        <v>0</v>
      </c>
      <c r="S303" s="65">
        <v>0</v>
      </c>
      <c r="T303" s="65"/>
      <c r="U303" s="88">
        <v>28.25</v>
      </c>
      <c r="V303" s="65" t="s">
        <v>1062</v>
      </c>
      <c r="W303" s="89">
        <v>101012684</v>
      </c>
      <c r="X303" s="90">
        <v>0</v>
      </c>
      <c r="Y303" s="67">
        <v>28.25</v>
      </c>
      <c r="Z303" s="15" t="s">
        <v>1062</v>
      </c>
      <c r="AA303" s="85">
        <v>101722801</v>
      </c>
      <c r="AB303" s="85">
        <v>0</v>
      </c>
      <c r="AC303" s="91">
        <v>28.25</v>
      </c>
      <c r="AD303" s="92" t="s">
        <v>1062</v>
      </c>
      <c r="AE303" s="71">
        <v>102130459</v>
      </c>
      <c r="AF303" s="71">
        <v>0</v>
      </c>
      <c r="AG303" s="72">
        <v>0</v>
      </c>
      <c r="AH303" s="73" t="s">
        <v>1039</v>
      </c>
      <c r="AI303" s="74">
        <v>28.25</v>
      </c>
      <c r="AJ303" s="75" t="s">
        <v>1062</v>
      </c>
      <c r="AK303" s="76">
        <v>102542129</v>
      </c>
      <c r="AL303" s="76">
        <v>0</v>
      </c>
      <c r="AM303" s="76">
        <f t="shared" si="22"/>
        <v>411670</v>
      </c>
      <c r="AN303" s="77">
        <f t="shared" si="22"/>
        <v>0</v>
      </c>
      <c r="AO303" s="75" t="s">
        <v>1039</v>
      </c>
      <c r="AP303" s="78">
        <v>28.25</v>
      </c>
      <c r="AQ303" s="79" t="s">
        <v>1062</v>
      </c>
      <c r="AR303" s="76">
        <v>104680106</v>
      </c>
      <c r="AS303" s="76">
        <v>0</v>
      </c>
      <c r="AT303" s="76">
        <f t="shared" si="20"/>
        <v>2137977</v>
      </c>
      <c r="AU303" s="77">
        <f t="shared" si="20"/>
        <v>0</v>
      </c>
      <c r="AV303" s="75" t="s">
        <v>3038</v>
      </c>
      <c r="AW303" s="19" t="s">
        <v>1040</v>
      </c>
      <c r="AX303" s="19">
        <v>211034</v>
      </c>
      <c r="AY303" s="15" t="s">
        <v>1051</v>
      </c>
      <c r="AZ303" s="19" t="s">
        <v>1134</v>
      </c>
      <c r="BA303" s="15" t="s">
        <v>142</v>
      </c>
      <c r="BB303" s="15" t="s">
        <v>21</v>
      </c>
      <c r="BC303" s="15" t="s">
        <v>1065</v>
      </c>
    </row>
    <row r="304" spans="1:55" ht="76.5" hidden="1" customHeight="1" x14ac:dyDescent="0.25">
      <c r="A304" s="15">
        <v>714322</v>
      </c>
      <c r="B304" s="15" t="s">
        <v>198</v>
      </c>
      <c r="C304" s="62" t="s">
        <v>1042</v>
      </c>
      <c r="D304" s="15" t="s">
        <v>1029</v>
      </c>
      <c r="E304" s="15" t="s">
        <v>4</v>
      </c>
      <c r="F304" s="15" t="s">
        <v>1128</v>
      </c>
      <c r="G304" s="15" t="s">
        <v>1129</v>
      </c>
      <c r="H304" s="57" t="s">
        <v>1683</v>
      </c>
      <c r="I304" s="15" t="s">
        <v>1684</v>
      </c>
      <c r="J304" s="15" t="s">
        <v>1132</v>
      </c>
      <c r="K304" s="15" t="s">
        <v>1685</v>
      </c>
      <c r="L304" s="63">
        <v>0.25</v>
      </c>
      <c r="M304" s="15" t="s">
        <v>1062</v>
      </c>
      <c r="N304" s="15" t="s">
        <v>1063</v>
      </c>
      <c r="O304" s="81">
        <v>28.25</v>
      </c>
      <c r="P304" s="81" t="s">
        <v>1062</v>
      </c>
      <c r="Q304" s="64">
        <v>59154385</v>
      </c>
      <c r="R304" s="87">
        <v>0</v>
      </c>
      <c r="S304" s="65">
        <v>0</v>
      </c>
      <c r="T304" s="65"/>
      <c r="U304" s="88">
        <v>28.25</v>
      </c>
      <c r="V304" s="65" t="s">
        <v>1062</v>
      </c>
      <c r="W304" s="89">
        <v>60177146</v>
      </c>
      <c r="X304" s="90">
        <v>0</v>
      </c>
      <c r="Y304" s="67">
        <v>28.25</v>
      </c>
      <c r="Z304" s="15" t="s">
        <v>1062</v>
      </c>
      <c r="AA304" s="85">
        <v>60321632</v>
      </c>
      <c r="AB304" s="85">
        <v>0</v>
      </c>
      <c r="AC304" s="91">
        <v>28.25</v>
      </c>
      <c r="AD304" s="92" t="s">
        <v>1062</v>
      </c>
      <c r="AE304" s="71">
        <v>60843047</v>
      </c>
      <c r="AF304" s="71">
        <v>0</v>
      </c>
      <c r="AG304" s="72">
        <v>0</v>
      </c>
      <c r="AH304" s="73" t="s">
        <v>1039</v>
      </c>
      <c r="AI304" s="74">
        <v>28.25</v>
      </c>
      <c r="AJ304" s="75" t="s">
        <v>1062</v>
      </c>
      <c r="AK304" s="76">
        <v>61088295</v>
      </c>
      <c r="AL304" s="76">
        <v>0</v>
      </c>
      <c r="AM304" s="76">
        <f t="shared" si="22"/>
        <v>245248</v>
      </c>
      <c r="AN304" s="77">
        <f t="shared" si="22"/>
        <v>0</v>
      </c>
      <c r="AO304" s="75" t="s">
        <v>1039</v>
      </c>
      <c r="AP304" s="78">
        <v>28.25</v>
      </c>
      <c r="AQ304" s="79" t="s">
        <v>1062</v>
      </c>
      <c r="AR304" s="76">
        <v>62361971</v>
      </c>
      <c r="AS304" s="76">
        <v>0</v>
      </c>
      <c r="AT304" s="76">
        <f t="shared" si="20"/>
        <v>1273676</v>
      </c>
      <c r="AU304" s="77">
        <f t="shared" si="20"/>
        <v>0</v>
      </c>
      <c r="AV304" s="75" t="s">
        <v>3038</v>
      </c>
      <c r="AW304" s="19" t="s">
        <v>1040</v>
      </c>
      <c r="AX304" s="19">
        <v>211034</v>
      </c>
      <c r="AY304" s="15" t="s">
        <v>1051</v>
      </c>
      <c r="AZ304" s="19" t="s">
        <v>1134</v>
      </c>
      <c r="BA304" s="15" t="s">
        <v>142</v>
      </c>
      <c r="BB304" s="15" t="s">
        <v>21</v>
      </c>
      <c r="BC304" s="15" t="s">
        <v>1065</v>
      </c>
    </row>
    <row r="305" spans="1:55" ht="76.5" hidden="1" customHeight="1" x14ac:dyDescent="0.25">
      <c r="A305" s="15">
        <v>769300</v>
      </c>
      <c r="B305" s="15" t="s">
        <v>372</v>
      </c>
      <c r="C305" s="62" t="s">
        <v>1042</v>
      </c>
      <c r="D305" s="15" t="s">
        <v>1029</v>
      </c>
      <c r="E305" s="15" t="s">
        <v>4</v>
      </c>
      <c r="F305" s="15" t="s">
        <v>1128</v>
      </c>
      <c r="G305" s="15" t="s">
        <v>1129</v>
      </c>
      <c r="H305" s="57" t="s">
        <v>1683</v>
      </c>
      <c r="I305" s="15" t="s">
        <v>1684</v>
      </c>
      <c r="J305" s="15" t="s">
        <v>1132</v>
      </c>
      <c r="K305" s="15" t="s">
        <v>1133</v>
      </c>
      <c r="L305" s="63">
        <v>0.25</v>
      </c>
      <c r="M305" s="15" t="s">
        <v>1062</v>
      </c>
      <c r="N305" s="15" t="s">
        <v>1063</v>
      </c>
      <c r="O305" s="81">
        <v>28.25</v>
      </c>
      <c r="P305" s="81" t="s">
        <v>1062</v>
      </c>
      <c r="Q305" s="64">
        <v>99295888</v>
      </c>
      <c r="R305" s="87">
        <v>0</v>
      </c>
      <c r="S305" s="65">
        <v>0</v>
      </c>
      <c r="T305" s="65"/>
      <c r="U305" s="88">
        <v>28.25</v>
      </c>
      <c r="V305" s="65" t="s">
        <v>1062</v>
      </c>
      <c r="W305" s="89">
        <v>101012684</v>
      </c>
      <c r="X305" s="90">
        <v>0</v>
      </c>
      <c r="Y305" s="67">
        <v>28.25</v>
      </c>
      <c r="Z305" s="15" t="s">
        <v>1062</v>
      </c>
      <c r="AA305" s="85">
        <v>101722801</v>
      </c>
      <c r="AB305" s="85">
        <v>0</v>
      </c>
      <c r="AC305" s="91">
        <v>28.25</v>
      </c>
      <c r="AD305" s="92" t="s">
        <v>1062</v>
      </c>
      <c r="AE305" s="71">
        <v>102130459</v>
      </c>
      <c r="AF305" s="71">
        <v>0</v>
      </c>
      <c r="AG305" s="72">
        <v>0</v>
      </c>
      <c r="AH305" s="73" t="s">
        <v>1039</v>
      </c>
      <c r="AI305" s="74">
        <v>28.25</v>
      </c>
      <c r="AJ305" s="75" t="s">
        <v>1062</v>
      </c>
      <c r="AK305" s="76">
        <v>102542129</v>
      </c>
      <c r="AL305" s="76">
        <v>0</v>
      </c>
      <c r="AM305" s="76">
        <f t="shared" si="22"/>
        <v>411670</v>
      </c>
      <c r="AN305" s="77">
        <f t="shared" si="22"/>
        <v>0</v>
      </c>
      <c r="AO305" s="75" t="s">
        <v>1039</v>
      </c>
      <c r="AP305" s="78">
        <v>28.25</v>
      </c>
      <c r="AQ305" s="79" t="s">
        <v>1062</v>
      </c>
      <c r="AR305" s="76">
        <v>104680106</v>
      </c>
      <c r="AS305" s="76">
        <v>0</v>
      </c>
      <c r="AT305" s="76">
        <f t="shared" si="20"/>
        <v>2137977</v>
      </c>
      <c r="AU305" s="77">
        <f t="shared" si="20"/>
        <v>0</v>
      </c>
      <c r="AV305" s="75" t="s">
        <v>3038</v>
      </c>
      <c r="AW305" s="19" t="s">
        <v>1040</v>
      </c>
      <c r="AX305" s="19">
        <v>211034</v>
      </c>
      <c r="AY305" s="15" t="s">
        <v>1051</v>
      </c>
      <c r="AZ305" s="19" t="s">
        <v>1134</v>
      </c>
      <c r="BA305" s="15" t="s">
        <v>142</v>
      </c>
      <c r="BB305" s="15" t="s">
        <v>21</v>
      </c>
      <c r="BC305" s="15" t="s">
        <v>1065</v>
      </c>
    </row>
    <row r="306" spans="1:55" ht="76.5" hidden="1" customHeight="1" x14ac:dyDescent="0.25">
      <c r="A306" s="93">
        <v>833196</v>
      </c>
      <c r="B306" s="93" t="s">
        <v>530</v>
      </c>
      <c r="C306" s="62" t="s">
        <v>1042</v>
      </c>
      <c r="D306" s="93" t="s">
        <v>1029</v>
      </c>
      <c r="E306" s="15" t="s">
        <v>4</v>
      </c>
      <c r="F306" s="93" t="s">
        <v>141</v>
      </c>
      <c r="G306" s="15" t="s">
        <v>1129</v>
      </c>
      <c r="H306" s="57" t="s">
        <v>1683</v>
      </c>
      <c r="I306" s="93" t="s">
        <v>1686</v>
      </c>
      <c r="J306" s="15" t="s">
        <v>2</v>
      </c>
      <c r="K306" s="15" t="s">
        <v>1687</v>
      </c>
      <c r="L306" s="63"/>
      <c r="M306" s="65"/>
      <c r="N306" s="65"/>
      <c r="O306" s="81">
        <v>28.25</v>
      </c>
      <c r="P306" s="81" t="s">
        <v>1062</v>
      </c>
      <c r="Q306" s="64">
        <v>53441469</v>
      </c>
      <c r="R306" s="87">
        <v>0</v>
      </c>
      <c r="S306" s="65">
        <v>0</v>
      </c>
      <c r="T306" s="65"/>
      <c r="U306" s="88">
        <v>28.25</v>
      </c>
      <c r="V306" s="65" t="s">
        <v>1062</v>
      </c>
      <c r="W306" s="89">
        <v>54365456</v>
      </c>
      <c r="X306" s="90">
        <v>0</v>
      </c>
      <c r="Y306" s="67">
        <v>28.25</v>
      </c>
      <c r="Z306" s="15" t="s">
        <v>1062</v>
      </c>
      <c r="AA306" s="85">
        <v>54747644</v>
      </c>
      <c r="AB306" s="85">
        <v>0</v>
      </c>
      <c r="AC306" s="91">
        <v>28.25</v>
      </c>
      <c r="AD306" s="92" t="s">
        <v>1062</v>
      </c>
      <c r="AE306" s="71">
        <v>54967047</v>
      </c>
      <c r="AF306" s="71">
        <v>0</v>
      </c>
      <c r="AG306" s="72">
        <v>0</v>
      </c>
      <c r="AH306" s="73" t="s">
        <v>1039</v>
      </c>
      <c r="AI306" s="74">
        <v>28.25</v>
      </c>
      <c r="AJ306" s="75" t="s">
        <v>1062</v>
      </c>
      <c r="AK306" s="76">
        <v>55188610</v>
      </c>
      <c r="AL306" s="76">
        <v>0</v>
      </c>
      <c r="AM306" s="76">
        <f t="shared" si="22"/>
        <v>221563</v>
      </c>
      <c r="AN306" s="77">
        <f t="shared" si="22"/>
        <v>0</v>
      </c>
      <c r="AO306" s="75" t="s">
        <v>1039</v>
      </c>
      <c r="AP306" s="78">
        <v>28.25</v>
      </c>
      <c r="AQ306" s="79" t="s">
        <v>1062</v>
      </c>
      <c r="AR306" s="76">
        <v>56339278</v>
      </c>
      <c r="AS306" s="76">
        <v>0</v>
      </c>
      <c r="AT306" s="76">
        <f t="shared" si="20"/>
        <v>1150668</v>
      </c>
      <c r="AU306" s="77">
        <f t="shared" si="20"/>
        <v>0</v>
      </c>
      <c r="AV306" s="75" t="s">
        <v>3038</v>
      </c>
      <c r="AW306" s="19" t="s">
        <v>1040</v>
      </c>
      <c r="AX306" s="19">
        <v>211012</v>
      </c>
      <c r="AY306" s="15" t="s">
        <v>1051</v>
      </c>
      <c r="AZ306" s="19" t="s">
        <v>1134</v>
      </c>
      <c r="BA306" s="15" t="s">
        <v>142</v>
      </c>
      <c r="BB306" s="15" t="s">
        <v>21</v>
      </c>
      <c r="BC306" s="15" t="s">
        <v>1065</v>
      </c>
    </row>
    <row r="307" spans="1:55" ht="76.5" hidden="1" customHeight="1" x14ac:dyDescent="0.25">
      <c r="A307" s="15">
        <v>1242970</v>
      </c>
      <c r="B307" s="15" t="s">
        <v>903</v>
      </c>
      <c r="C307" s="62" t="s">
        <v>1042</v>
      </c>
      <c r="D307" s="15" t="s">
        <v>1043</v>
      </c>
      <c r="E307" s="15" t="s">
        <v>12</v>
      </c>
      <c r="F307" s="15" t="s">
        <v>904</v>
      </c>
      <c r="G307" s="15" t="s">
        <v>1499</v>
      </c>
      <c r="H307" s="57" t="s">
        <v>1688</v>
      </c>
      <c r="I307" s="15" t="s">
        <v>1689</v>
      </c>
      <c r="J307" s="15" t="s">
        <v>2</v>
      </c>
      <c r="K307" s="15" t="s">
        <v>905</v>
      </c>
      <c r="L307" s="63"/>
      <c r="M307" s="15"/>
      <c r="N307" s="15"/>
      <c r="O307" s="15"/>
      <c r="P307" s="15"/>
      <c r="Q307" s="64"/>
      <c r="R307" s="65"/>
      <c r="S307" s="65"/>
      <c r="T307" s="65"/>
      <c r="U307" s="15"/>
      <c r="V307" s="65"/>
      <c r="W307" s="66"/>
      <c r="X307" s="65"/>
      <c r="Y307" s="67"/>
      <c r="Z307" s="15"/>
      <c r="AA307" s="68">
        <v>0</v>
      </c>
      <c r="AB307" s="68">
        <v>0</v>
      </c>
      <c r="AC307" s="91">
        <v>65</v>
      </c>
      <c r="AD307" s="92" t="s">
        <v>1036</v>
      </c>
      <c r="AE307" s="71">
        <v>288894667</v>
      </c>
      <c r="AF307" s="71">
        <v>281341542</v>
      </c>
      <c r="AG307" s="72">
        <v>-281341542</v>
      </c>
      <c r="AH307" s="70" t="s">
        <v>1690</v>
      </c>
      <c r="AI307" s="74">
        <v>56</v>
      </c>
      <c r="AJ307" s="75" t="s">
        <v>1036</v>
      </c>
      <c r="AK307" s="76">
        <v>289980424</v>
      </c>
      <c r="AL307" s="76">
        <v>281341542</v>
      </c>
      <c r="AM307" s="76">
        <f t="shared" si="22"/>
        <v>1085757</v>
      </c>
      <c r="AN307" s="77">
        <f t="shared" si="22"/>
        <v>0</v>
      </c>
      <c r="AO307" s="75" t="s">
        <v>1039</v>
      </c>
      <c r="AP307" s="78">
        <v>57.5</v>
      </c>
      <c r="AQ307" s="79" t="s">
        <v>1036</v>
      </c>
      <c r="AR307" s="76">
        <v>296791075</v>
      </c>
      <c r="AS307" s="76">
        <v>281341542</v>
      </c>
      <c r="AT307" s="76">
        <f t="shared" si="20"/>
        <v>6810651</v>
      </c>
      <c r="AU307" s="77">
        <f t="shared" si="20"/>
        <v>0</v>
      </c>
      <c r="AV307" s="75" t="s">
        <v>3038</v>
      </c>
      <c r="AW307" s="15">
        <v>2133561</v>
      </c>
      <c r="AX307" s="15">
        <v>212080</v>
      </c>
      <c r="AY307" s="15"/>
      <c r="AZ307" s="80" t="s">
        <v>1055</v>
      </c>
      <c r="BA307" s="15" t="s">
        <v>10</v>
      </c>
      <c r="BB307" s="15" t="s">
        <v>21</v>
      </c>
      <c r="BC307" s="15" t="s">
        <v>1065</v>
      </c>
    </row>
    <row r="308" spans="1:55" ht="76.5" hidden="1" customHeight="1" x14ac:dyDescent="0.25">
      <c r="A308" s="15">
        <v>764863</v>
      </c>
      <c r="B308" s="15" t="s">
        <v>327</v>
      </c>
      <c r="C308" s="62" t="s">
        <v>1042</v>
      </c>
      <c r="D308" s="15" t="s">
        <v>1029</v>
      </c>
      <c r="E308" s="15" t="s">
        <v>4</v>
      </c>
      <c r="F308" s="15" t="s">
        <v>1128</v>
      </c>
      <c r="G308" s="15" t="s">
        <v>1129</v>
      </c>
      <c r="H308" s="57" t="s">
        <v>1691</v>
      </c>
      <c r="I308" s="15" t="s">
        <v>1692</v>
      </c>
      <c r="J308" s="15" t="s">
        <v>1132</v>
      </c>
      <c r="K308" s="15" t="s">
        <v>1325</v>
      </c>
      <c r="L308" s="63">
        <v>0.25</v>
      </c>
      <c r="M308" s="15" t="s">
        <v>1062</v>
      </c>
      <c r="N308" s="15" t="s">
        <v>1063</v>
      </c>
      <c r="O308" s="81">
        <v>28.25</v>
      </c>
      <c r="P308" s="81" t="s">
        <v>1062</v>
      </c>
      <c r="Q308" s="64">
        <v>55164382</v>
      </c>
      <c r="R308" s="87">
        <v>0</v>
      </c>
      <c r="S308" s="65">
        <v>0</v>
      </c>
      <c r="T308" s="65"/>
      <c r="U308" s="88">
        <v>28.25</v>
      </c>
      <c r="V308" s="65" t="s">
        <v>1062</v>
      </c>
      <c r="W308" s="89">
        <v>101012684</v>
      </c>
      <c r="X308" s="90">
        <v>0</v>
      </c>
      <c r="Y308" s="67">
        <v>28.25</v>
      </c>
      <c r="Z308" s="15" t="s">
        <v>1062</v>
      </c>
      <c r="AA308" s="85">
        <v>101255216</v>
      </c>
      <c r="AB308" s="85">
        <v>0</v>
      </c>
      <c r="AC308" s="91">
        <v>28.25</v>
      </c>
      <c r="AD308" s="92" t="s">
        <v>1062</v>
      </c>
      <c r="AE308" s="71">
        <v>102130459</v>
      </c>
      <c r="AF308" s="71">
        <v>0</v>
      </c>
      <c r="AG308" s="72">
        <v>0</v>
      </c>
      <c r="AH308" s="73" t="s">
        <v>1039</v>
      </c>
      <c r="AI308" s="74">
        <v>28.25</v>
      </c>
      <c r="AJ308" s="75" t="s">
        <v>1062</v>
      </c>
      <c r="AK308" s="76">
        <v>102542129</v>
      </c>
      <c r="AL308" s="76">
        <v>0</v>
      </c>
      <c r="AM308" s="76">
        <f t="shared" ref="AM308:AN341" si="23">AK308-AE308</f>
        <v>411670</v>
      </c>
      <c r="AN308" s="77">
        <f t="shared" si="23"/>
        <v>0</v>
      </c>
      <c r="AO308" s="75" t="s">
        <v>1039</v>
      </c>
      <c r="AP308" s="78">
        <v>28.25</v>
      </c>
      <c r="AQ308" s="79" t="s">
        <v>1062</v>
      </c>
      <c r="AR308" s="76">
        <v>104680106</v>
      </c>
      <c r="AS308" s="76">
        <v>0</v>
      </c>
      <c r="AT308" s="76">
        <f t="shared" si="20"/>
        <v>2137977</v>
      </c>
      <c r="AU308" s="77">
        <f t="shared" si="20"/>
        <v>0</v>
      </c>
      <c r="AV308" s="75" t="s">
        <v>3038</v>
      </c>
      <c r="AW308" s="19" t="s">
        <v>1040</v>
      </c>
      <c r="AX308" s="19">
        <v>211034</v>
      </c>
      <c r="AY308" s="15" t="s">
        <v>1051</v>
      </c>
      <c r="AZ308" s="19" t="s">
        <v>1134</v>
      </c>
      <c r="BA308" s="15" t="s">
        <v>142</v>
      </c>
      <c r="BB308" s="15" t="s">
        <v>21</v>
      </c>
      <c r="BC308" s="15" t="s">
        <v>1065</v>
      </c>
    </row>
    <row r="309" spans="1:55" ht="76.5" hidden="1" customHeight="1" x14ac:dyDescent="0.25">
      <c r="A309" s="15">
        <v>665286</v>
      </c>
      <c r="B309" s="15" t="s">
        <v>160</v>
      </c>
      <c r="C309" s="62" t="s">
        <v>1042</v>
      </c>
      <c r="D309" s="15" t="s">
        <v>1029</v>
      </c>
      <c r="E309" s="15" t="s">
        <v>4</v>
      </c>
      <c r="F309" s="15" t="s">
        <v>1128</v>
      </c>
      <c r="G309" s="15" t="s">
        <v>1129</v>
      </c>
      <c r="H309" s="57" t="s">
        <v>1693</v>
      </c>
      <c r="I309" s="15" t="s">
        <v>1694</v>
      </c>
      <c r="J309" s="15" t="s">
        <v>1132</v>
      </c>
      <c r="K309" s="15" t="s">
        <v>1263</v>
      </c>
      <c r="L309" s="63">
        <v>0.25</v>
      </c>
      <c r="M309" s="15" t="s">
        <v>1062</v>
      </c>
      <c r="N309" s="15" t="s">
        <v>1063</v>
      </c>
      <c r="O309" s="81">
        <v>28.25</v>
      </c>
      <c r="P309" s="81" t="s">
        <v>1062</v>
      </c>
      <c r="Q309" s="64">
        <v>58160221</v>
      </c>
      <c r="R309" s="87">
        <v>0</v>
      </c>
      <c r="S309" s="65">
        <v>0</v>
      </c>
      <c r="T309" s="65"/>
      <c r="U309" s="88">
        <v>28.25</v>
      </c>
      <c r="V309" s="65" t="s">
        <v>1062</v>
      </c>
      <c r="W309" s="89">
        <v>59165794</v>
      </c>
      <c r="X309" s="90">
        <v>0</v>
      </c>
      <c r="Y309" s="67">
        <v>28.25</v>
      </c>
      <c r="Z309" s="15" t="s">
        <v>1062</v>
      </c>
      <c r="AA309" s="85">
        <v>59581728</v>
      </c>
      <c r="AB309" s="85">
        <v>0</v>
      </c>
      <c r="AC309" s="91">
        <v>28.25</v>
      </c>
      <c r="AD309" s="92" t="s">
        <v>1062</v>
      </c>
      <c r="AE309" s="71">
        <v>59820504</v>
      </c>
      <c r="AF309" s="71">
        <v>0</v>
      </c>
      <c r="AG309" s="72">
        <v>0</v>
      </c>
      <c r="AH309" s="73" t="s">
        <v>1039</v>
      </c>
      <c r="AI309" s="74">
        <v>28.25</v>
      </c>
      <c r="AJ309" s="75" t="s">
        <v>1062</v>
      </c>
      <c r="AK309" s="76">
        <v>60061630</v>
      </c>
      <c r="AL309" s="76">
        <v>0</v>
      </c>
      <c r="AM309" s="76">
        <f t="shared" si="23"/>
        <v>241126</v>
      </c>
      <c r="AN309" s="77">
        <f t="shared" si="23"/>
        <v>0</v>
      </c>
      <c r="AO309" s="75" t="s">
        <v>1039</v>
      </c>
      <c r="AP309" s="78">
        <v>28.25</v>
      </c>
      <c r="AQ309" s="79" t="s">
        <v>1062</v>
      </c>
      <c r="AR309" s="76">
        <v>61313900</v>
      </c>
      <c r="AS309" s="76">
        <v>0</v>
      </c>
      <c r="AT309" s="76">
        <f t="shared" si="20"/>
        <v>1252270</v>
      </c>
      <c r="AU309" s="77">
        <f t="shared" si="20"/>
        <v>0</v>
      </c>
      <c r="AV309" s="75" t="s">
        <v>3038</v>
      </c>
      <c r="AW309" s="19" t="s">
        <v>1040</v>
      </c>
      <c r="AX309" s="19">
        <v>211012</v>
      </c>
      <c r="AY309" s="15" t="s">
        <v>1051</v>
      </c>
      <c r="AZ309" s="19" t="s">
        <v>1134</v>
      </c>
      <c r="BA309" s="15" t="s">
        <v>142</v>
      </c>
      <c r="BB309" s="15" t="s">
        <v>21</v>
      </c>
      <c r="BC309" s="15" t="s">
        <v>1065</v>
      </c>
    </row>
    <row r="310" spans="1:55" ht="76.5" hidden="1" customHeight="1" x14ac:dyDescent="0.25">
      <c r="A310" s="15">
        <v>714038</v>
      </c>
      <c r="B310" s="15" t="s">
        <v>187</v>
      </c>
      <c r="C310" s="62" t="s">
        <v>1042</v>
      </c>
      <c r="D310" s="15" t="s">
        <v>1029</v>
      </c>
      <c r="E310" s="15" t="s">
        <v>4</v>
      </c>
      <c r="F310" s="15" t="s">
        <v>1128</v>
      </c>
      <c r="G310" s="15" t="s">
        <v>1129</v>
      </c>
      <c r="H310" s="57" t="s">
        <v>1695</v>
      </c>
      <c r="I310" s="15" t="s">
        <v>1696</v>
      </c>
      <c r="J310" s="15" t="s">
        <v>1132</v>
      </c>
      <c r="K310" s="15" t="s">
        <v>1697</v>
      </c>
      <c r="L310" s="63">
        <v>0.25</v>
      </c>
      <c r="M310" s="15" t="s">
        <v>1062</v>
      </c>
      <c r="N310" s="15" t="s">
        <v>1063</v>
      </c>
      <c r="O310" s="81">
        <v>28.25</v>
      </c>
      <c r="P310" s="81" t="s">
        <v>1062</v>
      </c>
      <c r="Q310" s="64">
        <v>58160221</v>
      </c>
      <c r="R310" s="87">
        <v>0</v>
      </c>
      <c r="S310" s="65">
        <v>0</v>
      </c>
      <c r="T310" s="65"/>
      <c r="U310" s="88">
        <v>28.25</v>
      </c>
      <c r="V310" s="65" t="s">
        <v>1062</v>
      </c>
      <c r="W310" s="89">
        <v>59165794</v>
      </c>
      <c r="X310" s="90">
        <v>0</v>
      </c>
      <c r="Y310" s="67">
        <v>28.25</v>
      </c>
      <c r="Z310" s="15" t="s">
        <v>1062</v>
      </c>
      <c r="AA310" s="85">
        <v>59581728</v>
      </c>
      <c r="AB310" s="85">
        <v>0</v>
      </c>
      <c r="AC310" s="91">
        <v>28.25</v>
      </c>
      <c r="AD310" s="92" t="s">
        <v>1062</v>
      </c>
      <c r="AE310" s="71">
        <v>59820504</v>
      </c>
      <c r="AF310" s="71">
        <v>0</v>
      </c>
      <c r="AG310" s="72">
        <v>0</v>
      </c>
      <c r="AH310" s="73" t="s">
        <v>1039</v>
      </c>
      <c r="AI310" s="74">
        <v>28.25</v>
      </c>
      <c r="AJ310" s="75" t="s">
        <v>1062</v>
      </c>
      <c r="AK310" s="76">
        <v>60061630</v>
      </c>
      <c r="AL310" s="76">
        <v>0</v>
      </c>
      <c r="AM310" s="76">
        <f t="shared" si="23"/>
        <v>241126</v>
      </c>
      <c r="AN310" s="77">
        <f t="shared" si="23"/>
        <v>0</v>
      </c>
      <c r="AO310" s="75" t="s">
        <v>1039</v>
      </c>
      <c r="AP310" s="78">
        <v>28.25</v>
      </c>
      <c r="AQ310" s="79" t="s">
        <v>1062</v>
      </c>
      <c r="AR310" s="76">
        <v>61313900</v>
      </c>
      <c r="AS310" s="76">
        <v>0</v>
      </c>
      <c r="AT310" s="76">
        <f t="shared" si="20"/>
        <v>1252270</v>
      </c>
      <c r="AU310" s="77">
        <f t="shared" si="20"/>
        <v>0</v>
      </c>
      <c r="AV310" s="75" t="s">
        <v>3038</v>
      </c>
      <c r="AW310" s="19" t="s">
        <v>1040</v>
      </c>
      <c r="AX310" s="19">
        <v>211012</v>
      </c>
      <c r="AY310" s="15" t="s">
        <v>1051</v>
      </c>
      <c r="AZ310" s="19" t="s">
        <v>1134</v>
      </c>
      <c r="BA310" s="15" t="s">
        <v>142</v>
      </c>
      <c r="BB310" s="15" t="s">
        <v>21</v>
      </c>
      <c r="BC310" s="15" t="s">
        <v>1065</v>
      </c>
    </row>
    <row r="311" spans="1:55" ht="76.5" hidden="1" customHeight="1" x14ac:dyDescent="0.25">
      <c r="A311" s="19">
        <v>769147</v>
      </c>
      <c r="B311" s="15" t="s">
        <v>368</v>
      </c>
      <c r="C311" s="62" t="s">
        <v>1042</v>
      </c>
      <c r="D311" s="15" t="s">
        <v>1029</v>
      </c>
      <c r="E311" s="15" t="s">
        <v>4</v>
      </c>
      <c r="F311" s="15" t="s">
        <v>1128</v>
      </c>
      <c r="G311" s="15" t="s">
        <v>1129</v>
      </c>
      <c r="H311" s="57" t="s">
        <v>1695</v>
      </c>
      <c r="I311" s="15" t="s">
        <v>1696</v>
      </c>
      <c r="J311" s="15" t="s">
        <v>1132</v>
      </c>
      <c r="K311" s="15" t="s">
        <v>1133</v>
      </c>
      <c r="L311" s="63">
        <v>0.25</v>
      </c>
      <c r="M311" s="15" t="s">
        <v>1062</v>
      </c>
      <c r="N311" s="15" t="s">
        <v>1063</v>
      </c>
      <c r="O311" s="81">
        <v>28.25</v>
      </c>
      <c r="P311" s="81" t="s">
        <v>1062</v>
      </c>
      <c r="Q311" s="64">
        <v>99295888</v>
      </c>
      <c r="R311" s="87">
        <v>0</v>
      </c>
      <c r="S311" s="65">
        <v>0</v>
      </c>
      <c r="T311" s="65"/>
      <c r="U311" s="88">
        <v>28.25</v>
      </c>
      <c r="V311" s="65" t="s">
        <v>1062</v>
      </c>
      <c r="W311" s="89">
        <v>101012684</v>
      </c>
      <c r="X311" s="90">
        <v>0</v>
      </c>
      <c r="Y311" s="67">
        <v>28.25</v>
      </c>
      <c r="Z311" s="15" t="s">
        <v>1062</v>
      </c>
      <c r="AA311" s="85">
        <v>101980840</v>
      </c>
      <c r="AB311" s="85">
        <v>0</v>
      </c>
      <c r="AC311" s="91">
        <v>28.25</v>
      </c>
      <c r="AD311" s="92" t="s">
        <v>1062</v>
      </c>
      <c r="AE311" s="71">
        <v>102130459</v>
      </c>
      <c r="AF311" s="71">
        <v>0</v>
      </c>
      <c r="AG311" s="72">
        <v>0</v>
      </c>
      <c r="AH311" s="73" t="s">
        <v>1039</v>
      </c>
      <c r="AI311" s="74">
        <v>28.25</v>
      </c>
      <c r="AJ311" s="75" t="s">
        <v>1062</v>
      </c>
      <c r="AK311" s="76">
        <v>102542129</v>
      </c>
      <c r="AL311" s="76">
        <v>0</v>
      </c>
      <c r="AM311" s="76">
        <f t="shared" si="23"/>
        <v>411670</v>
      </c>
      <c r="AN311" s="77">
        <f t="shared" si="23"/>
        <v>0</v>
      </c>
      <c r="AO311" s="75" t="s">
        <v>1039</v>
      </c>
      <c r="AP311" s="78">
        <v>28.25</v>
      </c>
      <c r="AQ311" s="79" t="s">
        <v>1062</v>
      </c>
      <c r="AR311" s="76">
        <v>104680106</v>
      </c>
      <c r="AS311" s="76">
        <v>0</v>
      </c>
      <c r="AT311" s="76">
        <f t="shared" si="20"/>
        <v>2137977</v>
      </c>
      <c r="AU311" s="77">
        <f t="shared" si="20"/>
        <v>0</v>
      </c>
      <c r="AV311" s="75" t="s">
        <v>3038</v>
      </c>
      <c r="AW311" s="19" t="s">
        <v>1040</v>
      </c>
      <c r="AX311" s="19">
        <v>211034</v>
      </c>
      <c r="AY311" s="15" t="s">
        <v>1051</v>
      </c>
      <c r="AZ311" s="19" t="s">
        <v>1134</v>
      </c>
      <c r="BA311" s="15" t="s">
        <v>142</v>
      </c>
      <c r="BB311" s="15" t="s">
        <v>21</v>
      </c>
      <c r="BC311" s="15" t="s">
        <v>1065</v>
      </c>
    </row>
    <row r="312" spans="1:55" ht="76.5" hidden="1" customHeight="1" x14ac:dyDescent="0.25">
      <c r="A312" s="15">
        <v>779760</v>
      </c>
      <c r="B312" s="15" t="s">
        <v>446</v>
      </c>
      <c r="C312" s="62" t="s">
        <v>1042</v>
      </c>
      <c r="D312" s="15" t="s">
        <v>1029</v>
      </c>
      <c r="E312" s="15" t="s">
        <v>4</v>
      </c>
      <c r="F312" s="15" t="s">
        <v>1128</v>
      </c>
      <c r="G312" s="15" t="s">
        <v>1129</v>
      </c>
      <c r="H312" s="57" t="s">
        <v>1698</v>
      </c>
      <c r="I312" s="15" t="s">
        <v>1699</v>
      </c>
      <c r="J312" s="15" t="s">
        <v>1132</v>
      </c>
      <c r="K312" s="15" t="s">
        <v>1133</v>
      </c>
      <c r="L312" s="63">
        <v>0.25</v>
      </c>
      <c r="M312" s="15" t="s">
        <v>1062</v>
      </c>
      <c r="N312" s="15" t="s">
        <v>1063</v>
      </c>
      <c r="O312" s="81">
        <v>28.25</v>
      </c>
      <c r="P312" s="81" t="s">
        <v>1062</v>
      </c>
      <c r="Q312" s="64">
        <v>100576037</v>
      </c>
      <c r="R312" s="87">
        <v>0</v>
      </c>
      <c r="S312" s="65">
        <v>0</v>
      </c>
      <c r="T312" s="65"/>
      <c r="U312" s="88">
        <v>28.25</v>
      </c>
      <c r="V312" s="65" t="s">
        <v>1062</v>
      </c>
      <c r="W312" s="89">
        <v>102314966</v>
      </c>
      <c r="X312" s="90">
        <v>0</v>
      </c>
      <c r="Y312" s="67">
        <v>28.25</v>
      </c>
      <c r="Z312" s="15" t="s">
        <v>1062</v>
      </c>
      <c r="AA312" s="85">
        <v>102560625</v>
      </c>
      <c r="AB312" s="85">
        <v>0</v>
      </c>
      <c r="AC312" s="91">
        <v>28.25</v>
      </c>
      <c r="AD312" s="92" t="s">
        <v>1062</v>
      </c>
      <c r="AE312" s="71">
        <v>103447151</v>
      </c>
      <c r="AF312" s="71">
        <v>0</v>
      </c>
      <c r="AG312" s="72">
        <v>0</v>
      </c>
      <c r="AH312" s="73" t="s">
        <v>1039</v>
      </c>
      <c r="AI312" s="74">
        <v>28.25</v>
      </c>
      <c r="AJ312" s="75" t="s">
        <v>1062</v>
      </c>
      <c r="AK312" s="76">
        <v>103864129</v>
      </c>
      <c r="AL312" s="76">
        <v>0</v>
      </c>
      <c r="AM312" s="76">
        <f t="shared" si="23"/>
        <v>416978</v>
      </c>
      <c r="AN312" s="77">
        <f t="shared" si="23"/>
        <v>0</v>
      </c>
      <c r="AO312" s="75" t="s">
        <v>1039</v>
      </c>
      <c r="AP312" s="78">
        <v>28.25</v>
      </c>
      <c r="AQ312" s="79" t="s">
        <v>1062</v>
      </c>
      <c r="AR312" s="76">
        <v>106029669</v>
      </c>
      <c r="AS312" s="76">
        <v>0</v>
      </c>
      <c r="AT312" s="76">
        <f t="shared" si="20"/>
        <v>2165540</v>
      </c>
      <c r="AU312" s="77">
        <f t="shared" si="20"/>
        <v>0</v>
      </c>
      <c r="AV312" s="75" t="s">
        <v>3038</v>
      </c>
      <c r="AW312" s="19" t="s">
        <v>1040</v>
      </c>
      <c r="AX312" s="19" t="s">
        <v>1248</v>
      </c>
      <c r="AY312" s="19" t="s">
        <v>1051</v>
      </c>
      <c r="AZ312" s="19" t="s">
        <v>1134</v>
      </c>
      <c r="BA312" s="15" t="s">
        <v>142</v>
      </c>
      <c r="BB312" s="15" t="s">
        <v>21</v>
      </c>
      <c r="BC312" s="15" t="s">
        <v>1065</v>
      </c>
    </row>
    <row r="313" spans="1:55" ht="76.5" hidden="1" customHeight="1" x14ac:dyDescent="0.25">
      <c r="A313" s="15">
        <v>772188</v>
      </c>
      <c r="B313" s="15" t="s">
        <v>406</v>
      </c>
      <c r="C313" s="62" t="s">
        <v>1042</v>
      </c>
      <c r="D313" s="15" t="s">
        <v>1029</v>
      </c>
      <c r="E313" s="15" t="s">
        <v>4</v>
      </c>
      <c r="F313" s="15" t="s">
        <v>1128</v>
      </c>
      <c r="G313" s="15" t="s">
        <v>1129</v>
      </c>
      <c r="H313" s="57" t="s">
        <v>1700</v>
      </c>
      <c r="I313" s="15" t="s">
        <v>1701</v>
      </c>
      <c r="J313" s="15" t="s">
        <v>1132</v>
      </c>
      <c r="K313" s="15" t="s">
        <v>1133</v>
      </c>
      <c r="L313" s="63">
        <v>0.25</v>
      </c>
      <c r="M313" s="15" t="s">
        <v>1062</v>
      </c>
      <c r="N313" s="15" t="s">
        <v>1063</v>
      </c>
      <c r="O313" s="81">
        <v>28.25</v>
      </c>
      <c r="P313" s="81" t="s">
        <v>1062</v>
      </c>
      <c r="Q313" s="64">
        <v>100576037</v>
      </c>
      <c r="R313" s="87">
        <v>0</v>
      </c>
      <c r="S313" s="65">
        <v>0</v>
      </c>
      <c r="T313" s="65"/>
      <c r="U313" s="88">
        <v>28.25</v>
      </c>
      <c r="V313" s="65" t="s">
        <v>1062</v>
      </c>
      <c r="W313" s="89">
        <v>102314966</v>
      </c>
      <c r="X313" s="90">
        <v>0</v>
      </c>
      <c r="Y313" s="67">
        <v>28.25</v>
      </c>
      <c r="Z313" s="15" t="s">
        <v>1062</v>
      </c>
      <c r="AA313" s="85">
        <v>102560625</v>
      </c>
      <c r="AB313" s="85">
        <v>0</v>
      </c>
      <c r="AC313" s="91">
        <v>28.25</v>
      </c>
      <c r="AD313" s="92" t="s">
        <v>1062</v>
      </c>
      <c r="AE313" s="71">
        <v>103447151</v>
      </c>
      <c r="AF313" s="71">
        <v>0</v>
      </c>
      <c r="AG313" s="72">
        <v>0</v>
      </c>
      <c r="AH313" s="73" t="s">
        <v>1039</v>
      </c>
      <c r="AI313" s="74">
        <v>28.25</v>
      </c>
      <c r="AJ313" s="75" t="s">
        <v>1062</v>
      </c>
      <c r="AK313" s="76">
        <v>103864129</v>
      </c>
      <c r="AL313" s="76">
        <v>0</v>
      </c>
      <c r="AM313" s="76">
        <f t="shared" si="23"/>
        <v>416978</v>
      </c>
      <c r="AN313" s="77">
        <f t="shared" si="23"/>
        <v>0</v>
      </c>
      <c r="AO313" s="75" t="s">
        <v>1039</v>
      </c>
      <c r="AP313" s="78">
        <v>28.25</v>
      </c>
      <c r="AQ313" s="79" t="s">
        <v>1062</v>
      </c>
      <c r="AR313" s="76">
        <v>106029669</v>
      </c>
      <c r="AS313" s="76">
        <v>0</v>
      </c>
      <c r="AT313" s="76">
        <f t="shared" si="20"/>
        <v>2165540</v>
      </c>
      <c r="AU313" s="77">
        <f t="shared" si="20"/>
        <v>0</v>
      </c>
      <c r="AV313" s="75" t="s">
        <v>3038</v>
      </c>
      <c r="AW313" s="19" t="s">
        <v>1040</v>
      </c>
      <c r="AX313" s="19">
        <v>211034</v>
      </c>
      <c r="AY313" s="15" t="s">
        <v>1051</v>
      </c>
      <c r="AZ313" s="19" t="s">
        <v>1134</v>
      </c>
      <c r="BA313" s="15" t="s">
        <v>142</v>
      </c>
      <c r="BB313" s="15" t="s">
        <v>21</v>
      </c>
      <c r="BC313" s="15" t="s">
        <v>1065</v>
      </c>
    </row>
    <row r="314" spans="1:55" ht="76.5" hidden="1" customHeight="1" x14ac:dyDescent="0.25">
      <c r="A314" s="15">
        <v>820554</v>
      </c>
      <c r="B314" s="15" t="s">
        <v>498</v>
      </c>
      <c r="C314" s="62" t="s">
        <v>1042</v>
      </c>
      <c r="D314" s="15" t="s">
        <v>1029</v>
      </c>
      <c r="E314" s="15" t="s">
        <v>4</v>
      </c>
      <c r="F314" s="15" t="s">
        <v>1128</v>
      </c>
      <c r="G314" s="15" t="s">
        <v>1129</v>
      </c>
      <c r="H314" s="57" t="s">
        <v>1700</v>
      </c>
      <c r="I314" s="15" t="s">
        <v>1701</v>
      </c>
      <c r="J314" s="15" t="s">
        <v>1132</v>
      </c>
      <c r="K314" s="15" t="s">
        <v>1133</v>
      </c>
      <c r="L314" s="63">
        <v>0.25</v>
      </c>
      <c r="M314" s="15" t="s">
        <v>1062</v>
      </c>
      <c r="N314" s="15" t="s">
        <v>1063</v>
      </c>
      <c r="O314" s="81">
        <v>28.25</v>
      </c>
      <c r="P314" s="81" t="s">
        <v>1062</v>
      </c>
      <c r="Q314" s="64">
        <v>54125318</v>
      </c>
      <c r="R314" s="87">
        <v>0</v>
      </c>
      <c r="S314" s="65">
        <v>0</v>
      </c>
      <c r="T314" s="65"/>
      <c r="U314" s="88">
        <v>28.25</v>
      </c>
      <c r="V314" s="65" t="s">
        <v>1062</v>
      </c>
      <c r="W314" s="89">
        <v>99110031</v>
      </c>
      <c r="X314" s="90">
        <v>0</v>
      </c>
      <c r="Y314" s="67">
        <v>28.25</v>
      </c>
      <c r="Z314" s="15" t="s">
        <v>1062</v>
      </c>
      <c r="AA314" s="85">
        <v>99347995</v>
      </c>
      <c r="AB314" s="85">
        <v>0</v>
      </c>
      <c r="AC314" s="91">
        <v>28.25</v>
      </c>
      <c r="AD314" s="92" t="s">
        <v>1062</v>
      </c>
      <c r="AE314" s="71">
        <v>100206752</v>
      </c>
      <c r="AF314" s="71">
        <v>0</v>
      </c>
      <c r="AG314" s="72">
        <v>0</v>
      </c>
      <c r="AH314" s="73" t="s">
        <v>1039</v>
      </c>
      <c r="AI314" s="74">
        <v>28.25</v>
      </c>
      <c r="AJ314" s="75" t="s">
        <v>1062</v>
      </c>
      <c r="AK314" s="76">
        <v>100610668</v>
      </c>
      <c r="AL314" s="76">
        <v>0</v>
      </c>
      <c r="AM314" s="76">
        <f t="shared" si="23"/>
        <v>403916</v>
      </c>
      <c r="AN314" s="77">
        <f t="shared" si="23"/>
        <v>0</v>
      </c>
      <c r="AO314" s="75" t="s">
        <v>1039</v>
      </c>
      <c r="AP314" s="78">
        <v>28.25</v>
      </c>
      <c r="AQ314" s="79" t="s">
        <v>1062</v>
      </c>
      <c r="AR314" s="76">
        <v>102708374</v>
      </c>
      <c r="AS314" s="76">
        <v>0</v>
      </c>
      <c r="AT314" s="76">
        <f t="shared" si="20"/>
        <v>2097706</v>
      </c>
      <c r="AU314" s="77">
        <f t="shared" si="20"/>
        <v>0</v>
      </c>
      <c r="AV314" s="75" t="s">
        <v>3038</v>
      </c>
      <c r="AW314" s="19" t="s">
        <v>1040</v>
      </c>
      <c r="AX314" s="19">
        <v>211034</v>
      </c>
      <c r="AY314" s="15" t="s">
        <v>1051</v>
      </c>
      <c r="AZ314" s="19" t="s">
        <v>1134</v>
      </c>
      <c r="BA314" s="15" t="s">
        <v>142</v>
      </c>
      <c r="BB314" s="15" t="s">
        <v>5</v>
      </c>
      <c r="BC314" s="15" t="s">
        <v>1065</v>
      </c>
    </row>
    <row r="315" spans="1:55" ht="76.5" hidden="1" customHeight="1" x14ac:dyDescent="0.25">
      <c r="A315" s="15">
        <v>663287</v>
      </c>
      <c r="B315" s="15" t="s">
        <v>150</v>
      </c>
      <c r="C315" s="62" t="s">
        <v>1042</v>
      </c>
      <c r="D315" s="15" t="s">
        <v>1029</v>
      </c>
      <c r="E315" s="15" t="s">
        <v>4</v>
      </c>
      <c r="F315" s="15" t="s">
        <v>1128</v>
      </c>
      <c r="G315" s="15" t="s">
        <v>1129</v>
      </c>
      <c r="H315" s="57" t="s">
        <v>1702</v>
      </c>
      <c r="I315" s="15" t="s">
        <v>1703</v>
      </c>
      <c r="J315" s="15" t="s">
        <v>1132</v>
      </c>
      <c r="K315" s="15" t="s">
        <v>1480</v>
      </c>
      <c r="L315" s="63">
        <v>0.25</v>
      </c>
      <c r="M315" s="15" t="s">
        <v>1062</v>
      </c>
      <c r="N315" s="15" t="s">
        <v>1063</v>
      </c>
      <c r="O315" s="81">
        <v>28.25</v>
      </c>
      <c r="P315" s="81" t="s">
        <v>1062</v>
      </c>
      <c r="Q315" s="64">
        <v>58160221</v>
      </c>
      <c r="R315" s="87">
        <v>0</v>
      </c>
      <c r="S315" s="65">
        <v>0</v>
      </c>
      <c r="T315" s="65"/>
      <c r="U315" s="88">
        <v>28.25</v>
      </c>
      <c r="V315" s="65" t="s">
        <v>1062</v>
      </c>
      <c r="W315" s="89">
        <v>59165794</v>
      </c>
      <c r="X315" s="90">
        <v>0</v>
      </c>
      <c r="Y315" s="67">
        <v>28.25</v>
      </c>
      <c r="Z315" s="15" t="s">
        <v>1062</v>
      </c>
      <c r="AA315" s="85">
        <v>59581728</v>
      </c>
      <c r="AB315" s="85">
        <v>0</v>
      </c>
      <c r="AC315" s="91">
        <v>28.25</v>
      </c>
      <c r="AD315" s="92" t="s">
        <v>1062</v>
      </c>
      <c r="AE315" s="71">
        <v>59820504</v>
      </c>
      <c r="AF315" s="71">
        <v>0</v>
      </c>
      <c r="AG315" s="72">
        <v>0</v>
      </c>
      <c r="AH315" s="73" t="s">
        <v>1039</v>
      </c>
      <c r="AI315" s="74">
        <v>28.25</v>
      </c>
      <c r="AJ315" s="75" t="s">
        <v>1062</v>
      </c>
      <c r="AK315" s="76">
        <v>60061630</v>
      </c>
      <c r="AL315" s="76">
        <v>0</v>
      </c>
      <c r="AM315" s="76">
        <f t="shared" si="23"/>
        <v>241126</v>
      </c>
      <c r="AN315" s="77">
        <f t="shared" si="23"/>
        <v>0</v>
      </c>
      <c r="AO315" s="75" t="s">
        <v>1039</v>
      </c>
      <c r="AP315" s="78">
        <v>28.25</v>
      </c>
      <c r="AQ315" s="79" t="s">
        <v>1062</v>
      </c>
      <c r="AR315" s="76">
        <v>61313900</v>
      </c>
      <c r="AS315" s="76">
        <v>0</v>
      </c>
      <c r="AT315" s="76">
        <f t="shared" si="20"/>
        <v>1252270</v>
      </c>
      <c r="AU315" s="77">
        <f t="shared" si="20"/>
        <v>0</v>
      </c>
      <c r="AV315" s="75" t="s">
        <v>3038</v>
      </c>
      <c r="AW315" s="19" t="s">
        <v>1040</v>
      </c>
      <c r="AX315" s="19">
        <v>211012</v>
      </c>
      <c r="AY315" s="15" t="s">
        <v>1051</v>
      </c>
      <c r="AZ315" s="19" t="s">
        <v>1134</v>
      </c>
      <c r="BA315" s="15" t="s">
        <v>142</v>
      </c>
      <c r="BB315" s="15" t="s">
        <v>21</v>
      </c>
      <c r="BC315" s="15" t="s">
        <v>1065</v>
      </c>
    </row>
    <row r="316" spans="1:55" ht="76.5" hidden="1" customHeight="1" x14ac:dyDescent="0.25">
      <c r="A316" s="15">
        <v>819060</v>
      </c>
      <c r="B316" s="15" t="s">
        <v>497</v>
      </c>
      <c r="C316" s="62" t="s">
        <v>1042</v>
      </c>
      <c r="D316" s="15" t="s">
        <v>1029</v>
      </c>
      <c r="E316" s="15" t="s">
        <v>4</v>
      </c>
      <c r="F316" s="15" t="s">
        <v>1128</v>
      </c>
      <c r="G316" s="15" t="s">
        <v>1129</v>
      </c>
      <c r="H316" s="57" t="s">
        <v>1702</v>
      </c>
      <c r="I316" s="15" t="s">
        <v>1704</v>
      </c>
      <c r="J316" s="15" t="s">
        <v>1132</v>
      </c>
      <c r="K316" s="15" t="s">
        <v>1444</v>
      </c>
      <c r="L316" s="63">
        <v>0.25</v>
      </c>
      <c r="M316" s="15" t="s">
        <v>1062</v>
      </c>
      <c r="N316" s="15" t="s">
        <v>1063</v>
      </c>
      <c r="O316" s="81">
        <v>28.25</v>
      </c>
      <c r="P316" s="81" t="s">
        <v>1062</v>
      </c>
      <c r="Q316" s="64">
        <v>55164382</v>
      </c>
      <c r="R316" s="87">
        <v>0</v>
      </c>
      <c r="S316" s="65">
        <v>0</v>
      </c>
      <c r="T316" s="65"/>
      <c r="U316" s="88">
        <v>28.25</v>
      </c>
      <c r="V316" s="65" t="s">
        <v>1062</v>
      </c>
      <c r="W316" s="89">
        <v>56118158</v>
      </c>
      <c r="X316" s="90">
        <v>0</v>
      </c>
      <c r="Y316" s="67">
        <v>28.25</v>
      </c>
      <c r="Z316" s="15" t="s">
        <v>1062</v>
      </c>
      <c r="AA316" s="85">
        <v>56512667</v>
      </c>
      <c r="AB316" s="85">
        <v>0</v>
      </c>
      <c r="AC316" s="91">
        <v>28.25</v>
      </c>
      <c r="AD316" s="92" t="s">
        <v>1062</v>
      </c>
      <c r="AE316" s="71">
        <v>56739144</v>
      </c>
      <c r="AF316" s="71">
        <v>0</v>
      </c>
      <c r="AG316" s="72">
        <v>0</v>
      </c>
      <c r="AH316" s="73" t="s">
        <v>1039</v>
      </c>
      <c r="AI316" s="74">
        <v>28.25</v>
      </c>
      <c r="AJ316" s="75" t="s">
        <v>1062</v>
      </c>
      <c r="AK316" s="76">
        <v>56967849</v>
      </c>
      <c r="AL316" s="76">
        <v>0</v>
      </c>
      <c r="AM316" s="76">
        <f t="shared" si="23"/>
        <v>228705</v>
      </c>
      <c r="AN316" s="77">
        <f t="shared" si="23"/>
        <v>0</v>
      </c>
      <c r="AO316" s="75" t="s">
        <v>1039</v>
      </c>
      <c r="AP316" s="78">
        <v>28.25</v>
      </c>
      <c r="AQ316" s="79" t="s">
        <v>1062</v>
      </c>
      <c r="AR316" s="76">
        <v>58155614</v>
      </c>
      <c r="AS316" s="76">
        <v>0</v>
      </c>
      <c r="AT316" s="76">
        <f t="shared" si="20"/>
        <v>1187765</v>
      </c>
      <c r="AU316" s="77">
        <f t="shared" si="20"/>
        <v>0</v>
      </c>
      <c r="AV316" s="75" t="s">
        <v>3038</v>
      </c>
      <c r="AW316" s="19" t="s">
        <v>1040</v>
      </c>
      <c r="AX316" s="19">
        <v>211034</v>
      </c>
      <c r="AY316" s="15" t="s">
        <v>1051</v>
      </c>
      <c r="AZ316" s="19" t="s">
        <v>1134</v>
      </c>
      <c r="BA316" s="15" t="s">
        <v>142</v>
      </c>
      <c r="BB316" s="15" t="s">
        <v>21</v>
      </c>
      <c r="BC316" s="15" t="s">
        <v>1065</v>
      </c>
    </row>
    <row r="317" spans="1:55" ht="76.5" hidden="1" customHeight="1" x14ac:dyDescent="0.25">
      <c r="A317" s="15">
        <v>859233</v>
      </c>
      <c r="B317" s="15" t="s">
        <v>597</v>
      </c>
      <c r="C317" s="62" t="s">
        <v>1042</v>
      </c>
      <c r="D317" s="15" t="s">
        <v>1029</v>
      </c>
      <c r="E317" s="15" t="s">
        <v>4</v>
      </c>
      <c r="F317" s="15" t="s">
        <v>1128</v>
      </c>
      <c r="G317" s="15" t="s">
        <v>1129</v>
      </c>
      <c r="H317" s="57" t="s">
        <v>1702</v>
      </c>
      <c r="I317" s="15" t="s">
        <v>1705</v>
      </c>
      <c r="J317" s="15" t="s">
        <v>1132</v>
      </c>
      <c r="K317" s="15" t="s">
        <v>1706</v>
      </c>
      <c r="L317" s="63">
        <v>0.25</v>
      </c>
      <c r="M317" s="15" t="s">
        <v>1062</v>
      </c>
      <c r="N317" s="15" t="s">
        <v>1063</v>
      </c>
      <c r="O317" s="81">
        <v>28.25</v>
      </c>
      <c r="P317" s="81" t="s">
        <v>1062</v>
      </c>
      <c r="Q317" s="64">
        <v>54125318</v>
      </c>
      <c r="R317" s="87">
        <v>0</v>
      </c>
      <c r="S317" s="65">
        <v>0</v>
      </c>
      <c r="T317" s="65"/>
      <c r="U317" s="88">
        <v>28.25</v>
      </c>
      <c r="V317" s="65" t="s">
        <v>1062</v>
      </c>
      <c r="W317" s="89">
        <v>55061128</v>
      </c>
      <c r="X317" s="90">
        <v>0</v>
      </c>
      <c r="Y317" s="67">
        <v>28.25</v>
      </c>
      <c r="Z317" s="15" t="s">
        <v>1062</v>
      </c>
      <c r="AA317" s="85">
        <v>55193331</v>
      </c>
      <c r="AB317" s="85">
        <v>0</v>
      </c>
      <c r="AC317" s="91">
        <v>28.25</v>
      </c>
      <c r="AD317" s="92" t="s">
        <v>1062</v>
      </c>
      <c r="AE317" s="71">
        <v>55670418</v>
      </c>
      <c r="AF317" s="71">
        <v>0</v>
      </c>
      <c r="AG317" s="72">
        <v>0</v>
      </c>
      <c r="AH317" s="73" t="s">
        <v>1039</v>
      </c>
      <c r="AI317" s="74">
        <v>28.25</v>
      </c>
      <c r="AJ317" s="75" t="s">
        <v>1062</v>
      </c>
      <c r="AK317" s="76">
        <v>55894815</v>
      </c>
      <c r="AL317" s="76">
        <v>0</v>
      </c>
      <c r="AM317" s="76">
        <f t="shared" si="23"/>
        <v>224397</v>
      </c>
      <c r="AN317" s="77">
        <f t="shared" si="23"/>
        <v>0</v>
      </c>
      <c r="AO317" s="75" t="s">
        <v>1039</v>
      </c>
      <c r="AP317" s="78">
        <v>28.25</v>
      </c>
      <c r="AQ317" s="79" t="s">
        <v>1062</v>
      </c>
      <c r="AR317" s="76">
        <v>57060208</v>
      </c>
      <c r="AS317" s="76">
        <v>0</v>
      </c>
      <c r="AT317" s="76">
        <f t="shared" si="20"/>
        <v>1165393</v>
      </c>
      <c r="AU317" s="77">
        <f t="shared" si="20"/>
        <v>0</v>
      </c>
      <c r="AV317" s="75" t="s">
        <v>3038</v>
      </c>
      <c r="AW317" s="19" t="s">
        <v>1040</v>
      </c>
      <c r="AX317" s="19" t="s">
        <v>1174</v>
      </c>
      <c r="AY317" s="19" t="s">
        <v>1051</v>
      </c>
      <c r="AZ317" s="19" t="s">
        <v>1134</v>
      </c>
      <c r="BA317" s="15" t="s">
        <v>142</v>
      </c>
      <c r="BB317" s="15" t="s">
        <v>21</v>
      </c>
      <c r="BC317" s="15" t="s">
        <v>1065</v>
      </c>
    </row>
    <row r="318" spans="1:55" ht="76.5" hidden="1" customHeight="1" x14ac:dyDescent="0.25">
      <c r="A318" s="15">
        <v>775630</v>
      </c>
      <c r="B318" s="15" t="s">
        <v>423</v>
      </c>
      <c r="C318" s="62" t="s">
        <v>1042</v>
      </c>
      <c r="D318" s="15" t="s">
        <v>1029</v>
      </c>
      <c r="E318" s="15" t="s">
        <v>4</v>
      </c>
      <c r="F318" s="15" t="s">
        <v>1128</v>
      </c>
      <c r="G318" s="15" t="s">
        <v>1129</v>
      </c>
      <c r="H318" s="57" t="s">
        <v>1707</v>
      </c>
      <c r="I318" s="15" t="s">
        <v>1708</v>
      </c>
      <c r="J318" s="15" t="s">
        <v>1132</v>
      </c>
      <c r="K318" s="15" t="s">
        <v>1133</v>
      </c>
      <c r="L318" s="63">
        <v>0.25</v>
      </c>
      <c r="M318" s="15" t="s">
        <v>1062</v>
      </c>
      <c r="N318" s="15" t="s">
        <v>1063</v>
      </c>
      <c r="O318" s="81">
        <v>28.25</v>
      </c>
      <c r="P318" s="81" t="s">
        <v>1062</v>
      </c>
      <c r="Q318" s="64">
        <v>101295726</v>
      </c>
      <c r="R318" s="87">
        <v>0</v>
      </c>
      <c r="S318" s="65">
        <v>0</v>
      </c>
      <c r="T318" s="65"/>
      <c r="U318" s="88">
        <v>28.25</v>
      </c>
      <c r="V318" s="65" t="s">
        <v>1062</v>
      </c>
      <c r="W318" s="89">
        <v>103047097</v>
      </c>
      <c r="X318" s="90">
        <v>0</v>
      </c>
      <c r="Y318" s="67">
        <v>28.25</v>
      </c>
      <c r="Z318" s="15" t="s">
        <v>1062</v>
      </c>
      <c r="AA318" s="85">
        <v>103771517</v>
      </c>
      <c r="AB318" s="85">
        <v>0</v>
      </c>
      <c r="AC318" s="91">
        <v>28.25</v>
      </c>
      <c r="AD318" s="92" t="s">
        <v>1062</v>
      </c>
      <c r="AE318" s="71">
        <v>104187385</v>
      </c>
      <c r="AF318" s="71">
        <v>0</v>
      </c>
      <c r="AG318" s="72">
        <v>0</v>
      </c>
      <c r="AH318" s="73" t="s">
        <v>1039</v>
      </c>
      <c r="AI318" s="74">
        <v>28.25</v>
      </c>
      <c r="AJ318" s="75" t="s">
        <v>1062</v>
      </c>
      <c r="AK318" s="76">
        <v>104607346</v>
      </c>
      <c r="AL318" s="76">
        <v>0</v>
      </c>
      <c r="AM318" s="76">
        <f t="shared" si="23"/>
        <v>419961</v>
      </c>
      <c r="AN318" s="77">
        <f t="shared" si="23"/>
        <v>0</v>
      </c>
      <c r="AO318" s="75" t="s">
        <v>1039</v>
      </c>
      <c r="AP318" s="78">
        <v>28.25</v>
      </c>
      <c r="AQ318" s="79" t="s">
        <v>1062</v>
      </c>
      <c r="AR318" s="76">
        <v>106788382</v>
      </c>
      <c r="AS318" s="76">
        <v>0</v>
      </c>
      <c r="AT318" s="76">
        <f t="shared" si="20"/>
        <v>2181036</v>
      </c>
      <c r="AU318" s="77">
        <f t="shared" si="20"/>
        <v>0</v>
      </c>
      <c r="AV318" s="75" t="s">
        <v>3038</v>
      </c>
      <c r="AW318" s="19" t="s">
        <v>1040</v>
      </c>
      <c r="AX318" s="19">
        <v>211034</v>
      </c>
      <c r="AY318" s="15" t="s">
        <v>1051</v>
      </c>
      <c r="AZ318" s="19" t="s">
        <v>1134</v>
      </c>
      <c r="BA318" s="15" t="s">
        <v>142</v>
      </c>
      <c r="BB318" s="15" t="s">
        <v>5</v>
      </c>
      <c r="BC318" s="15" t="s">
        <v>1065</v>
      </c>
    </row>
    <row r="319" spans="1:55" ht="76.5" hidden="1" customHeight="1" x14ac:dyDescent="0.25">
      <c r="A319" s="15">
        <v>772152</v>
      </c>
      <c r="B319" s="15" t="s">
        <v>398</v>
      </c>
      <c r="C319" s="62" t="s">
        <v>1042</v>
      </c>
      <c r="D319" s="15" t="s">
        <v>1029</v>
      </c>
      <c r="E319" s="15" t="s">
        <v>4</v>
      </c>
      <c r="F319" s="15" t="s">
        <v>1128</v>
      </c>
      <c r="G319" s="15" t="s">
        <v>1129</v>
      </c>
      <c r="H319" s="57" t="s">
        <v>1707</v>
      </c>
      <c r="I319" s="15" t="s">
        <v>1708</v>
      </c>
      <c r="J319" s="15" t="s">
        <v>1132</v>
      </c>
      <c r="K319" s="15" t="s">
        <v>1133</v>
      </c>
      <c r="L319" s="63">
        <v>0.25</v>
      </c>
      <c r="M319" s="15" t="s">
        <v>1062</v>
      </c>
      <c r="N319" s="15" t="s">
        <v>1063</v>
      </c>
      <c r="O319" s="81">
        <v>28.25</v>
      </c>
      <c r="P319" s="81" t="s">
        <v>1062</v>
      </c>
      <c r="Q319" s="64">
        <v>100576037</v>
      </c>
      <c r="R319" s="87">
        <v>0</v>
      </c>
      <c r="S319" s="65">
        <v>0</v>
      </c>
      <c r="T319" s="65"/>
      <c r="U319" s="88">
        <v>28.25</v>
      </c>
      <c r="V319" s="65" t="s">
        <v>1062</v>
      </c>
      <c r="W319" s="89">
        <v>102314966</v>
      </c>
      <c r="X319" s="90">
        <v>0</v>
      </c>
      <c r="Y319" s="67">
        <v>28.25</v>
      </c>
      <c r="Z319" s="15" t="s">
        <v>1062</v>
      </c>
      <c r="AA319" s="85">
        <v>103034238</v>
      </c>
      <c r="AB319" s="85">
        <v>0</v>
      </c>
      <c r="AC319" s="91">
        <v>28.25</v>
      </c>
      <c r="AD319" s="92" t="s">
        <v>1062</v>
      </c>
      <c r="AE319" s="71">
        <v>103447151</v>
      </c>
      <c r="AF319" s="71">
        <v>0</v>
      </c>
      <c r="AG319" s="72">
        <v>0</v>
      </c>
      <c r="AH319" s="73" t="s">
        <v>1039</v>
      </c>
      <c r="AI319" s="74">
        <v>28.25</v>
      </c>
      <c r="AJ319" s="75" t="s">
        <v>1062</v>
      </c>
      <c r="AK319" s="76">
        <v>103864129</v>
      </c>
      <c r="AL319" s="76">
        <v>0</v>
      </c>
      <c r="AM319" s="76">
        <f t="shared" si="23"/>
        <v>416978</v>
      </c>
      <c r="AN319" s="77">
        <f t="shared" si="23"/>
        <v>0</v>
      </c>
      <c r="AO319" s="75" t="s">
        <v>1039</v>
      </c>
      <c r="AP319" s="78">
        <v>28.25</v>
      </c>
      <c r="AQ319" s="79" t="s">
        <v>1062</v>
      </c>
      <c r="AR319" s="76">
        <v>106029669</v>
      </c>
      <c r="AS319" s="76">
        <v>0</v>
      </c>
      <c r="AT319" s="76">
        <f t="shared" si="20"/>
        <v>2165540</v>
      </c>
      <c r="AU319" s="77">
        <f t="shared" si="20"/>
        <v>0</v>
      </c>
      <c r="AV319" s="75" t="s">
        <v>3038</v>
      </c>
      <c r="AW319" s="19" t="s">
        <v>1040</v>
      </c>
      <c r="AX319" s="19">
        <v>211034</v>
      </c>
      <c r="AY319" s="15" t="s">
        <v>1051</v>
      </c>
      <c r="AZ319" s="19" t="s">
        <v>1134</v>
      </c>
      <c r="BA319" s="15" t="s">
        <v>142</v>
      </c>
      <c r="BB319" s="15" t="s">
        <v>5</v>
      </c>
      <c r="BC319" s="15" t="s">
        <v>1065</v>
      </c>
    </row>
    <row r="320" spans="1:55" ht="76.5" hidden="1" customHeight="1" x14ac:dyDescent="0.25">
      <c r="A320" s="15">
        <v>779956</v>
      </c>
      <c r="B320" s="15" t="s">
        <v>471</v>
      </c>
      <c r="C320" s="62" t="s">
        <v>1042</v>
      </c>
      <c r="D320" s="15" t="s">
        <v>1029</v>
      </c>
      <c r="E320" s="15" t="s">
        <v>4</v>
      </c>
      <c r="F320" s="15" t="s">
        <v>1128</v>
      </c>
      <c r="G320" s="15" t="s">
        <v>1129</v>
      </c>
      <c r="H320" s="57" t="s">
        <v>1709</v>
      </c>
      <c r="I320" s="15" t="s">
        <v>1710</v>
      </c>
      <c r="J320" s="15" t="s">
        <v>1132</v>
      </c>
      <c r="K320" s="15" t="s">
        <v>1133</v>
      </c>
      <c r="L320" s="63">
        <v>0.25</v>
      </c>
      <c r="M320" s="15" t="s">
        <v>1062</v>
      </c>
      <c r="N320" s="15" t="s">
        <v>1063</v>
      </c>
      <c r="O320" s="81">
        <v>28.25</v>
      </c>
      <c r="P320" s="81" t="s">
        <v>1062</v>
      </c>
      <c r="Q320" s="64">
        <v>101295726</v>
      </c>
      <c r="R320" s="87">
        <v>0</v>
      </c>
      <c r="S320" s="65">
        <v>0</v>
      </c>
      <c r="T320" s="65"/>
      <c r="U320" s="88">
        <v>28.25</v>
      </c>
      <c r="V320" s="65" t="s">
        <v>1062</v>
      </c>
      <c r="W320" s="89">
        <v>103047097</v>
      </c>
      <c r="X320" s="90">
        <v>0</v>
      </c>
      <c r="Y320" s="67">
        <v>28.25</v>
      </c>
      <c r="Z320" s="15" t="s">
        <v>1062</v>
      </c>
      <c r="AA320" s="85">
        <v>103771517</v>
      </c>
      <c r="AB320" s="85">
        <v>0</v>
      </c>
      <c r="AC320" s="91">
        <v>28.25</v>
      </c>
      <c r="AD320" s="92" t="s">
        <v>1062</v>
      </c>
      <c r="AE320" s="71">
        <v>104187385</v>
      </c>
      <c r="AF320" s="71">
        <v>0</v>
      </c>
      <c r="AG320" s="72">
        <v>0</v>
      </c>
      <c r="AH320" s="73" t="s">
        <v>1039</v>
      </c>
      <c r="AI320" s="74">
        <v>28.25</v>
      </c>
      <c r="AJ320" s="75" t="s">
        <v>1062</v>
      </c>
      <c r="AK320" s="76">
        <v>104607346</v>
      </c>
      <c r="AL320" s="76">
        <v>0</v>
      </c>
      <c r="AM320" s="76">
        <f t="shared" si="23"/>
        <v>419961</v>
      </c>
      <c r="AN320" s="77">
        <f t="shared" si="23"/>
        <v>0</v>
      </c>
      <c r="AO320" s="75" t="s">
        <v>1039</v>
      </c>
      <c r="AP320" s="78">
        <v>28.25</v>
      </c>
      <c r="AQ320" s="79" t="s">
        <v>1062</v>
      </c>
      <c r="AR320" s="76">
        <v>106788382</v>
      </c>
      <c r="AS320" s="76">
        <v>0</v>
      </c>
      <c r="AT320" s="76">
        <f t="shared" si="20"/>
        <v>2181036</v>
      </c>
      <c r="AU320" s="77">
        <f t="shared" si="20"/>
        <v>0</v>
      </c>
      <c r="AV320" s="75" t="s">
        <v>3038</v>
      </c>
      <c r="AW320" s="19" t="s">
        <v>1040</v>
      </c>
      <c r="AX320" s="19">
        <v>211034</v>
      </c>
      <c r="AY320" s="15" t="s">
        <v>1051</v>
      </c>
      <c r="AZ320" s="19" t="s">
        <v>1134</v>
      </c>
      <c r="BA320" s="15" t="s">
        <v>142</v>
      </c>
      <c r="BB320" s="15" t="s">
        <v>21</v>
      </c>
      <c r="BC320" s="15" t="s">
        <v>1065</v>
      </c>
    </row>
    <row r="321" spans="1:55" ht="76.5" hidden="1" customHeight="1" x14ac:dyDescent="0.25">
      <c r="A321" s="95">
        <v>779681</v>
      </c>
      <c r="B321" s="15" t="s">
        <v>439</v>
      </c>
      <c r="C321" s="62" t="s">
        <v>1042</v>
      </c>
      <c r="D321" s="93" t="s">
        <v>1029</v>
      </c>
      <c r="E321" s="15" t="s">
        <v>4</v>
      </c>
      <c r="F321" s="15" t="s">
        <v>141</v>
      </c>
      <c r="G321" s="15" t="s">
        <v>1129</v>
      </c>
      <c r="H321" s="57" t="s">
        <v>1709</v>
      </c>
      <c r="I321" s="93" t="s">
        <v>1711</v>
      </c>
      <c r="J321" s="15" t="s">
        <v>1045</v>
      </c>
      <c r="K321" s="15" t="s">
        <v>1133</v>
      </c>
      <c r="L321" s="63"/>
      <c r="M321" s="15"/>
      <c r="N321" s="15"/>
      <c r="O321" s="94">
        <v>25</v>
      </c>
      <c r="P321" s="81" t="s">
        <v>1062</v>
      </c>
      <c r="Q321" s="64">
        <v>101295726</v>
      </c>
      <c r="R321" s="65">
        <v>0</v>
      </c>
      <c r="S321" s="65">
        <v>0</v>
      </c>
      <c r="T321" s="65"/>
      <c r="U321" s="88">
        <v>25</v>
      </c>
      <c r="V321" s="65" t="s">
        <v>1062</v>
      </c>
      <c r="W321" s="89">
        <v>103047097</v>
      </c>
      <c r="X321" s="65">
        <v>0</v>
      </c>
      <c r="Y321" s="67">
        <v>28.25</v>
      </c>
      <c r="Z321" s="15" t="s">
        <v>1062</v>
      </c>
      <c r="AA321" s="85">
        <v>103294515</v>
      </c>
      <c r="AB321" s="85">
        <v>0</v>
      </c>
      <c r="AC321" s="91">
        <v>28.25</v>
      </c>
      <c r="AD321" s="92" t="s">
        <v>1062</v>
      </c>
      <c r="AE321" s="71">
        <v>104187385</v>
      </c>
      <c r="AF321" s="71">
        <v>0</v>
      </c>
      <c r="AG321" s="72">
        <v>0</v>
      </c>
      <c r="AH321" s="73" t="s">
        <v>1039</v>
      </c>
      <c r="AI321" s="74">
        <v>28.25</v>
      </c>
      <c r="AJ321" s="75" t="s">
        <v>1062</v>
      </c>
      <c r="AK321" s="76">
        <v>104607346</v>
      </c>
      <c r="AL321" s="76">
        <v>0</v>
      </c>
      <c r="AM321" s="76">
        <f t="shared" si="23"/>
        <v>419961</v>
      </c>
      <c r="AN321" s="77">
        <f t="shared" si="23"/>
        <v>0</v>
      </c>
      <c r="AO321" s="75" t="s">
        <v>1039</v>
      </c>
      <c r="AP321" s="78">
        <v>28.25</v>
      </c>
      <c r="AQ321" s="79" t="s">
        <v>1062</v>
      </c>
      <c r="AR321" s="76">
        <v>106788382</v>
      </c>
      <c r="AS321" s="76">
        <v>0</v>
      </c>
      <c r="AT321" s="76">
        <f t="shared" si="20"/>
        <v>2181036</v>
      </c>
      <c r="AU321" s="77">
        <f t="shared" si="20"/>
        <v>0</v>
      </c>
      <c r="AV321" s="75" t="s">
        <v>3038</v>
      </c>
      <c r="AW321" s="19" t="s">
        <v>1040</v>
      </c>
      <c r="AX321" s="19">
        <v>211012</v>
      </c>
      <c r="AY321" s="15" t="s">
        <v>1051</v>
      </c>
      <c r="AZ321" s="19" t="s">
        <v>1134</v>
      </c>
      <c r="BA321" s="15" t="s">
        <v>142</v>
      </c>
      <c r="BB321" s="15" t="s">
        <v>21</v>
      </c>
      <c r="BC321" s="15" t="s">
        <v>1065</v>
      </c>
    </row>
    <row r="322" spans="1:55" ht="76.5" hidden="1" customHeight="1" x14ac:dyDescent="0.25">
      <c r="A322" s="15">
        <v>855657</v>
      </c>
      <c r="B322" s="15" t="s">
        <v>568</v>
      </c>
      <c r="C322" s="62" t="s">
        <v>1042</v>
      </c>
      <c r="D322" s="15" t="s">
        <v>1029</v>
      </c>
      <c r="E322" s="15" t="s">
        <v>4</v>
      </c>
      <c r="F322" s="15" t="s">
        <v>1128</v>
      </c>
      <c r="G322" s="15" t="s">
        <v>1129</v>
      </c>
      <c r="H322" s="57" t="s">
        <v>1712</v>
      </c>
      <c r="I322" s="15" t="s">
        <v>1713</v>
      </c>
      <c r="J322" s="15" t="s">
        <v>1132</v>
      </c>
      <c r="K322" s="15" t="s">
        <v>1714</v>
      </c>
      <c r="L322" s="63">
        <v>0.25</v>
      </c>
      <c r="M322" s="15" t="s">
        <v>1062</v>
      </c>
      <c r="N322" s="15" t="s">
        <v>1063</v>
      </c>
      <c r="O322" s="81">
        <v>28.25</v>
      </c>
      <c r="P322" s="81" t="s">
        <v>1062</v>
      </c>
      <c r="Q322" s="64">
        <v>58160221</v>
      </c>
      <c r="R322" s="87">
        <v>0</v>
      </c>
      <c r="S322" s="65">
        <v>0</v>
      </c>
      <c r="T322" s="65"/>
      <c r="U322" s="88">
        <v>28.25</v>
      </c>
      <c r="V322" s="65" t="s">
        <v>1062</v>
      </c>
      <c r="W322" s="89">
        <v>59165794</v>
      </c>
      <c r="X322" s="90">
        <v>0</v>
      </c>
      <c r="Y322" s="67">
        <v>28.25</v>
      </c>
      <c r="Z322" s="15" t="s">
        <v>1062</v>
      </c>
      <c r="AA322" s="85">
        <v>59581728</v>
      </c>
      <c r="AB322" s="85">
        <v>0</v>
      </c>
      <c r="AC322" s="91">
        <v>28.25</v>
      </c>
      <c r="AD322" s="92" t="s">
        <v>1062</v>
      </c>
      <c r="AE322" s="71">
        <v>59820504</v>
      </c>
      <c r="AF322" s="71">
        <v>0</v>
      </c>
      <c r="AG322" s="72">
        <v>0</v>
      </c>
      <c r="AH322" s="73" t="s">
        <v>1039</v>
      </c>
      <c r="AI322" s="74">
        <v>28.25</v>
      </c>
      <c r="AJ322" s="75" t="s">
        <v>1062</v>
      </c>
      <c r="AK322" s="76">
        <v>60061630</v>
      </c>
      <c r="AL322" s="76">
        <v>0</v>
      </c>
      <c r="AM322" s="76">
        <f t="shared" si="23"/>
        <v>241126</v>
      </c>
      <c r="AN322" s="77">
        <f t="shared" si="23"/>
        <v>0</v>
      </c>
      <c r="AO322" s="75" t="s">
        <v>1039</v>
      </c>
      <c r="AP322" s="78">
        <v>28.25</v>
      </c>
      <c r="AQ322" s="79" t="s">
        <v>1062</v>
      </c>
      <c r="AR322" s="76">
        <v>61313900</v>
      </c>
      <c r="AS322" s="76">
        <v>0</v>
      </c>
      <c r="AT322" s="76">
        <f t="shared" ref="AT322:AU385" si="24">AR322-AK322</f>
        <v>1252270</v>
      </c>
      <c r="AU322" s="77">
        <f t="shared" si="24"/>
        <v>0</v>
      </c>
      <c r="AV322" s="75" t="s">
        <v>3038</v>
      </c>
      <c r="AW322" s="19" t="s">
        <v>1040</v>
      </c>
      <c r="AX322" s="19" t="s">
        <v>1174</v>
      </c>
      <c r="AY322" s="19" t="s">
        <v>1051</v>
      </c>
      <c r="AZ322" s="19" t="s">
        <v>1134</v>
      </c>
      <c r="BA322" s="15" t="s">
        <v>142</v>
      </c>
      <c r="BB322" s="15" t="s">
        <v>21</v>
      </c>
      <c r="BC322" s="15" t="s">
        <v>1065</v>
      </c>
    </row>
    <row r="323" spans="1:55" ht="76.5" hidden="1" customHeight="1" x14ac:dyDescent="0.25">
      <c r="A323" s="15">
        <v>845494</v>
      </c>
      <c r="B323" s="23" t="s">
        <v>3057</v>
      </c>
      <c r="C323" s="62" t="s">
        <v>1042</v>
      </c>
      <c r="D323" s="15" t="s">
        <v>1029</v>
      </c>
      <c r="E323" s="15" t="s">
        <v>4</v>
      </c>
      <c r="F323" s="15" t="s">
        <v>1128</v>
      </c>
      <c r="G323" s="15" t="s">
        <v>1129</v>
      </c>
      <c r="H323" s="57" t="s">
        <v>1715</v>
      </c>
      <c r="I323" s="15" t="s">
        <v>1716</v>
      </c>
      <c r="J323" s="15" t="s">
        <v>1132</v>
      </c>
      <c r="K323" s="15" t="s">
        <v>1159</v>
      </c>
      <c r="L323" s="63">
        <v>0.25</v>
      </c>
      <c r="M323" s="15" t="s">
        <v>1062</v>
      </c>
      <c r="N323" s="15" t="s">
        <v>1063</v>
      </c>
      <c r="O323" s="81">
        <v>28.25</v>
      </c>
      <c r="P323" s="81" t="s">
        <v>1062</v>
      </c>
      <c r="Q323" s="64">
        <v>58160221</v>
      </c>
      <c r="R323" s="87">
        <v>0</v>
      </c>
      <c r="S323" s="65">
        <v>0</v>
      </c>
      <c r="T323" s="65"/>
      <c r="U323" s="88">
        <v>28.25</v>
      </c>
      <c r="V323" s="65" t="s">
        <v>1062</v>
      </c>
      <c r="W323" s="89">
        <v>59165794</v>
      </c>
      <c r="X323" s="90">
        <v>0</v>
      </c>
      <c r="Y323" s="67">
        <v>28.25</v>
      </c>
      <c r="Z323" s="15" t="s">
        <v>1062</v>
      </c>
      <c r="AA323" s="85">
        <v>59307851</v>
      </c>
      <c r="AB323" s="85">
        <v>0</v>
      </c>
      <c r="AC323" s="91">
        <v>28.25</v>
      </c>
      <c r="AD323" s="92" t="s">
        <v>1062</v>
      </c>
      <c r="AE323" s="71">
        <v>59820504</v>
      </c>
      <c r="AF323" s="71">
        <v>0</v>
      </c>
      <c r="AG323" s="72">
        <v>0</v>
      </c>
      <c r="AH323" s="73" t="s">
        <v>1039</v>
      </c>
      <c r="AI323" s="74">
        <v>28.25</v>
      </c>
      <c r="AJ323" s="75" t="s">
        <v>1062</v>
      </c>
      <c r="AK323" s="76">
        <v>60061630</v>
      </c>
      <c r="AL323" s="76">
        <v>0</v>
      </c>
      <c r="AM323" s="76">
        <f t="shared" si="23"/>
        <v>241126</v>
      </c>
      <c r="AN323" s="77">
        <f t="shared" si="23"/>
        <v>0</v>
      </c>
      <c r="AO323" s="75" t="s">
        <v>1039</v>
      </c>
      <c r="AP323" s="78">
        <v>28.25</v>
      </c>
      <c r="AQ323" s="79" t="s">
        <v>1062</v>
      </c>
      <c r="AR323" s="76">
        <v>61313900</v>
      </c>
      <c r="AS323" s="76">
        <v>0</v>
      </c>
      <c r="AT323" s="76">
        <f t="shared" si="24"/>
        <v>1252270</v>
      </c>
      <c r="AU323" s="77">
        <f t="shared" si="24"/>
        <v>0</v>
      </c>
      <c r="AV323" s="75" t="s">
        <v>3038</v>
      </c>
      <c r="AW323" s="19" t="s">
        <v>1040</v>
      </c>
      <c r="AX323" s="19">
        <v>211012</v>
      </c>
      <c r="AY323" s="15" t="s">
        <v>1051</v>
      </c>
      <c r="AZ323" s="19" t="s">
        <v>1134</v>
      </c>
      <c r="BA323" s="15" t="s">
        <v>142</v>
      </c>
      <c r="BB323" s="15" t="s">
        <v>21</v>
      </c>
      <c r="BC323" s="15" t="s">
        <v>1065</v>
      </c>
    </row>
    <row r="324" spans="1:55" ht="76.5" hidden="1" customHeight="1" x14ac:dyDescent="0.25">
      <c r="A324" s="15">
        <v>768435</v>
      </c>
      <c r="B324" s="15" t="s">
        <v>359</v>
      </c>
      <c r="C324" s="62" t="s">
        <v>1042</v>
      </c>
      <c r="D324" s="15" t="s">
        <v>1029</v>
      </c>
      <c r="E324" s="15" t="s">
        <v>4</v>
      </c>
      <c r="F324" s="15" t="s">
        <v>1128</v>
      </c>
      <c r="G324" s="15" t="s">
        <v>1129</v>
      </c>
      <c r="H324" s="57" t="s">
        <v>1717</v>
      </c>
      <c r="I324" s="15" t="s">
        <v>1718</v>
      </c>
      <c r="J324" s="15" t="s">
        <v>1132</v>
      </c>
      <c r="K324" s="15" t="s">
        <v>1133</v>
      </c>
      <c r="L324" s="63">
        <v>0.25</v>
      </c>
      <c r="M324" s="15" t="s">
        <v>1062</v>
      </c>
      <c r="N324" s="15" t="s">
        <v>1063</v>
      </c>
      <c r="O324" s="81">
        <v>28.25</v>
      </c>
      <c r="P324" s="81" t="s">
        <v>1062</v>
      </c>
      <c r="Q324" s="64">
        <v>99295888</v>
      </c>
      <c r="R324" s="87">
        <v>0</v>
      </c>
      <c r="S324" s="65">
        <v>0</v>
      </c>
      <c r="T324" s="65"/>
      <c r="U324" s="88">
        <v>28.25</v>
      </c>
      <c r="V324" s="65" t="s">
        <v>1062</v>
      </c>
      <c r="W324" s="89">
        <v>101012684</v>
      </c>
      <c r="X324" s="90">
        <v>0</v>
      </c>
      <c r="Y324" s="67">
        <v>28.25</v>
      </c>
      <c r="Z324" s="15" t="s">
        <v>1062</v>
      </c>
      <c r="AA324" s="85">
        <v>101722801</v>
      </c>
      <c r="AB324" s="85">
        <v>0</v>
      </c>
      <c r="AC324" s="91">
        <v>28.25</v>
      </c>
      <c r="AD324" s="92" t="s">
        <v>1062</v>
      </c>
      <c r="AE324" s="71">
        <v>102130459</v>
      </c>
      <c r="AF324" s="71">
        <v>0</v>
      </c>
      <c r="AG324" s="72">
        <v>0</v>
      </c>
      <c r="AH324" s="73" t="s">
        <v>1039</v>
      </c>
      <c r="AI324" s="74">
        <v>28.25</v>
      </c>
      <c r="AJ324" s="75" t="s">
        <v>1062</v>
      </c>
      <c r="AK324" s="76">
        <v>102542129</v>
      </c>
      <c r="AL324" s="76">
        <v>0</v>
      </c>
      <c r="AM324" s="76">
        <f t="shared" si="23"/>
        <v>411670</v>
      </c>
      <c r="AN324" s="77">
        <f t="shared" si="23"/>
        <v>0</v>
      </c>
      <c r="AO324" s="75" t="s">
        <v>1039</v>
      </c>
      <c r="AP324" s="78">
        <v>28.25</v>
      </c>
      <c r="AQ324" s="79" t="s">
        <v>1062</v>
      </c>
      <c r="AR324" s="76">
        <v>104680106</v>
      </c>
      <c r="AS324" s="76">
        <v>0</v>
      </c>
      <c r="AT324" s="76">
        <f t="shared" si="24"/>
        <v>2137977</v>
      </c>
      <c r="AU324" s="77">
        <f t="shared" si="24"/>
        <v>0</v>
      </c>
      <c r="AV324" s="75" t="s">
        <v>3038</v>
      </c>
      <c r="AW324" s="19" t="s">
        <v>1040</v>
      </c>
      <c r="AX324" s="19">
        <v>211034</v>
      </c>
      <c r="AY324" s="15" t="s">
        <v>1051</v>
      </c>
      <c r="AZ324" s="19" t="s">
        <v>1134</v>
      </c>
      <c r="BA324" s="15" t="s">
        <v>142</v>
      </c>
      <c r="BB324" s="15" t="s">
        <v>21</v>
      </c>
      <c r="BC324" s="15" t="s">
        <v>1065</v>
      </c>
    </row>
    <row r="325" spans="1:55" ht="76.5" hidden="1" customHeight="1" x14ac:dyDescent="0.25">
      <c r="A325" s="15">
        <v>759227</v>
      </c>
      <c r="B325" s="15" t="s">
        <v>289</v>
      </c>
      <c r="C325" s="62" t="s">
        <v>1042</v>
      </c>
      <c r="D325" s="15" t="s">
        <v>1029</v>
      </c>
      <c r="E325" s="15" t="s">
        <v>4</v>
      </c>
      <c r="F325" s="15" t="s">
        <v>1128</v>
      </c>
      <c r="G325" s="15" t="s">
        <v>1129</v>
      </c>
      <c r="H325" s="57" t="s">
        <v>1719</v>
      </c>
      <c r="I325" s="15" t="s">
        <v>1720</v>
      </c>
      <c r="J325" s="15" t="s">
        <v>1132</v>
      </c>
      <c r="K325" s="15" t="s">
        <v>1264</v>
      </c>
      <c r="L325" s="63">
        <v>0.25</v>
      </c>
      <c r="M325" s="15" t="s">
        <v>1062</v>
      </c>
      <c r="N325" s="15" t="s">
        <v>1063</v>
      </c>
      <c r="O325" s="81">
        <v>28.25</v>
      </c>
      <c r="P325" s="81" t="s">
        <v>1062</v>
      </c>
      <c r="Q325" s="64">
        <v>100576037</v>
      </c>
      <c r="R325" s="87">
        <v>0</v>
      </c>
      <c r="S325" s="65">
        <v>0</v>
      </c>
      <c r="T325" s="65"/>
      <c r="U325" s="88">
        <v>28.25</v>
      </c>
      <c r="V325" s="65" t="s">
        <v>1062</v>
      </c>
      <c r="W325" s="89">
        <v>102314966</v>
      </c>
      <c r="X325" s="90">
        <v>0</v>
      </c>
      <c r="Y325" s="67">
        <v>28.25</v>
      </c>
      <c r="Z325" s="15" t="s">
        <v>1062</v>
      </c>
      <c r="AA325" s="85">
        <v>103034238</v>
      </c>
      <c r="AB325" s="85">
        <v>0</v>
      </c>
      <c r="AC325" s="91">
        <v>28.25</v>
      </c>
      <c r="AD325" s="92" t="s">
        <v>1062</v>
      </c>
      <c r="AE325" s="71">
        <v>103447151</v>
      </c>
      <c r="AF325" s="71">
        <v>0</v>
      </c>
      <c r="AG325" s="72">
        <v>0</v>
      </c>
      <c r="AH325" s="73" t="s">
        <v>1039</v>
      </c>
      <c r="AI325" s="74">
        <v>28.25</v>
      </c>
      <c r="AJ325" s="75" t="s">
        <v>1062</v>
      </c>
      <c r="AK325" s="76">
        <v>103864129</v>
      </c>
      <c r="AL325" s="76">
        <v>0</v>
      </c>
      <c r="AM325" s="76">
        <f t="shared" si="23"/>
        <v>416978</v>
      </c>
      <c r="AN325" s="77">
        <f t="shared" si="23"/>
        <v>0</v>
      </c>
      <c r="AO325" s="75" t="s">
        <v>1039</v>
      </c>
      <c r="AP325" s="78">
        <v>28.25</v>
      </c>
      <c r="AQ325" s="79" t="s">
        <v>1062</v>
      </c>
      <c r="AR325" s="76">
        <v>106029669</v>
      </c>
      <c r="AS325" s="76">
        <v>0</v>
      </c>
      <c r="AT325" s="76">
        <f t="shared" si="24"/>
        <v>2165540</v>
      </c>
      <c r="AU325" s="77">
        <f t="shared" si="24"/>
        <v>0</v>
      </c>
      <c r="AV325" s="75" t="s">
        <v>3038</v>
      </c>
      <c r="AW325" s="19" t="s">
        <v>1040</v>
      </c>
      <c r="AX325" s="19">
        <v>211034</v>
      </c>
      <c r="AY325" s="15" t="s">
        <v>1051</v>
      </c>
      <c r="AZ325" s="19" t="s">
        <v>1134</v>
      </c>
      <c r="BA325" s="15" t="s">
        <v>142</v>
      </c>
      <c r="BB325" s="15" t="s">
        <v>21</v>
      </c>
      <c r="BC325" s="15" t="s">
        <v>1065</v>
      </c>
    </row>
    <row r="326" spans="1:55" ht="76.5" hidden="1" customHeight="1" x14ac:dyDescent="0.25">
      <c r="A326" s="15">
        <v>821360</v>
      </c>
      <c r="B326" s="15" t="s">
        <v>522</v>
      </c>
      <c r="C326" s="62" t="s">
        <v>1042</v>
      </c>
      <c r="D326" s="15" t="s">
        <v>1029</v>
      </c>
      <c r="E326" s="15" t="s">
        <v>4</v>
      </c>
      <c r="F326" s="15" t="s">
        <v>1128</v>
      </c>
      <c r="G326" s="15" t="s">
        <v>1129</v>
      </c>
      <c r="H326" s="57" t="s">
        <v>1719</v>
      </c>
      <c r="I326" s="15" t="s">
        <v>1721</v>
      </c>
      <c r="J326" s="15" t="s">
        <v>1132</v>
      </c>
      <c r="K326" s="15" t="s">
        <v>1133</v>
      </c>
      <c r="L326" s="63">
        <v>0.25</v>
      </c>
      <c r="M326" s="15" t="s">
        <v>1062</v>
      </c>
      <c r="N326" s="15" t="s">
        <v>1063</v>
      </c>
      <c r="O326" s="81">
        <v>28.25</v>
      </c>
      <c r="P326" s="81" t="s">
        <v>1062</v>
      </c>
      <c r="Q326" s="64">
        <v>54125318</v>
      </c>
      <c r="R326" s="87">
        <v>0</v>
      </c>
      <c r="S326" s="65">
        <v>0</v>
      </c>
      <c r="T326" s="65"/>
      <c r="U326" s="88">
        <v>28.25</v>
      </c>
      <c r="V326" s="65" t="s">
        <v>1062</v>
      </c>
      <c r="W326" s="89">
        <v>55061128</v>
      </c>
      <c r="X326" s="90">
        <v>0</v>
      </c>
      <c r="Y326" s="67">
        <v>28.25</v>
      </c>
      <c r="Z326" s="15" t="s">
        <v>1062</v>
      </c>
      <c r="AA326" s="85">
        <v>55588862</v>
      </c>
      <c r="AB326" s="85">
        <v>0</v>
      </c>
      <c r="AC326" s="91">
        <v>28.25</v>
      </c>
      <c r="AD326" s="92" t="s">
        <v>1062</v>
      </c>
      <c r="AE326" s="71">
        <v>55670418</v>
      </c>
      <c r="AF326" s="71">
        <v>0</v>
      </c>
      <c r="AG326" s="72">
        <v>0</v>
      </c>
      <c r="AH326" s="73" t="s">
        <v>1039</v>
      </c>
      <c r="AI326" s="74">
        <v>28.25</v>
      </c>
      <c r="AJ326" s="75" t="s">
        <v>1062</v>
      </c>
      <c r="AK326" s="76">
        <v>55894815</v>
      </c>
      <c r="AL326" s="76">
        <v>0</v>
      </c>
      <c r="AM326" s="76">
        <f t="shared" si="23"/>
        <v>224397</v>
      </c>
      <c r="AN326" s="77">
        <f t="shared" si="23"/>
        <v>0</v>
      </c>
      <c r="AO326" s="75" t="s">
        <v>1039</v>
      </c>
      <c r="AP326" s="78">
        <v>28.25</v>
      </c>
      <c r="AQ326" s="79" t="s">
        <v>1062</v>
      </c>
      <c r="AR326" s="76">
        <v>57060208</v>
      </c>
      <c r="AS326" s="76">
        <v>0</v>
      </c>
      <c r="AT326" s="76">
        <f t="shared" si="24"/>
        <v>1165393</v>
      </c>
      <c r="AU326" s="77">
        <f t="shared" si="24"/>
        <v>0</v>
      </c>
      <c r="AV326" s="75" t="s">
        <v>3038</v>
      </c>
      <c r="AW326" s="19" t="s">
        <v>1040</v>
      </c>
      <c r="AX326" s="19">
        <v>211034</v>
      </c>
      <c r="AY326" s="15" t="s">
        <v>1051</v>
      </c>
      <c r="AZ326" s="19" t="s">
        <v>1134</v>
      </c>
      <c r="BA326" s="15" t="s">
        <v>142</v>
      </c>
      <c r="BB326" s="15" t="s">
        <v>21</v>
      </c>
      <c r="BC326" s="15" t="s">
        <v>1065</v>
      </c>
    </row>
    <row r="327" spans="1:55" ht="76.5" hidden="1" customHeight="1" x14ac:dyDescent="0.25">
      <c r="A327" s="93">
        <v>971584</v>
      </c>
      <c r="B327" s="93" t="s">
        <v>730</v>
      </c>
      <c r="C327" s="62" t="s">
        <v>1042</v>
      </c>
      <c r="D327" s="93" t="s">
        <v>1029</v>
      </c>
      <c r="E327" s="15" t="s">
        <v>4</v>
      </c>
      <c r="F327" s="93" t="s">
        <v>141</v>
      </c>
      <c r="G327" s="15" t="s">
        <v>1129</v>
      </c>
      <c r="H327" s="57" t="s">
        <v>1719</v>
      </c>
      <c r="I327" s="93" t="s">
        <v>1722</v>
      </c>
      <c r="J327" s="15" t="s">
        <v>2</v>
      </c>
      <c r="K327" s="15" t="s">
        <v>1182</v>
      </c>
      <c r="L327" s="63"/>
      <c r="M327" s="65"/>
      <c r="N327" s="65"/>
      <c r="O327" s="81">
        <v>28.25</v>
      </c>
      <c r="P327" s="81" t="s">
        <v>1062</v>
      </c>
      <c r="Q327" s="64">
        <v>7481806</v>
      </c>
      <c r="R327" s="87">
        <v>0</v>
      </c>
      <c r="S327" s="65">
        <v>0</v>
      </c>
      <c r="T327" s="65"/>
      <c r="U327" s="88">
        <v>28.25</v>
      </c>
      <c r="V327" s="65" t="s">
        <v>1062</v>
      </c>
      <c r="W327" s="89">
        <v>7611164</v>
      </c>
      <c r="X327" s="90">
        <v>0</v>
      </c>
      <c r="Y327" s="67">
        <v>28.25</v>
      </c>
      <c r="Z327" s="15" t="s">
        <v>1062</v>
      </c>
      <c r="AA327" s="85">
        <v>7664670</v>
      </c>
      <c r="AB327" s="85">
        <v>0</v>
      </c>
      <c r="AC327" s="91">
        <v>28.25</v>
      </c>
      <c r="AD327" s="92" t="s">
        <v>1062</v>
      </c>
      <c r="AE327" s="71">
        <v>7695387</v>
      </c>
      <c r="AF327" s="71">
        <v>0</v>
      </c>
      <c r="AG327" s="72">
        <v>0</v>
      </c>
      <c r="AH327" s="73" t="s">
        <v>1039</v>
      </c>
      <c r="AI327" s="74">
        <v>28.25</v>
      </c>
      <c r="AJ327" s="75" t="s">
        <v>1062</v>
      </c>
      <c r="AK327" s="76">
        <v>55188610</v>
      </c>
      <c r="AL327" s="76">
        <v>0</v>
      </c>
      <c r="AM327" s="76">
        <f t="shared" si="23"/>
        <v>47493223</v>
      </c>
      <c r="AN327" s="77">
        <f t="shared" si="23"/>
        <v>0</v>
      </c>
      <c r="AO327" s="75" t="s">
        <v>1039</v>
      </c>
      <c r="AP327" s="78">
        <v>28.25</v>
      </c>
      <c r="AQ327" s="79" t="s">
        <v>1062</v>
      </c>
      <c r="AR327" s="76">
        <v>56339278</v>
      </c>
      <c r="AS327" s="76">
        <v>0</v>
      </c>
      <c r="AT327" s="76">
        <f t="shared" si="24"/>
        <v>1150668</v>
      </c>
      <c r="AU327" s="77">
        <f t="shared" si="24"/>
        <v>0</v>
      </c>
      <c r="AV327" s="75" t="s">
        <v>3038</v>
      </c>
      <c r="AW327" s="19" t="s">
        <v>1040</v>
      </c>
      <c r="AX327" s="19">
        <v>211012</v>
      </c>
      <c r="AY327" s="15" t="s">
        <v>1051</v>
      </c>
      <c r="AZ327" s="19" t="s">
        <v>1134</v>
      </c>
      <c r="BA327" s="15" t="s">
        <v>142</v>
      </c>
      <c r="BB327" s="15" t="s">
        <v>21</v>
      </c>
      <c r="BC327" s="15" t="s">
        <v>1065</v>
      </c>
    </row>
    <row r="328" spans="1:55" ht="76.5" hidden="1" customHeight="1" x14ac:dyDescent="0.25">
      <c r="A328" s="95">
        <v>772203</v>
      </c>
      <c r="B328" s="15" t="s">
        <v>408</v>
      </c>
      <c r="C328" s="62" t="s">
        <v>1042</v>
      </c>
      <c r="D328" s="93" t="s">
        <v>1029</v>
      </c>
      <c r="E328" s="15" t="s">
        <v>4</v>
      </c>
      <c r="F328" s="15" t="s">
        <v>141</v>
      </c>
      <c r="G328" s="15" t="s">
        <v>1129</v>
      </c>
      <c r="H328" s="57" t="s">
        <v>1723</v>
      </c>
      <c r="I328" s="93" t="s">
        <v>1724</v>
      </c>
      <c r="J328" s="15" t="s">
        <v>1045</v>
      </c>
      <c r="K328" s="15" t="s">
        <v>1133</v>
      </c>
      <c r="L328" s="63"/>
      <c r="M328" s="15"/>
      <c r="N328" s="15"/>
      <c r="O328" s="94">
        <v>25</v>
      </c>
      <c r="P328" s="81" t="s">
        <v>1062</v>
      </c>
      <c r="Q328" s="64">
        <v>100576037</v>
      </c>
      <c r="R328" s="65">
        <v>0</v>
      </c>
      <c r="S328" s="65">
        <v>0</v>
      </c>
      <c r="T328" s="65"/>
      <c r="U328" s="88">
        <v>25</v>
      </c>
      <c r="V328" s="65" t="s">
        <v>1062</v>
      </c>
      <c r="W328" s="89">
        <v>102314966</v>
      </c>
      <c r="X328" s="65">
        <v>0</v>
      </c>
      <c r="Y328" s="67">
        <v>14.75</v>
      </c>
      <c r="Z328" s="15" t="s">
        <v>1062</v>
      </c>
      <c r="AA328" s="85">
        <v>102560625</v>
      </c>
      <c r="AB328" s="85">
        <v>0</v>
      </c>
      <c r="AC328" s="91">
        <v>14.75</v>
      </c>
      <c r="AD328" s="92" t="s">
        <v>1062</v>
      </c>
      <c r="AE328" s="71">
        <v>103447151</v>
      </c>
      <c r="AF328" s="71">
        <v>0</v>
      </c>
      <c r="AG328" s="72">
        <v>0</v>
      </c>
      <c r="AH328" s="73" t="s">
        <v>1039</v>
      </c>
      <c r="AI328" s="74">
        <v>28.25</v>
      </c>
      <c r="AJ328" s="75" t="s">
        <v>1062</v>
      </c>
      <c r="AK328" s="76">
        <v>103864129</v>
      </c>
      <c r="AL328" s="76">
        <v>0</v>
      </c>
      <c r="AM328" s="76">
        <f t="shared" si="23"/>
        <v>416978</v>
      </c>
      <c r="AN328" s="77">
        <f t="shared" si="23"/>
        <v>0</v>
      </c>
      <c r="AO328" s="75" t="s">
        <v>1039</v>
      </c>
      <c r="AP328" s="78">
        <v>28.25</v>
      </c>
      <c r="AQ328" s="79" t="s">
        <v>1062</v>
      </c>
      <c r="AR328" s="76">
        <v>106029669</v>
      </c>
      <c r="AS328" s="76">
        <v>0</v>
      </c>
      <c r="AT328" s="76">
        <f t="shared" si="24"/>
        <v>2165540</v>
      </c>
      <c r="AU328" s="77">
        <f t="shared" si="24"/>
        <v>0</v>
      </c>
      <c r="AV328" s="75" t="s">
        <v>3038</v>
      </c>
      <c r="AW328" s="19" t="s">
        <v>1040</v>
      </c>
      <c r="AX328" s="19">
        <v>211012</v>
      </c>
      <c r="AY328" s="15" t="s">
        <v>1051</v>
      </c>
      <c r="AZ328" s="19" t="s">
        <v>1134</v>
      </c>
      <c r="BA328" s="15" t="s">
        <v>142</v>
      </c>
      <c r="BB328" s="15" t="s">
        <v>21</v>
      </c>
      <c r="BC328" s="15" t="s">
        <v>1065</v>
      </c>
    </row>
    <row r="329" spans="1:55" ht="76.5" hidden="1" customHeight="1" x14ac:dyDescent="0.25">
      <c r="A329" s="15">
        <v>763412</v>
      </c>
      <c r="B329" s="15" t="s">
        <v>302</v>
      </c>
      <c r="C329" s="62" t="s">
        <v>1042</v>
      </c>
      <c r="D329" s="15" t="s">
        <v>1029</v>
      </c>
      <c r="E329" s="15" t="s">
        <v>4</v>
      </c>
      <c r="F329" s="15" t="s">
        <v>1128</v>
      </c>
      <c r="G329" s="15" t="s">
        <v>1129</v>
      </c>
      <c r="H329" s="57" t="s">
        <v>1723</v>
      </c>
      <c r="I329" s="15" t="s">
        <v>1725</v>
      </c>
      <c r="J329" s="15" t="s">
        <v>1132</v>
      </c>
      <c r="K329" s="15" t="s">
        <v>1148</v>
      </c>
      <c r="L329" s="63">
        <v>0.25</v>
      </c>
      <c r="M329" s="15" t="s">
        <v>1062</v>
      </c>
      <c r="N329" s="15" t="s">
        <v>1063</v>
      </c>
      <c r="O329" s="81">
        <v>28.25</v>
      </c>
      <c r="P329" s="81" t="s">
        <v>1062</v>
      </c>
      <c r="Q329" s="64">
        <v>99894647</v>
      </c>
      <c r="R329" s="87">
        <v>0</v>
      </c>
      <c r="S329" s="65">
        <v>0</v>
      </c>
      <c r="T329" s="65"/>
      <c r="U329" s="88">
        <v>28.25</v>
      </c>
      <c r="V329" s="65" t="s">
        <v>1062</v>
      </c>
      <c r="W329" s="89">
        <v>101621795</v>
      </c>
      <c r="X329" s="90">
        <v>0</v>
      </c>
      <c r="Y329" s="67">
        <v>28.25</v>
      </c>
      <c r="Z329" s="15" t="s">
        <v>1062</v>
      </c>
      <c r="AA329" s="85">
        <v>101865790</v>
      </c>
      <c r="AB329" s="85">
        <v>0</v>
      </c>
      <c r="AC329" s="91">
        <v>28.25</v>
      </c>
      <c r="AD329" s="92" t="s">
        <v>1062</v>
      </c>
      <c r="AE329" s="71">
        <v>102746310</v>
      </c>
      <c r="AF329" s="71">
        <v>0</v>
      </c>
      <c r="AG329" s="72">
        <v>0</v>
      </c>
      <c r="AH329" s="73" t="s">
        <v>1039</v>
      </c>
      <c r="AI329" s="74">
        <v>28.25</v>
      </c>
      <c r="AJ329" s="75" t="s">
        <v>1062</v>
      </c>
      <c r="AK329" s="76">
        <v>103160462</v>
      </c>
      <c r="AL329" s="76">
        <v>0</v>
      </c>
      <c r="AM329" s="76">
        <f t="shared" si="23"/>
        <v>414152</v>
      </c>
      <c r="AN329" s="77">
        <f t="shared" si="23"/>
        <v>0</v>
      </c>
      <c r="AO329" s="75" t="s">
        <v>1039</v>
      </c>
      <c r="AP329" s="78">
        <v>28.25</v>
      </c>
      <c r="AQ329" s="79" t="s">
        <v>1062</v>
      </c>
      <c r="AR329" s="76">
        <v>105311332</v>
      </c>
      <c r="AS329" s="76">
        <v>0</v>
      </c>
      <c r="AT329" s="76">
        <f t="shared" si="24"/>
        <v>2150870</v>
      </c>
      <c r="AU329" s="77">
        <f t="shared" si="24"/>
        <v>0</v>
      </c>
      <c r="AV329" s="75" t="s">
        <v>3038</v>
      </c>
      <c r="AW329" s="19" t="s">
        <v>1040</v>
      </c>
      <c r="AX329" s="19">
        <v>211034</v>
      </c>
      <c r="AY329" s="15" t="s">
        <v>1051</v>
      </c>
      <c r="AZ329" s="19" t="s">
        <v>1134</v>
      </c>
      <c r="BA329" s="15" t="s">
        <v>142</v>
      </c>
      <c r="BB329" s="15" t="s">
        <v>21</v>
      </c>
      <c r="BC329" s="15" t="s">
        <v>1065</v>
      </c>
    </row>
    <row r="330" spans="1:55" ht="76.5" hidden="1" customHeight="1" x14ac:dyDescent="0.25">
      <c r="A330" s="15">
        <v>759224</v>
      </c>
      <c r="B330" s="15" t="s">
        <v>288</v>
      </c>
      <c r="C330" s="62" t="s">
        <v>1042</v>
      </c>
      <c r="D330" s="15" t="s">
        <v>1029</v>
      </c>
      <c r="E330" s="15" t="s">
        <v>4</v>
      </c>
      <c r="F330" s="15" t="s">
        <v>1128</v>
      </c>
      <c r="G330" s="15" t="s">
        <v>1129</v>
      </c>
      <c r="H330" s="57" t="s">
        <v>1726</v>
      </c>
      <c r="I330" s="15" t="s">
        <v>1727</v>
      </c>
      <c r="J330" s="15" t="s">
        <v>1132</v>
      </c>
      <c r="K330" s="15" t="s">
        <v>1728</v>
      </c>
      <c r="L330" s="63">
        <v>0.25</v>
      </c>
      <c r="M330" s="15" t="s">
        <v>1062</v>
      </c>
      <c r="N330" s="15" t="s">
        <v>1063</v>
      </c>
      <c r="O330" s="81">
        <v>35</v>
      </c>
      <c r="P330" s="81" t="s">
        <v>1062</v>
      </c>
      <c r="Q330" s="64">
        <v>56275403</v>
      </c>
      <c r="R330" s="87">
        <v>0</v>
      </c>
      <c r="S330" s="65">
        <v>0</v>
      </c>
      <c r="T330" s="65"/>
      <c r="U330" s="88">
        <v>35</v>
      </c>
      <c r="V330" s="65" t="s">
        <v>1062</v>
      </c>
      <c r="W330" s="89">
        <v>57248387</v>
      </c>
      <c r="X330" s="90">
        <v>0</v>
      </c>
      <c r="Y330" s="67">
        <v>28.25</v>
      </c>
      <c r="Z330" s="15" t="s">
        <v>1062</v>
      </c>
      <c r="AA330" s="85">
        <v>57650843</v>
      </c>
      <c r="AB330" s="85">
        <v>0</v>
      </c>
      <c r="AC330" s="91">
        <v>28.25</v>
      </c>
      <c r="AD330" s="92" t="s">
        <v>1062</v>
      </c>
      <c r="AE330" s="71">
        <v>57881880</v>
      </c>
      <c r="AF330" s="71">
        <v>0</v>
      </c>
      <c r="AG330" s="72">
        <v>0</v>
      </c>
      <c r="AH330" s="73" t="s">
        <v>1039</v>
      </c>
      <c r="AI330" s="74">
        <v>28.25</v>
      </c>
      <c r="AJ330" s="75" t="s">
        <v>1062</v>
      </c>
      <c r="AK330" s="76">
        <v>58115192</v>
      </c>
      <c r="AL330" s="76">
        <v>0</v>
      </c>
      <c r="AM330" s="76">
        <f t="shared" si="23"/>
        <v>233312</v>
      </c>
      <c r="AN330" s="77">
        <f t="shared" si="23"/>
        <v>0</v>
      </c>
      <c r="AO330" s="75" t="s">
        <v>1039</v>
      </c>
      <c r="AP330" s="78">
        <v>28.25</v>
      </c>
      <c r="AQ330" s="79" t="s">
        <v>1062</v>
      </c>
      <c r="AR330" s="76">
        <v>59326879</v>
      </c>
      <c r="AS330" s="76">
        <v>0</v>
      </c>
      <c r="AT330" s="76">
        <f t="shared" si="24"/>
        <v>1211687</v>
      </c>
      <c r="AU330" s="77">
        <f t="shared" si="24"/>
        <v>0</v>
      </c>
      <c r="AV330" s="75" t="s">
        <v>3038</v>
      </c>
      <c r="AW330" s="19" t="s">
        <v>1040</v>
      </c>
      <c r="AX330" s="19">
        <v>211034</v>
      </c>
      <c r="AY330" s="15" t="s">
        <v>1051</v>
      </c>
      <c r="AZ330" s="19" t="s">
        <v>1134</v>
      </c>
      <c r="BA330" s="15" t="s">
        <v>142</v>
      </c>
      <c r="BB330" s="15" t="s">
        <v>21</v>
      </c>
      <c r="BC330" s="15" t="s">
        <v>1065</v>
      </c>
    </row>
    <row r="331" spans="1:55" ht="76.5" hidden="1" customHeight="1" x14ac:dyDescent="0.25">
      <c r="A331" s="15">
        <v>860514</v>
      </c>
      <c r="B331" s="15" t="s">
        <v>603</v>
      </c>
      <c r="C331" s="62" t="s">
        <v>1042</v>
      </c>
      <c r="D331" s="15" t="s">
        <v>1029</v>
      </c>
      <c r="E331" s="15" t="s">
        <v>4</v>
      </c>
      <c r="F331" s="15" t="s">
        <v>1128</v>
      </c>
      <c r="G331" s="15" t="s">
        <v>1129</v>
      </c>
      <c r="H331" s="57" t="s">
        <v>1726</v>
      </c>
      <c r="I331" s="15" t="s">
        <v>1729</v>
      </c>
      <c r="J331" s="15" t="s">
        <v>1132</v>
      </c>
      <c r="K331" s="15" t="s">
        <v>1730</v>
      </c>
      <c r="L331" s="63">
        <v>0.25</v>
      </c>
      <c r="M331" s="15" t="s">
        <v>1062</v>
      </c>
      <c r="N331" s="15" t="s">
        <v>1063</v>
      </c>
      <c r="O331" s="81">
        <v>28.25</v>
      </c>
      <c r="P331" s="81" t="s">
        <v>1062</v>
      </c>
      <c r="Q331" s="64">
        <v>55164382</v>
      </c>
      <c r="R331" s="87">
        <v>0</v>
      </c>
      <c r="S331" s="65">
        <v>0</v>
      </c>
      <c r="T331" s="65"/>
      <c r="U331" s="88">
        <v>28.25</v>
      </c>
      <c r="V331" s="65" t="s">
        <v>1062</v>
      </c>
      <c r="W331" s="89">
        <v>56118158</v>
      </c>
      <c r="X331" s="90">
        <v>0</v>
      </c>
      <c r="Y331" s="67">
        <v>28.25</v>
      </c>
      <c r="Z331" s="15" t="s">
        <v>1062</v>
      </c>
      <c r="AA331" s="85">
        <v>56656022</v>
      </c>
      <c r="AB331" s="85">
        <v>0</v>
      </c>
      <c r="AC331" s="91">
        <v>28.25</v>
      </c>
      <c r="AD331" s="92" t="s">
        <v>1062</v>
      </c>
      <c r="AE331" s="71">
        <v>56739144</v>
      </c>
      <c r="AF331" s="71">
        <v>0</v>
      </c>
      <c r="AG331" s="72">
        <v>0</v>
      </c>
      <c r="AH331" s="73" t="s">
        <v>1039</v>
      </c>
      <c r="AI331" s="74">
        <v>28.25</v>
      </c>
      <c r="AJ331" s="75" t="s">
        <v>1062</v>
      </c>
      <c r="AK331" s="76">
        <v>56967849</v>
      </c>
      <c r="AL331" s="76">
        <v>0</v>
      </c>
      <c r="AM331" s="76">
        <f t="shared" si="23"/>
        <v>228705</v>
      </c>
      <c r="AN331" s="77">
        <f t="shared" si="23"/>
        <v>0</v>
      </c>
      <c r="AO331" s="75" t="s">
        <v>1039</v>
      </c>
      <c r="AP331" s="78">
        <v>28.25</v>
      </c>
      <c r="AQ331" s="79" t="s">
        <v>1062</v>
      </c>
      <c r="AR331" s="76">
        <v>58155614</v>
      </c>
      <c r="AS331" s="76">
        <v>0</v>
      </c>
      <c r="AT331" s="76">
        <f t="shared" si="24"/>
        <v>1187765</v>
      </c>
      <c r="AU331" s="77">
        <f t="shared" si="24"/>
        <v>0</v>
      </c>
      <c r="AV331" s="75" t="s">
        <v>3038</v>
      </c>
      <c r="AW331" s="19" t="s">
        <v>1040</v>
      </c>
      <c r="AX331" s="19">
        <v>211034</v>
      </c>
      <c r="AY331" s="15" t="s">
        <v>1051</v>
      </c>
      <c r="AZ331" s="19" t="s">
        <v>1134</v>
      </c>
      <c r="BA331" s="15" t="s">
        <v>142</v>
      </c>
      <c r="BB331" s="15" t="s">
        <v>5</v>
      </c>
      <c r="BC331" s="15" t="s">
        <v>1065</v>
      </c>
    </row>
    <row r="332" spans="1:55" ht="76.5" hidden="1" customHeight="1" x14ac:dyDescent="0.25">
      <c r="A332" s="15">
        <v>833211</v>
      </c>
      <c r="B332" s="15" t="s">
        <v>534</v>
      </c>
      <c r="C332" s="62" t="s">
        <v>1042</v>
      </c>
      <c r="D332" s="15" t="s">
        <v>1029</v>
      </c>
      <c r="E332" s="15" t="s">
        <v>4</v>
      </c>
      <c r="F332" s="15" t="s">
        <v>1128</v>
      </c>
      <c r="G332" s="15" t="s">
        <v>1129</v>
      </c>
      <c r="H332" s="57" t="s">
        <v>1731</v>
      </c>
      <c r="I332" s="15" t="s">
        <v>1732</v>
      </c>
      <c r="J332" s="15" t="s">
        <v>1132</v>
      </c>
      <c r="K332" s="15" t="s">
        <v>1242</v>
      </c>
      <c r="L332" s="63">
        <v>0.25</v>
      </c>
      <c r="M332" s="15" t="s">
        <v>1062</v>
      </c>
      <c r="N332" s="15" t="s">
        <v>1063</v>
      </c>
      <c r="O332" s="81">
        <v>28.25</v>
      </c>
      <c r="P332" s="81" t="s">
        <v>1062</v>
      </c>
      <c r="Q332" s="64">
        <v>55164382</v>
      </c>
      <c r="R332" s="87">
        <v>0</v>
      </c>
      <c r="S332" s="65">
        <v>0</v>
      </c>
      <c r="T332" s="65"/>
      <c r="U332" s="88">
        <v>28.25</v>
      </c>
      <c r="V332" s="65" t="s">
        <v>1062</v>
      </c>
      <c r="W332" s="89">
        <v>56118158</v>
      </c>
      <c r="X332" s="90">
        <v>0</v>
      </c>
      <c r="Y332" s="67">
        <v>28.25</v>
      </c>
      <c r="Z332" s="15" t="s">
        <v>1062</v>
      </c>
      <c r="AA332" s="85">
        <v>56512667</v>
      </c>
      <c r="AB332" s="85">
        <v>0</v>
      </c>
      <c r="AC332" s="91">
        <v>28.25</v>
      </c>
      <c r="AD332" s="92" t="s">
        <v>1062</v>
      </c>
      <c r="AE332" s="71">
        <v>56739144</v>
      </c>
      <c r="AF332" s="71">
        <v>0</v>
      </c>
      <c r="AG332" s="72">
        <v>0</v>
      </c>
      <c r="AH332" s="73" t="s">
        <v>1039</v>
      </c>
      <c r="AI332" s="74">
        <v>28.25</v>
      </c>
      <c r="AJ332" s="75" t="s">
        <v>1062</v>
      </c>
      <c r="AK332" s="76">
        <v>56967849</v>
      </c>
      <c r="AL332" s="76">
        <v>0</v>
      </c>
      <c r="AM332" s="76">
        <f t="shared" si="23"/>
        <v>228705</v>
      </c>
      <c r="AN332" s="77">
        <f t="shared" si="23"/>
        <v>0</v>
      </c>
      <c r="AO332" s="75" t="s">
        <v>1039</v>
      </c>
      <c r="AP332" s="78">
        <v>28.25</v>
      </c>
      <c r="AQ332" s="79" t="s">
        <v>1062</v>
      </c>
      <c r="AR332" s="76">
        <v>58155614</v>
      </c>
      <c r="AS332" s="76">
        <v>0</v>
      </c>
      <c r="AT332" s="76">
        <f t="shared" si="24"/>
        <v>1187765</v>
      </c>
      <c r="AU332" s="77">
        <f t="shared" si="24"/>
        <v>0</v>
      </c>
      <c r="AV332" s="75" t="s">
        <v>3038</v>
      </c>
      <c r="AW332" s="19" t="s">
        <v>1040</v>
      </c>
      <c r="AX332" s="19">
        <v>211034</v>
      </c>
      <c r="AY332" s="15" t="s">
        <v>1051</v>
      </c>
      <c r="AZ332" s="19" t="s">
        <v>1134</v>
      </c>
      <c r="BA332" s="15" t="s">
        <v>142</v>
      </c>
      <c r="BB332" s="15" t="s">
        <v>21</v>
      </c>
      <c r="BC332" s="15" t="s">
        <v>1065</v>
      </c>
    </row>
    <row r="333" spans="1:55" ht="76.5" hidden="1" customHeight="1" x14ac:dyDescent="0.25">
      <c r="A333" s="15">
        <v>950580</v>
      </c>
      <c r="B333" s="15" t="s">
        <v>688</v>
      </c>
      <c r="C333" s="62" t="s">
        <v>1042</v>
      </c>
      <c r="D333" s="15" t="s">
        <v>1029</v>
      </c>
      <c r="E333" s="15" t="s">
        <v>4</v>
      </c>
      <c r="F333" s="15" t="s">
        <v>141</v>
      </c>
      <c r="G333" s="15" t="s">
        <v>1129</v>
      </c>
      <c r="H333" s="57" t="s">
        <v>1731</v>
      </c>
      <c r="I333" s="93" t="s">
        <v>1733</v>
      </c>
      <c r="J333" s="15" t="s">
        <v>2</v>
      </c>
      <c r="K333" s="15" t="s">
        <v>1136</v>
      </c>
      <c r="L333" s="63"/>
      <c r="M333" s="15"/>
      <c r="N333" s="15"/>
      <c r="O333" s="81">
        <v>28.25</v>
      </c>
      <c r="P333" s="81" t="s">
        <v>1062</v>
      </c>
      <c r="Q333" s="64">
        <v>53441469</v>
      </c>
      <c r="R333" s="87">
        <v>0</v>
      </c>
      <c r="S333" s="65">
        <v>0</v>
      </c>
      <c r="T333" s="65"/>
      <c r="U333" s="88">
        <v>28.25</v>
      </c>
      <c r="V333" s="65" t="s">
        <v>1062</v>
      </c>
      <c r="W333" s="89">
        <v>54365456</v>
      </c>
      <c r="X333" s="90">
        <v>0</v>
      </c>
      <c r="Y333" s="67">
        <v>28.25</v>
      </c>
      <c r="Z333" s="15" t="s">
        <v>1062</v>
      </c>
      <c r="AA333" s="85">
        <v>54495988</v>
      </c>
      <c r="AB333" s="85">
        <v>0</v>
      </c>
      <c r="AC333" s="91">
        <v>28.25</v>
      </c>
      <c r="AD333" s="92" t="s">
        <v>1062</v>
      </c>
      <c r="AE333" s="71">
        <v>54967047</v>
      </c>
      <c r="AF333" s="71">
        <v>0</v>
      </c>
      <c r="AG333" s="72">
        <v>0</v>
      </c>
      <c r="AH333" s="73" t="s">
        <v>1039</v>
      </c>
      <c r="AI333" s="74">
        <v>28.25</v>
      </c>
      <c r="AJ333" s="75" t="s">
        <v>1062</v>
      </c>
      <c r="AK333" s="76">
        <v>55188610</v>
      </c>
      <c r="AL333" s="76">
        <v>0</v>
      </c>
      <c r="AM333" s="76">
        <f t="shared" si="23"/>
        <v>221563</v>
      </c>
      <c r="AN333" s="77">
        <f t="shared" si="23"/>
        <v>0</v>
      </c>
      <c r="AO333" s="75" t="s">
        <v>1039</v>
      </c>
      <c r="AP333" s="78">
        <v>28.25</v>
      </c>
      <c r="AQ333" s="79" t="s">
        <v>1062</v>
      </c>
      <c r="AR333" s="76">
        <v>56339278</v>
      </c>
      <c r="AS333" s="76">
        <v>0</v>
      </c>
      <c r="AT333" s="76">
        <f t="shared" si="24"/>
        <v>1150668</v>
      </c>
      <c r="AU333" s="77">
        <f t="shared" si="24"/>
        <v>0</v>
      </c>
      <c r="AV333" s="75" t="s">
        <v>3038</v>
      </c>
      <c r="AW333" s="19" t="s">
        <v>1040</v>
      </c>
      <c r="AX333" s="19">
        <v>211034</v>
      </c>
      <c r="AY333" s="15" t="s">
        <v>1051</v>
      </c>
      <c r="AZ333" s="19" t="s">
        <v>1134</v>
      </c>
      <c r="BA333" s="15" t="s">
        <v>142</v>
      </c>
      <c r="BB333" s="15" t="s">
        <v>21</v>
      </c>
      <c r="BC333" s="15" t="s">
        <v>1065</v>
      </c>
    </row>
    <row r="334" spans="1:55" ht="76.5" hidden="1" customHeight="1" x14ac:dyDescent="0.25">
      <c r="A334" s="15">
        <v>779827</v>
      </c>
      <c r="B334" s="15" t="s">
        <v>454</v>
      </c>
      <c r="C334" s="62" t="s">
        <v>1042</v>
      </c>
      <c r="D334" s="15" t="s">
        <v>1029</v>
      </c>
      <c r="E334" s="15" t="s">
        <v>4</v>
      </c>
      <c r="F334" s="15" t="s">
        <v>1128</v>
      </c>
      <c r="G334" s="15" t="s">
        <v>1129</v>
      </c>
      <c r="H334" s="57" t="s">
        <v>1734</v>
      </c>
      <c r="I334" s="15" t="s">
        <v>1735</v>
      </c>
      <c r="J334" s="15" t="s">
        <v>1132</v>
      </c>
      <c r="K334" s="15" t="s">
        <v>1133</v>
      </c>
      <c r="L334" s="63">
        <v>0.25</v>
      </c>
      <c r="M334" s="15" t="s">
        <v>1062</v>
      </c>
      <c r="N334" s="15" t="s">
        <v>1063</v>
      </c>
      <c r="O334" s="81">
        <v>28.25</v>
      </c>
      <c r="P334" s="81" t="s">
        <v>1062</v>
      </c>
      <c r="Q334" s="64">
        <v>100576037</v>
      </c>
      <c r="R334" s="87">
        <v>0</v>
      </c>
      <c r="S334" s="65">
        <v>0</v>
      </c>
      <c r="T334" s="65"/>
      <c r="U334" s="88">
        <v>28.25</v>
      </c>
      <c r="V334" s="65" t="s">
        <v>1062</v>
      </c>
      <c r="W334" s="89">
        <v>102314966</v>
      </c>
      <c r="X334" s="90">
        <v>0</v>
      </c>
      <c r="Y334" s="67">
        <v>28.25</v>
      </c>
      <c r="Z334" s="15" t="s">
        <v>1062</v>
      </c>
      <c r="AA334" s="85">
        <v>103034238</v>
      </c>
      <c r="AB334" s="85">
        <v>0</v>
      </c>
      <c r="AC334" s="91">
        <v>28.25</v>
      </c>
      <c r="AD334" s="92" t="s">
        <v>1062</v>
      </c>
      <c r="AE334" s="71">
        <v>103447151</v>
      </c>
      <c r="AF334" s="71">
        <v>0</v>
      </c>
      <c r="AG334" s="72">
        <v>0</v>
      </c>
      <c r="AH334" s="73" t="s">
        <v>1039</v>
      </c>
      <c r="AI334" s="74">
        <v>28.25</v>
      </c>
      <c r="AJ334" s="75" t="s">
        <v>1062</v>
      </c>
      <c r="AK334" s="76">
        <v>103864129</v>
      </c>
      <c r="AL334" s="76">
        <v>0</v>
      </c>
      <c r="AM334" s="76">
        <f t="shared" si="23"/>
        <v>416978</v>
      </c>
      <c r="AN334" s="77">
        <f t="shared" si="23"/>
        <v>0</v>
      </c>
      <c r="AO334" s="75" t="s">
        <v>1039</v>
      </c>
      <c r="AP334" s="78">
        <v>28.25</v>
      </c>
      <c r="AQ334" s="79" t="s">
        <v>1062</v>
      </c>
      <c r="AR334" s="76">
        <v>106029669</v>
      </c>
      <c r="AS334" s="76">
        <v>0</v>
      </c>
      <c r="AT334" s="76">
        <f t="shared" si="24"/>
        <v>2165540</v>
      </c>
      <c r="AU334" s="77">
        <f t="shared" si="24"/>
        <v>0</v>
      </c>
      <c r="AV334" s="75" t="s">
        <v>3038</v>
      </c>
      <c r="AW334" s="19" t="s">
        <v>1040</v>
      </c>
      <c r="AX334" s="19">
        <v>211034</v>
      </c>
      <c r="AY334" s="15" t="s">
        <v>1051</v>
      </c>
      <c r="AZ334" s="19" t="s">
        <v>1134</v>
      </c>
      <c r="BA334" s="15" t="s">
        <v>142</v>
      </c>
      <c r="BB334" s="15" t="s">
        <v>21</v>
      </c>
      <c r="BC334" s="15" t="s">
        <v>1065</v>
      </c>
    </row>
    <row r="335" spans="1:55" ht="76.5" hidden="1" customHeight="1" x14ac:dyDescent="0.25">
      <c r="A335" s="15">
        <v>819027</v>
      </c>
      <c r="B335" s="15" t="s">
        <v>492</v>
      </c>
      <c r="C335" s="62" t="s">
        <v>1042</v>
      </c>
      <c r="D335" s="15" t="s">
        <v>1029</v>
      </c>
      <c r="E335" s="15" t="s">
        <v>4</v>
      </c>
      <c r="F335" s="15" t="s">
        <v>1128</v>
      </c>
      <c r="G335" s="15" t="s">
        <v>1129</v>
      </c>
      <c r="H335" s="57" t="s">
        <v>1734</v>
      </c>
      <c r="I335" s="15" t="s">
        <v>1735</v>
      </c>
      <c r="J335" s="15" t="s">
        <v>1132</v>
      </c>
      <c r="K335" s="15" t="s">
        <v>1736</v>
      </c>
      <c r="L335" s="63">
        <v>0.25</v>
      </c>
      <c r="M335" s="15" t="s">
        <v>1062</v>
      </c>
      <c r="N335" s="15" t="s">
        <v>1063</v>
      </c>
      <c r="O335" s="81">
        <v>28.25</v>
      </c>
      <c r="P335" s="81" t="s">
        <v>1062</v>
      </c>
      <c r="Q335" s="64">
        <v>55164382</v>
      </c>
      <c r="R335" s="87">
        <v>0</v>
      </c>
      <c r="S335" s="65">
        <v>0</v>
      </c>
      <c r="T335" s="65"/>
      <c r="U335" s="88">
        <v>28.25</v>
      </c>
      <c r="V335" s="65" t="s">
        <v>1062</v>
      </c>
      <c r="W335" s="89">
        <v>56118158</v>
      </c>
      <c r="X335" s="90">
        <v>0</v>
      </c>
      <c r="Y335" s="67">
        <v>28.25</v>
      </c>
      <c r="Z335" s="15" t="s">
        <v>1062</v>
      </c>
      <c r="AA335" s="85">
        <v>56512667</v>
      </c>
      <c r="AB335" s="85">
        <v>0</v>
      </c>
      <c r="AC335" s="91">
        <v>28.25</v>
      </c>
      <c r="AD335" s="92" t="s">
        <v>1062</v>
      </c>
      <c r="AE335" s="71">
        <v>56739144</v>
      </c>
      <c r="AF335" s="71">
        <v>0</v>
      </c>
      <c r="AG335" s="72">
        <v>0</v>
      </c>
      <c r="AH335" s="73" t="s">
        <v>1039</v>
      </c>
      <c r="AI335" s="74">
        <v>28.25</v>
      </c>
      <c r="AJ335" s="75" t="s">
        <v>1062</v>
      </c>
      <c r="AK335" s="76">
        <v>56967849</v>
      </c>
      <c r="AL335" s="76">
        <v>0</v>
      </c>
      <c r="AM335" s="76">
        <f t="shared" si="23"/>
        <v>228705</v>
      </c>
      <c r="AN335" s="77">
        <f t="shared" si="23"/>
        <v>0</v>
      </c>
      <c r="AO335" s="75" t="s">
        <v>1039</v>
      </c>
      <c r="AP335" s="78">
        <v>28.25</v>
      </c>
      <c r="AQ335" s="79" t="s">
        <v>1062</v>
      </c>
      <c r="AR335" s="76">
        <v>58155614</v>
      </c>
      <c r="AS335" s="76">
        <v>0</v>
      </c>
      <c r="AT335" s="76">
        <f t="shared" si="24"/>
        <v>1187765</v>
      </c>
      <c r="AU335" s="77">
        <f t="shared" si="24"/>
        <v>0</v>
      </c>
      <c r="AV335" s="75" t="s">
        <v>3038</v>
      </c>
      <c r="AW335" s="19" t="s">
        <v>1040</v>
      </c>
      <c r="AX335" s="19">
        <v>211034</v>
      </c>
      <c r="AY335" s="15" t="s">
        <v>1051</v>
      </c>
      <c r="AZ335" s="19" t="s">
        <v>1134</v>
      </c>
      <c r="BA335" s="15" t="s">
        <v>142</v>
      </c>
      <c r="BB335" s="15" t="s">
        <v>21</v>
      </c>
      <c r="BC335" s="15" t="s">
        <v>1065</v>
      </c>
    </row>
    <row r="336" spans="1:55" ht="76.5" hidden="1" customHeight="1" x14ac:dyDescent="0.25">
      <c r="A336" s="15">
        <v>763582</v>
      </c>
      <c r="B336" s="15" t="s">
        <v>314</v>
      </c>
      <c r="C336" s="62" t="s">
        <v>1042</v>
      </c>
      <c r="D336" s="15" t="s">
        <v>1029</v>
      </c>
      <c r="E336" s="15" t="s">
        <v>4</v>
      </c>
      <c r="F336" s="15" t="s">
        <v>1128</v>
      </c>
      <c r="G336" s="15" t="s">
        <v>1129</v>
      </c>
      <c r="H336" s="57" t="s">
        <v>1737</v>
      </c>
      <c r="I336" s="15" t="s">
        <v>1738</v>
      </c>
      <c r="J336" s="15" t="s">
        <v>1132</v>
      </c>
      <c r="K336" s="15" t="s">
        <v>1739</v>
      </c>
      <c r="L336" s="63">
        <v>0.25</v>
      </c>
      <c r="M336" s="15" t="s">
        <v>1062</v>
      </c>
      <c r="N336" s="15" t="s">
        <v>1063</v>
      </c>
      <c r="O336" s="81">
        <v>28.25</v>
      </c>
      <c r="P336" s="81" t="s">
        <v>1062</v>
      </c>
      <c r="Q336" s="64">
        <v>99894647</v>
      </c>
      <c r="R336" s="87">
        <v>0</v>
      </c>
      <c r="S336" s="65">
        <v>0</v>
      </c>
      <c r="T336" s="65"/>
      <c r="U336" s="88">
        <v>28.25</v>
      </c>
      <c r="V336" s="65" t="s">
        <v>1062</v>
      </c>
      <c r="W336" s="89">
        <v>101621795</v>
      </c>
      <c r="X336" s="90">
        <v>0</v>
      </c>
      <c r="Y336" s="67">
        <v>28.25</v>
      </c>
      <c r="Z336" s="15" t="s">
        <v>1062</v>
      </c>
      <c r="AA336" s="85">
        <v>102336194</v>
      </c>
      <c r="AB336" s="85">
        <v>0</v>
      </c>
      <c r="AC336" s="91">
        <v>28.25</v>
      </c>
      <c r="AD336" s="92" t="s">
        <v>1062</v>
      </c>
      <c r="AE336" s="71">
        <v>102746310</v>
      </c>
      <c r="AF336" s="71">
        <v>0</v>
      </c>
      <c r="AG336" s="72">
        <v>0</v>
      </c>
      <c r="AH336" s="73" t="s">
        <v>1039</v>
      </c>
      <c r="AI336" s="74">
        <v>28.25</v>
      </c>
      <c r="AJ336" s="75" t="s">
        <v>1062</v>
      </c>
      <c r="AK336" s="76">
        <v>103160462</v>
      </c>
      <c r="AL336" s="76">
        <v>0</v>
      </c>
      <c r="AM336" s="76">
        <f t="shared" si="23"/>
        <v>414152</v>
      </c>
      <c r="AN336" s="77">
        <f t="shared" si="23"/>
        <v>0</v>
      </c>
      <c r="AO336" s="75" t="s">
        <v>1039</v>
      </c>
      <c r="AP336" s="78">
        <v>28.25</v>
      </c>
      <c r="AQ336" s="79" t="s">
        <v>1062</v>
      </c>
      <c r="AR336" s="76">
        <v>105311332</v>
      </c>
      <c r="AS336" s="76">
        <v>0</v>
      </c>
      <c r="AT336" s="76">
        <f t="shared" si="24"/>
        <v>2150870</v>
      </c>
      <c r="AU336" s="77">
        <f t="shared" si="24"/>
        <v>0</v>
      </c>
      <c r="AV336" s="75" t="s">
        <v>3038</v>
      </c>
      <c r="AW336" s="19" t="s">
        <v>1040</v>
      </c>
      <c r="AX336" s="19">
        <v>211034</v>
      </c>
      <c r="AY336" s="15" t="s">
        <v>1051</v>
      </c>
      <c r="AZ336" s="19" t="s">
        <v>1134</v>
      </c>
      <c r="BA336" s="15" t="s">
        <v>142</v>
      </c>
      <c r="BB336" s="15" t="s">
        <v>21</v>
      </c>
      <c r="BC336" s="15" t="s">
        <v>1065</v>
      </c>
    </row>
    <row r="337" spans="1:55" ht="76.5" hidden="1" customHeight="1" x14ac:dyDescent="0.25">
      <c r="A337" s="15">
        <v>860604</v>
      </c>
      <c r="B337" s="15" t="s">
        <v>605</v>
      </c>
      <c r="C337" s="62" t="s">
        <v>1042</v>
      </c>
      <c r="D337" s="15" t="s">
        <v>1029</v>
      </c>
      <c r="E337" s="15" t="s">
        <v>4</v>
      </c>
      <c r="F337" s="15" t="s">
        <v>1128</v>
      </c>
      <c r="G337" s="15" t="s">
        <v>1129</v>
      </c>
      <c r="H337" s="57" t="s">
        <v>1737</v>
      </c>
      <c r="I337" s="15" t="s">
        <v>1740</v>
      </c>
      <c r="J337" s="15" t="s">
        <v>1132</v>
      </c>
      <c r="K337" s="15" t="s">
        <v>1741</v>
      </c>
      <c r="L337" s="63">
        <v>0.25</v>
      </c>
      <c r="M337" s="15" t="s">
        <v>1062</v>
      </c>
      <c r="N337" s="15" t="s">
        <v>1063</v>
      </c>
      <c r="O337" s="81">
        <v>28.25</v>
      </c>
      <c r="P337" s="81" t="s">
        <v>1062</v>
      </c>
      <c r="Q337" s="64">
        <v>55164382</v>
      </c>
      <c r="R337" s="87">
        <v>0</v>
      </c>
      <c r="S337" s="65">
        <v>0</v>
      </c>
      <c r="T337" s="65"/>
      <c r="U337" s="88">
        <v>28.25</v>
      </c>
      <c r="V337" s="65" t="s">
        <v>1062</v>
      </c>
      <c r="W337" s="89">
        <v>56118158</v>
      </c>
      <c r="X337" s="90">
        <v>0</v>
      </c>
      <c r="Y337" s="67">
        <v>28.25</v>
      </c>
      <c r="Z337" s="15" t="s">
        <v>1062</v>
      </c>
      <c r="AA337" s="85">
        <v>56512667</v>
      </c>
      <c r="AB337" s="85">
        <v>0</v>
      </c>
      <c r="AC337" s="91">
        <v>28.25</v>
      </c>
      <c r="AD337" s="92" t="s">
        <v>1062</v>
      </c>
      <c r="AE337" s="71">
        <v>56739144</v>
      </c>
      <c r="AF337" s="71">
        <v>0</v>
      </c>
      <c r="AG337" s="72">
        <v>0</v>
      </c>
      <c r="AH337" s="73" t="s">
        <v>1039</v>
      </c>
      <c r="AI337" s="74">
        <v>28.25</v>
      </c>
      <c r="AJ337" s="75" t="s">
        <v>1062</v>
      </c>
      <c r="AK337" s="76">
        <v>56967849</v>
      </c>
      <c r="AL337" s="76">
        <v>0</v>
      </c>
      <c r="AM337" s="76">
        <f t="shared" si="23"/>
        <v>228705</v>
      </c>
      <c r="AN337" s="77">
        <f t="shared" si="23"/>
        <v>0</v>
      </c>
      <c r="AO337" s="75" t="s">
        <v>1039</v>
      </c>
      <c r="AP337" s="78">
        <v>28.25</v>
      </c>
      <c r="AQ337" s="79" t="s">
        <v>1062</v>
      </c>
      <c r="AR337" s="76">
        <v>58155614</v>
      </c>
      <c r="AS337" s="76">
        <v>0</v>
      </c>
      <c r="AT337" s="76">
        <f t="shared" si="24"/>
        <v>1187765</v>
      </c>
      <c r="AU337" s="77">
        <f t="shared" si="24"/>
        <v>0</v>
      </c>
      <c r="AV337" s="75" t="s">
        <v>3038</v>
      </c>
      <c r="AW337" s="19" t="s">
        <v>1040</v>
      </c>
      <c r="AX337" s="19">
        <v>211034</v>
      </c>
      <c r="AY337" s="15" t="s">
        <v>1051</v>
      </c>
      <c r="AZ337" s="19" t="s">
        <v>1134</v>
      </c>
      <c r="BA337" s="15" t="s">
        <v>142</v>
      </c>
      <c r="BB337" s="15" t="s">
        <v>21</v>
      </c>
      <c r="BC337" s="15" t="s">
        <v>1065</v>
      </c>
    </row>
    <row r="338" spans="1:55" ht="76.5" hidden="1" customHeight="1" x14ac:dyDescent="0.25">
      <c r="A338" s="15">
        <v>764867</v>
      </c>
      <c r="B338" s="15" t="s">
        <v>329</v>
      </c>
      <c r="C338" s="62" t="s">
        <v>1042</v>
      </c>
      <c r="D338" s="15" t="s">
        <v>1029</v>
      </c>
      <c r="E338" s="15" t="s">
        <v>4</v>
      </c>
      <c r="F338" s="15" t="s">
        <v>1128</v>
      </c>
      <c r="G338" s="15" t="s">
        <v>1129</v>
      </c>
      <c r="H338" s="57" t="s">
        <v>1742</v>
      </c>
      <c r="I338" s="15" t="s">
        <v>1743</v>
      </c>
      <c r="J338" s="15" t="s">
        <v>1132</v>
      </c>
      <c r="K338" s="15" t="s">
        <v>1325</v>
      </c>
      <c r="L338" s="63">
        <v>0.25</v>
      </c>
      <c r="M338" s="15" t="s">
        <v>1062</v>
      </c>
      <c r="N338" s="15" t="s">
        <v>1063</v>
      </c>
      <c r="O338" s="81">
        <v>28.25</v>
      </c>
      <c r="P338" s="81" t="s">
        <v>1062</v>
      </c>
      <c r="Q338" s="64">
        <v>55164382</v>
      </c>
      <c r="R338" s="87">
        <v>0</v>
      </c>
      <c r="S338" s="65">
        <v>0</v>
      </c>
      <c r="T338" s="65"/>
      <c r="U338" s="88">
        <v>28.25</v>
      </c>
      <c r="V338" s="65" t="s">
        <v>1062</v>
      </c>
      <c r="W338" s="89">
        <v>101012684</v>
      </c>
      <c r="X338" s="90">
        <v>0</v>
      </c>
      <c r="Y338" s="67">
        <v>28.25</v>
      </c>
      <c r="Z338" s="15" t="s">
        <v>1062</v>
      </c>
      <c r="AA338" s="85">
        <v>101255216</v>
      </c>
      <c r="AB338" s="85">
        <v>0</v>
      </c>
      <c r="AC338" s="91">
        <v>28.25</v>
      </c>
      <c r="AD338" s="92" t="s">
        <v>1062</v>
      </c>
      <c r="AE338" s="71">
        <v>102130459</v>
      </c>
      <c r="AF338" s="71">
        <v>0</v>
      </c>
      <c r="AG338" s="72">
        <v>0</v>
      </c>
      <c r="AH338" s="73" t="s">
        <v>1039</v>
      </c>
      <c r="AI338" s="74">
        <v>28.25</v>
      </c>
      <c r="AJ338" s="75" t="s">
        <v>1062</v>
      </c>
      <c r="AK338" s="76">
        <v>102542129</v>
      </c>
      <c r="AL338" s="76">
        <v>0</v>
      </c>
      <c r="AM338" s="76">
        <f t="shared" si="23"/>
        <v>411670</v>
      </c>
      <c r="AN338" s="77">
        <f t="shared" si="23"/>
        <v>0</v>
      </c>
      <c r="AO338" s="75" t="s">
        <v>1039</v>
      </c>
      <c r="AP338" s="78">
        <v>28.25</v>
      </c>
      <c r="AQ338" s="79" t="s">
        <v>1062</v>
      </c>
      <c r="AR338" s="76">
        <v>104680106</v>
      </c>
      <c r="AS338" s="76">
        <v>0</v>
      </c>
      <c r="AT338" s="76">
        <f t="shared" si="24"/>
        <v>2137977</v>
      </c>
      <c r="AU338" s="77">
        <f t="shared" si="24"/>
        <v>0</v>
      </c>
      <c r="AV338" s="75" t="s">
        <v>3038</v>
      </c>
      <c r="AW338" s="19" t="s">
        <v>1040</v>
      </c>
      <c r="AX338" s="19">
        <v>211034</v>
      </c>
      <c r="AY338" s="15" t="s">
        <v>1051</v>
      </c>
      <c r="AZ338" s="19" t="s">
        <v>1134</v>
      </c>
      <c r="BA338" s="15" t="s">
        <v>142</v>
      </c>
      <c r="BB338" s="15" t="s">
        <v>21</v>
      </c>
      <c r="BC338" s="15" t="s">
        <v>1065</v>
      </c>
    </row>
    <row r="339" spans="1:55" ht="76.5" hidden="1" customHeight="1" x14ac:dyDescent="0.25">
      <c r="A339" s="95">
        <v>901466</v>
      </c>
      <c r="B339" s="15" t="s">
        <v>659</v>
      </c>
      <c r="C339" s="62" t="s">
        <v>1042</v>
      </c>
      <c r="D339" s="15" t="s">
        <v>1029</v>
      </c>
      <c r="E339" s="15" t="s">
        <v>4</v>
      </c>
      <c r="F339" s="15" t="s">
        <v>141</v>
      </c>
      <c r="G339" s="15" t="s">
        <v>1129</v>
      </c>
      <c r="H339" s="57" t="s">
        <v>1742</v>
      </c>
      <c r="I339" s="93" t="s">
        <v>1744</v>
      </c>
      <c r="J339" s="15" t="s">
        <v>1045</v>
      </c>
      <c r="K339" s="15" t="s">
        <v>1136</v>
      </c>
      <c r="L339" s="63"/>
      <c r="M339" s="15"/>
      <c r="N339" s="15"/>
      <c r="O339" s="81">
        <v>28.25</v>
      </c>
      <c r="P339" s="81" t="s">
        <v>1062</v>
      </c>
      <c r="Q339" s="64">
        <v>53441469</v>
      </c>
      <c r="R339" s="87">
        <v>0</v>
      </c>
      <c r="S339" s="65">
        <v>0</v>
      </c>
      <c r="T339" s="65"/>
      <c r="U339" s="88">
        <v>28.25</v>
      </c>
      <c r="V339" s="65" t="s">
        <v>1062</v>
      </c>
      <c r="W339" s="89">
        <v>54365456</v>
      </c>
      <c r="X339" s="90">
        <v>0</v>
      </c>
      <c r="Y339" s="67">
        <v>28.25</v>
      </c>
      <c r="Z339" s="15" t="s">
        <v>1062</v>
      </c>
      <c r="AA339" s="85">
        <v>54495988</v>
      </c>
      <c r="AB339" s="85">
        <v>0</v>
      </c>
      <c r="AC339" s="91">
        <v>28.25</v>
      </c>
      <c r="AD339" s="92" t="s">
        <v>1062</v>
      </c>
      <c r="AE339" s="71">
        <v>54967047</v>
      </c>
      <c r="AF339" s="71">
        <v>0</v>
      </c>
      <c r="AG339" s="72">
        <v>0</v>
      </c>
      <c r="AH339" s="73" t="s">
        <v>1039</v>
      </c>
      <c r="AI339" s="74">
        <v>28.25</v>
      </c>
      <c r="AJ339" s="75" t="s">
        <v>1062</v>
      </c>
      <c r="AK339" s="76">
        <v>55188610</v>
      </c>
      <c r="AL339" s="76">
        <v>0</v>
      </c>
      <c r="AM339" s="76">
        <f t="shared" si="23"/>
        <v>221563</v>
      </c>
      <c r="AN339" s="77">
        <f t="shared" si="23"/>
        <v>0</v>
      </c>
      <c r="AO339" s="75" t="s">
        <v>1039</v>
      </c>
      <c r="AP339" s="78">
        <v>28.25</v>
      </c>
      <c r="AQ339" s="79" t="s">
        <v>1062</v>
      </c>
      <c r="AR339" s="76">
        <v>56339278</v>
      </c>
      <c r="AS339" s="76">
        <v>0</v>
      </c>
      <c r="AT339" s="76">
        <f t="shared" si="24"/>
        <v>1150668</v>
      </c>
      <c r="AU339" s="77">
        <f t="shared" si="24"/>
        <v>0</v>
      </c>
      <c r="AV339" s="75" t="s">
        <v>3038</v>
      </c>
      <c r="AW339" s="19" t="s">
        <v>1040</v>
      </c>
      <c r="AX339" s="19">
        <v>211034</v>
      </c>
      <c r="AY339" s="15" t="s">
        <v>1051</v>
      </c>
      <c r="AZ339" s="19" t="s">
        <v>1134</v>
      </c>
      <c r="BA339" s="15" t="s">
        <v>142</v>
      </c>
      <c r="BB339" s="15" t="s">
        <v>21</v>
      </c>
      <c r="BC339" s="15" t="s">
        <v>1065</v>
      </c>
    </row>
    <row r="340" spans="1:55" ht="76.5" hidden="1" customHeight="1" x14ac:dyDescent="0.25">
      <c r="A340" s="15">
        <v>905110</v>
      </c>
      <c r="B340" s="15" t="s">
        <v>667</v>
      </c>
      <c r="C340" s="62" t="s">
        <v>1042</v>
      </c>
      <c r="D340" s="15" t="s">
        <v>1029</v>
      </c>
      <c r="E340" s="15" t="s">
        <v>4</v>
      </c>
      <c r="F340" s="15" t="s">
        <v>1128</v>
      </c>
      <c r="G340" s="15" t="s">
        <v>1129</v>
      </c>
      <c r="H340" s="57" t="s">
        <v>1745</v>
      </c>
      <c r="I340" s="15" t="s">
        <v>1746</v>
      </c>
      <c r="J340" s="15" t="s">
        <v>1132</v>
      </c>
      <c r="K340" s="15" t="s">
        <v>1133</v>
      </c>
      <c r="L340" s="63">
        <v>0.25</v>
      </c>
      <c r="M340" s="15" t="s">
        <v>1062</v>
      </c>
      <c r="N340" s="15" t="s">
        <v>1063</v>
      </c>
      <c r="O340" s="81">
        <v>28.25</v>
      </c>
      <c r="P340" s="81" t="s">
        <v>1062</v>
      </c>
      <c r="Q340" s="64">
        <v>55164382</v>
      </c>
      <c r="R340" s="87">
        <v>0</v>
      </c>
      <c r="S340" s="65">
        <v>0</v>
      </c>
      <c r="T340" s="65"/>
      <c r="U340" s="88">
        <v>28.25</v>
      </c>
      <c r="V340" s="65" t="s">
        <v>1062</v>
      </c>
      <c r="W340" s="89">
        <v>56118158</v>
      </c>
      <c r="X340" s="90">
        <v>0</v>
      </c>
      <c r="Y340" s="67">
        <v>28.25</v>
      </c>
      <c r="Z340" s="15" t="s">
        <v>1062</v>
      </c>
      <c r="AA340" s="85">
        <v>56512667</v>
      </c>
      <c r="AB340" s="85">
        <v>0</v>
      </c>
      <c r="AC340" s="91">
        <v>28.25</v>
      </c>
      <c r="AD340" s="92" t="s">
        <v>1062</v>
      </c>
      <c r="AE340" s="71">
        <v>56739144</v>
      </c>
      <c r="AF340" s="71">
        <v>0</v>
      </c>
      <c r="AG340" s="72">
        <v>0</v>
      </c>
      <c r="AH340" s="73" t="s">
        <v>1039</v>
      </c>
      <c r="AI340" s="74">
        <v>28.25</v>
      </c>
      <c r="AJ340" s="75" t="s">
        <v>1062</v>
      </c>
      <c r="AK340" s="76">
        <v>56967849</v>
      </c>
      <c r="AL340" s="76">
        <v>0</v>
      </c>
      <c r="AM340" s="76">
        <f t="shared" si="23"/>
        <v>228705</v>
      </c>
      <c r="AN340" s="77">
        <f t="shared" si="23"/>
        <v>0</v>
      </c>
      <c r="AO340" s="75" t="s">
        <v>1039</v>
      </c>
      <c r="AP340" s="78">
        <v>28.25</v>
      </c>
      <c r="AQ340" s="79" t="s">
        <v>1062</v>
      </c>
      <c r="AR340" s="76">
        <v>58155614</v>
      </c>
      <c r="AS340" s="76">
        <v>0</v>
      </c>
      <c r="AT340" s="76">
        <f t="shared" si="24"/>
        <v>1187765</v>
      </c>
      <c r="AU340" s="77">
        <f t="shared" si="24"/>
        <v>0</v>
      </c>
      <c r="AV340" s="75" t="s">
        <v>3038</v>
      </c>
      <c r="AW340" s="19" t="s">
        <v>1040</v>
      </c>
      <c r="AX340" s="19">
        <v>211034</v>
      </c>
      <c r="AY340" s="15" t="s">
        <v>1051</v>
      </c>
      <c r="AZ340" s="19" t="s">
        <v>1134</v>
      </c>
      <c r="BA340" s="15" t="s">
        <v>142</v>
      </c>
      <c r="BB340" s="15" t="s">
        <v>21</v>
      </c>
      <c r="BC340" s="15" t="s">
        <v>1065</v>
      </c>
    </row>
    <row r="341" spans="1:55" ht="76.5" hidden="1" customHeight="1" x14ac:dyDescent="0.25">
      <c r="A341" s="15">
        <v>763587</v>
      </c>
      <c r="B341" s="15" t="s">
        <v>315</v>
      </c>
      <c r="C341" s="62" t="s">
        <v>1042</v>
      </c>
      <c r="D341" s="15" t="s">
        <v>1029</v>
      </c>
      <c r="E341" s="15" t="s">
        <v>4</v>
      </c>
      <c r="F341" s="15" t="s">
        <v>1128</v>
      </c>
      <c r="G341" s="15" t="s">
        <v>1129</v>
      </c>
      <c r="H341" s="57" t="s">
        <v>1747</v>
      </c>
      <c r="I341" s="15" t="s">
        <v>1748</v>
      </c>
      <c r="J341" s="15" t="s">
        <v>1132</v>
      </c>
      <c r="K341" s="15" t="s">
        <v>1749</v>
      </c>
      <c r="L341" s="63">
        <v>0.25</v>
      </c>
      <c r="M341" s="15" t="s">
        <v>1062</v>
      </c>
      <c r="N341" s="15" t="s">
        <v>1063</v>
      </c>
      <c r="O341" s="81">
        <v>28.25</v>
      </c>
      <c r="P341" s="81" t="s">
        <v>1062</v>
      </c>
      <c r="Q341" s="64">
        <v>99894647</v>
      </c>
      <c r="R341" s="87">
        <v>0</v>
      </c>
      <c r="S341" s="65">
        <v>0</v>
      </c>
      <c r="T341" s="65"/>
      <c r="U341" s="88">
        <v>28.25</v>
      </c>
      <c r="V341" s="65" t="s">
        <v>1062</v>
      </c>
      <c r="W341" s="89">
        <v>101621795</v>
      </c>
      <c r="X341" s="90">
        <v>0</v>
      </c>
      <c r="Y341" s="67">
        <v>28.25</v>
      </c>
      <c r="Z341" s="15" t="s">
        <v>1062</v>
      </c>
      <c r="AA341" s="85">
        <v>102336194</v>
      </c>
      <c r="AB341" s="85">
        <v>0</v>
      </c>
      <c r="AC341" s="91">
        <v>28.25</v>
      </c>
      <c r="AD341" s="92" t="s">
        <v>1062</v>
      </c>
      <c r="AE341" s="71">
        <v>102746310</v>
      </c>
      <c r="AF341" s="71">
        <v>0</v>
      </c>
      <c r="AG341" s="72">
        <v>0</v>
      </c>
      <c r="AH341" s="73" t="s">
        <v>1039</v>
      </c>
      <c r="AI341" s="74">
        <v>28.25</v>
      </c>
      <c r="AJ341" s="75" t="s">
        <v>1062</v>
      </c>
      <c r="AK341" s="76">
        <v>103160462</v>
      </c>
      <c r="AL341" s="76">
        <v>0</v>
      </c>
      <c r="AM341" s="76">
        <f t="shared" si="23"/>
        <v>414152</v>
      </c>
      <c r="AN341" s="77">
        <f t="shared" si="23"/>
        <v>0</v>
      </c>
      <c r="AO341" s="75" t="s">
        <v>1039</v>
      </c>
      <c r="AP341" s="78">
        <v>28.25</v>
      </c>
      <c r="AQ341" s="79" t="s">
        <v>1062</v>
      </c>
      <c r="AR341" s="76">
        <v>105311332</v>
      </c>
      <c r="AS341" s="76">
        <v>0</v>
      </c>
      <c r="AT341" s="76">
        <f t="shared" si="24"/>
        <v>2150870</v>
      </c>
      <c r="AU341" s="77">
        <f t="shared" si="24"/>
        <v>0</v>
      </c>
      <c r="AV341" s="75" t="s">
        <v>3038</v>
      </c>
      <c r="AW341" s="19" t="s">
        <v>1040</v>
      </c>
      <c r="AX341" s="19">
        <v>211034</v>
      </c>
      <c r="AY341" s="15" t="s">
        <v>1051</v>
      </c>
      <c r="AZ341" s="19" t="s">
        <v>1134</v>
      </c>
      <c r="BA341" s="15" t="s">
        <v>142</v>
      </c>
      <c r="BB341" s="15" t="s">
        <v>21</v>
      </c>
      <c r="BC341" s="15" t="s">
        <v>1065</v>
      </c>
    </row>
    <row r="342" spans="1:55" ht="76.5" hidden="1" customHeight="1" x14ac:dyDescent="0.25">
      <c r="A342" s="15">
        <v>713717</v>
      </c>
      <c r="B342" s="15" t="s">
        <v>176</v>
      </c>
      <c r="C342" s="23" t="s">
        <v>1042</v>
      </c>
      <c r="D342" s="15" t="s">
        <v>1029</v>
      </c>
      <c r="E342" s="15" t="s">
        <v>4</v>
      </c>
      <c r="F342" s="15" t="s">
        <v>1128</v>
      </c>
      <c r="G342" s="15" t="s">
        <v>1129</v>
      </c>
      <c r="H342" s="57" t="s">
        <v>1750</v>
      </c>
      <c r="I342" s="15" t="s">
        <v>1751</v>
      </c>
      <c r="J342" s="15" t="s">
        <v>1132</v>
      </c>
      <c r="K342" s="15" t="s">
        <v>1185</v>
      </c>
      <c r="L342" s="63">
        <v>0.25</v>
      </c>
      <c r="M342" s="15" t="s">
        <v>1062</v>
      </c>
      <c r="N342" s="15" t="s">
        <v>1063</v>
      </c>
      <c r="O342" s="81">
        <v>28.25</v>
      </c>
      <c r="P342" s="81" t="s">
        <v>1062</v>
      </c>
      <c r="Q342" s="64">
        <v>22999681</v>
      </c>
      <c r="R342" s="87">
        <v>0</v>
      </c>
      <c r="S342" s="65">
        <v>0</v>
      </c>
      <c r="T342" s="65"/>
      <c r="U342" s="88">
        <v>28.25</v>
      </c>
      <c r="V342" s="65" t="s">
        <v>1062</v>
      </c>
      <c r="W342" s="89">
        <v>23397338</v>
      </c>
      <c r="X342" s="90">
        <v>0</v>
      </c>
      <c r="Y342" s="67">
        <v>28.25</v>
      </c>
      <c r="Z342" s="15" t="s">
        <v>1062</v>
      </c>
      <c r="AA342" s="85">
        <v>23561821</v>
      </c>
      <c r="AB342" s="85">
        <v>0</v>
      </c>
      <c r="AC342" s="91">
        <v>28.25</v>
      </c>
      <c r="AD342" s="92" t="s">
        <v>1062</v>
      </c>
      <c r="AE342" s="71">
        <v>23656246</v>
      </c>
      <c r="AF342" s="71">
        <v>0</v>
      </c>
      <c r="AG342" s="72">
        <v>0</v>
      </c>
      <c r="AH342" s="73" t="s">
        <v>1039</v>
      </c>
      <c r="AI342" s="74"/>
      <c r="AJ342" s="75"/>
      <c r="AK342" s="76">
        <v>0</v>
      </c>
      <c r="AL342" s="76">
        <v>0</v>
      </c>
      <c r="AM342" s="76"/>
      <c r="AN342" s="77"/>
      <c r="AO342" s="75"/>
      <c r="AP342" s="78"/>
      <c r="AQ342" s="79"/>
      <c r="AR342" s="76">
        <v>0</v>
      </c>
      <c r="AS342" s="76">
        <v>0</v>
      </c>
      <c r="AT342" s="76">
        <f t="shared" si="24"/>
        <v>0</v>
      </c>
      <c r="AU342" s="77">
        <f t="shared" si="24"/>
        <v>0</v>
      </c>
      <c r="AV342" s="75" t="s">
        <v>3186</v>
      </c>
      <c r="AW342" s="19" t="s">
        <v>1040</v>
      </c>
      <c r="AX342" s="19" t="s">
        <v>1174</v>
      </c>
      <c r="AY342" s="19" t="s">
        <v>1051</v>
      </c>
      <c r="AZ342" s="19" t="s">
        <v>1134</v>
      </c>
      <c r="BA342" s="15" t="s">
        <v>142</v>
      </c>
      <c r="BB342" s="15" t="s">
        <v>21</v>
      </c>
      <c r="BC342" s="15" t="s">
        <v>3017</v>
      </c>
    </row>
    <row r="343" spans="1:55" ht="76.5" hidden="1" customHeight="1" x14ac:dyDescent="0.25">
      <c r="A343" s="15">
        <v>856901</v>
      </c>
      <c r="B343" s="15" t="s">
        <v>587</v>
      </c>
      <c r="C343" s="62" t="s">
        <v>1042</v>
      </c>
      <c r="D343" s="15" t="s">
        <v>1029</v>
      </c>
      <c r="E343" s="15" t="s">
        <v>4</v>
      </c>
      <c r="F343" s="15" t="s">
        <v>1128</v>
      </c>
      <c r="G343" s="15" t="s">
        <v>1129</v>
      </c>
      <c r="H343" s="57" t="s">
        <v>1752</v>
      </c>
      <c r="I343" s="15" t="s">
        <v>1753</v>
      </c>
      <c r="J343" s="15" t="s">
        <v>1132</v>
      </c>
      <c r="K343" s="15" t="s">
        <v>1512</v>
      </c>
      <c r="L343" s="63">
        <v>0.25</v>
      </c>
      <c r="M343" s="15" t="s">
        <v>1062</v>
      </c>
      <c r="N343" s="15" t="s">
        <v>1063</v>
      </c>
      <c r="O343" s="81">
        <v>35.75</v>
      </c>
      <c r="P343" s="81" t="s">
        <v>1062</v>
      </c>
      <c r="Q343" s="64">
        <v>57499202</v>
      </c>
      <c r="R343" s="87">
        <v>0</v>
      </c>
      <c r="S343" s="65">
        <v>0</v>
      </c>
      <c r="T343" s="65"/>
      <c r="U343" s="88">
        <v>35.75</v>
      </c>
      <c r="V343" s="65" t="s">
        <v>1062</v>
      </c>
      <c r="W343" s="89">
        <v>58493345</v>
      </c>
      <c r="X343" s="90">
        <v>0</v>
      </c>
      <c r="Y343" s="67">
        <v>28.25</v>
      </c>
      <c r="Z343" s="15" t="s">
        <v>1062</v>
      </c>
      <c r="AA343" s="85">
        <v>58904553</v>
      </c>
      <c r="AB343" s="85">
        <v>0</v>
      </c>
      <c r="AC343" s="91">
        <v>28.25</v>
      </c>
      <c r="AD343" s="92" t="s">
        <v>1062</v>
      </c>
      <c r="AE343" s="71">
        <v>59140615</v>
      </c>
      <c r="AF343" s="71">
        <v>0</v>
      </c>
      <c r="AG343" s="72">
        <v>0</v>
      </c>
      <c r="AH343" s="73" t="s">
        <v>1039</v>
      </c>
      <c r="AI343" s="74">
        <v>28.25</v>
      </c>
      <c r="AJ343" s="75" t="s">
        <v>1062</v>
      </c>
      <c r="AK343" s="76">
        <v>59379000</v>
      </c>
      <c r="AL343" s="76">
        <v>0</v>
      </c>
      <c r="AM343" s="76">
        <f t="shared" ref="AM343:AN363" si="25">AK343-AE343</f>
        <v>238385</v>
      </c>
      <c r="AN343" s="77">
        <f t="shared" si="25"/>
        <v>0</v>
      </c>
      <c r="AO343" s="75" t="s">
        <v>1039</v>
      </c>
      <c r="AP343" s="78">
        <v>28.25</v>
      </c>
      <c r="AQ343" s="79" t="s">
        <v>1062</v>
      </c>
      <c r="AR343" s="76">
        <v>60617037</v>
      </c>
      <c r="AS343" s="76">
        <v>0</v>
      </c>
      <c r="AT343" s="76">
        <f t="shared" si="24"/>
        <v>1238037</v>
      </c>
      <c r="AU343" s="77">
        <f t="shared" si="24"/>
        <v>0</v>
      </c>
      <c r="AV343" s="75" t="s">
        <v>3038</v>
      </c>
      <c r="AW343" s="19" t="s">
        <v>1040</v>
      </c>
      <c r="AX343" s="19">
        <v>211034</v>
      </c>
      <c r="AY343" s="15" t="s">
        <v>1051</v>
      </c>
      <c r="AZ343" s="19" t="s">
        <v>1134</v>
      </c>
      <c r="BA343" s="15" t="s">
        <v>142</v>
      </c>
      <c r="BB343" s="15" t="s">
        <v>21</v>
      </c>
      <c r="BC343" s="15" t="s">
        <v>1065</v>
      </c>
    </row>
    <row r="344" spans="1:55" ht="76.5" hidden="1" customHeight="1" x14ac:dyDescent="0.25">
      <c r="A344" s="15">
        <v>768428</v>
      </c>
      <c r="B344" s="15" t="s">
        <v>358</v>
      </c>
      <c r="C344" s="62" t="s">
        <v>1042</v>
      </c>
      <c r="D344" s="15" t="s">
        <v>1029</v>
      </c>
      <c r="E344" s="15" t="s">
        <v>4</v>
      </c>
      <c r="F344" s="15" t="s">
        <v>1128</v>
      </c>
      <c r="G344" s="15" t="s">
        <v>1129</v>
      </c>
      <c r="H344" s="57" t="s">
        <v>1752</v>
      </c>
      <c r="I344" s="15" t="s">
        <v>1753</v>
      </c>
      <c r="J344" s="15" t="s">
        <v>1132</v>
      </c>
      <c r="K344" s="15" t="s">
        <v>1133</v>
      </c>
      <c r="L344" s="63">
        <v>0.25</v>
      </c>
      <c r="M344" s="15" t="s">
        <v>1062</v>
      </c>
      <c r="N344" s="15" t="s">
        <v>1063</v>
      </c>
      <c r="O344" s="81">
        <v>28.25</v>
      </c>
      <c r="P344" s="81" t="s">
        <v>1062</v>
      </c>
      <c r="Q344" s="64">
        <v>99295888</v>
      </c>
      <c r="R344" s="87">
        <v>0</v>
      </c>
      <c r="S344" s="65">
        <v>0</v>
      </c>
      <c r="T344" s="65"/>
      <c r="U344" s="88">
        <v>28.25</v>
      </c>
      <c r="V344" s="65" t="s">
        <v>1062</v>
      </c>
      <c r="W344" s="89">
        <v>101012684</v>
      </c>
      <c r="X344" s="90">
        <v>0</v>
      </c>
      <c r="Y344" s="67">
        <v>28.25</v>
      </c>
      <c r="Z344" s="15" t="s">
        <v>1062</v>
      </c>
      <c r="AA344" s="85">
        <v>101722801</v>
      </c>
      <c r="AB344" s="85">
        <v>0</v>
      </c>
      <c r="AC344" s="91">
        <v>28.25</v>
      </c>
      <c r="AD344" s="92" t="s">
        <v>1062</v>
      </c>
      <c r="AE344" s="71">
        <v>102130459</v>
      </c>
      <c r="AF344" s="71">
        <v>0</v>
      </c>
      <c r="AG344" s="72">
        <v>0</v>
      </c>
      <c r="AH344" s="73" t="s">
        <v>1039</v>
      </c>
      <c r="AI344" s="74">
        <v>28.25</v>
      </c>
      <c r="AJ344" s="75" t="s">
        <v>1062</v>
      </c>
      <c r="AK344" s="76">
        <v>102542129</v>
      </c>
      <c r="AL344" s="76">
        <v>0</v>
      </c>
      <c r="AM344" s="76">
        <f t="shared" si="25"/>
        <v>411670</v>
      </c>
      <c r="AN344" s="77">
        <f t="shared" si="25"/>
        <v>0</v>
      </c>
      <c r="AO344" s="75" t="s">
        <v>1039</v>
      </c>
      <c r="AP344" s="78">
        <v>28.25</v>
      </c>
      <c r="AQ344" s="79" t="s">
        <v>1062</v>
      </c>
      <c r="AR344" s="76">
        <v>104680106</v>
      </c>
      <c r="AS344" s="76">
        <v>0</v>
      </c>
      <c r="AT344" s="76">
        <f t="shared" si="24"/>
        <v>2137977</v>
      </c>
      <c r="AU344" s="77">
        <f t="shared" si="24"/>
        <v>0</v>
      </c>
      <c r="AV344" s="75" t="s">
        <v>3038</v>
      </c>
      <c r="AW344" s="19" t="s">
        <v>1040</v>
      </c>
      <c r="AX344" s="19">
        <v>211034</v>
      </c>
      <c r="AY344" s="15" t="s">
        <v>1051</v>
      </c>
      <c r="AZ344" s="19" t="s">
        <v>1134</v>
      </c>
      <c r="BA344" s="15" t="s">
        <v>142</v>
      </c>
      <c r="BB344" s="15" t="s">
        <v>21</v>
      </c>
      <c r="BC344" s="15" t="s">
        <v>1065</v>
      </c>
    </row>
    <row r="345" spans="1:55" ht="76.5" hidden="1" customHeight="1" x14ac:dyDescent="0.25">
      <c r="A345" s="99">
        <v>869675</v>
      </c>
      <c r="B345" s="99" t="s">
        <v>622</v>
      </c>
      <c r="C345" s="62" t="s">
        <v>1042</v>
      </c>
      <c r="D345" s="15" t="s">
        <v>1029</v>
      </c>
      <c r="E345" s="99" t="s">
        <v>4</v>
      </c>
      <c r="F345" s="99" t="s">
        <v>141</v>
      </c>
      <c r="G345" s="15" t="s">
        <v>1129</v>
      </c>
      <c r="H345" s="57" t="s">
        <v>1752</v>
      </c>
      <c r="I345" s="99" t="s">
        <v>1754</v>
      </c>
      <c r="J345" s="15" t="s">
        <v>2</v>
      </c>
      <c r="K345" s="93" t="s">
        <v>548</v>
      </c>
      <c r="L345" s="63"/>
      <c r="M345" s="15"/>
      <c r="N345" s="15"/>
      <c r="O345" s="15"/>
      <c r="P345" s="15"/>
      <c r="Q345" s="64"/>
      <c r="R345" s="65"/>
      <c r="S345" s="65"/>
      <c r="T345" s="19"/>
      <c r="U345" s="15"/>
      <c r="V345" s="19"/>
      <c r="W345" s="66"/>
      <c r="X345" s="65"/>
      <c r="Y345" s="67">
        <v>28.25</v>
      </c>
      <c r="Z345" s="15" t="s">
        <v>1062</v>
      </c>
      <c r="AA345" s="85">
        <v>54747644</v>
      </c>
      <c r="AB345" s="85">
        <v>0</v>
      </c>
      <c r="AC345" s="91">
        <v>28.25</v>
      </c>
      <c r="AD345" s="92" t="s">
        <v>1062</v>
      </c>
      <c r="AE345" s="71">
        <v>54967047</v>
      </c>
      <c r="AF345" s="71">
        <v>0</v>
      </c>
      <c r="AG345" s="72">
        <v>0</v>
      </c>
      <c r="AH345" s="73" t="s">
        <v>1039</v>
      </c>
      <c r="AI345" s="74">
        <v>28.25</v>
      </c>
      <c r="AJ345" s="75" t="s">
        <v>1062</v>
      </c>
      <c r="AK345" s="76">
        <v>55188610</v>
      </c>
      <c r="AL345" s="76">
        <v>0</v>
      </c>
      <c r="AM345" s="76">
        <f t="shared" si="25"/>
        <v>221563</v>
      </c>
      <c r="AN345" s="77">
        <f t="shared" si="25"/>
        <v>0</v>
      </c>
      <c r="AO345" s="75" t="s">
        <v>1039</v>
      </c>
      <c r="AP345" s="78">
        <v>28.25</v>
      </c>
      <c r="AQ345" s="79" t="s">
        <v>1062</v>
      </c>
      <c r="AR345" s="76">
        <v>56339278</v>
      </c>
      <c r="AS345" s="76">
        <v>0</v>
      </c>
      <c r="AT345" s="76">
        <f t="shared" si="24"/>
        <v>1150668</v>
      </c>
      <c r="AU345" s="77">
        <f t="shared" si="24"/>
        <v>0</v>
      </c>
      <c r="AV345" s="75" t="s">
        <v>3038</v>
      </c>
      <c r="AW345" s="19" t="s">
        <v>1040</v>
      </c>
      <c r="AX345" s="19">
        <v>211034</v>
      </c>
      <c r="AY345" s="15" t="s">
        <v>1051</v>
      </c>
      <c r="AZ345" s="19" t="s">
        <v>1134</v>
      </c>
      <c r="BA345" s="15" t="s">
        <v>142</v>
      </c>
      <c r="BB345" s="15" t="s">
        <v>21</v>
      </c>
      <c r="BC345" s="15" t="s">
        <v>1065</v>
      </c>
    </row>
    <row r="346" spans="1:55" ht="76.5" hidden="1" customHeight="1" x14ac:dyDescent="0.25">
      <c r="A346" s="15">
        <v>845371</v>
      </c>
      <c r="B346" s="23" t="s">
        <v>3056</v>
      </c>
      <c r="C346" s="62" t="s">
        <v>1042</v>
      </c>
      <c r="D346" s="15" t="s">
        <v>1029</v>
      </c>
      <c r="E346" s="15" t="s">
        <v>4</v>
      </c>
      <c r="F346" s="15" t="s">
        <v>1128</v>
      </c>
      <c r="G346" s="15" t="s">
        <v>1129</v>
      </c>
      <c r="H346" s="57" t="s">
        <v>1755</v>
      </c>
      <c r="I346" s="15" t="s">
        <v>1756</v>
      </c>
      <c r="J346" s="15" t="s">
        <v>1132</v>
      </c>
      <c r="K346" s="15" t="s">
        <v>1159</v>
      </c>
      <c r="L346" s="63">
        <v>0.25</v>
      </c>
      <c r="M346" s="15" t="s">
        <v>1062</v>
      </c>
      <c r="N346" s="15" t="s">
        <v>1063</v>
      </c>
      <c r="O346" s="81">
        <v>28.25</v>
      </c>
      <c r="P346" s="81" t="s">
        <v>1062</v>
      </c>
      <c r="Q346" s="64">
        <v>58160221</v>
      </c>
      <c r="R346" s="87">
        <v>0</v>
      </c>
      <c r="S346" s="65">
        <v>0</v>
      </c>
      <c r="T346" s="65"/>
      <c r="U346" s="88">
        <v>28.25</v>
      </c>
      <c r="V346" s="65" t="s">
        <v>1062</v>
      </c>
      <c r="W346" s="89">
        <v>59165794</v>
      </c>
      <c r="X346" s="90">
        <v>0</v>
      </c>
      <c r="Y346" s="67">
        <v>28.25</v>
      </c>
      <c r="Z346" s="15" t="s">
        <v>1062</v>
      </c>
      <c r="AA346" s="85">
        <v>59581728</v>
      </c>
      <c r="AB346" s="85">
        <v>0</v>
      </c>
      <c r="AC346" s="91">
        <v>28.25</v>
      </c>
      <c r="AD346" s="92" t="s">
        <v>1062</v>
      </c>
      <c r="AE346" s="71">
        <v>59820504</v>
      </c>
      <c r="AF346" s="71">
        <v>0</v>
      </c>
      <c r="AG346" s="72">
        <v>0</v>
      </c>
      <c r="AH346" s="73" t="s">
        <v>1039</v>
      </c>
      <c r="AI346" s="74">
        <v>28.25</v>
      </c>
      <c r="AJ346" s="75" t="s">
        <v>1062</v>
      </c>
      <c r="AK346" s="76">
        <v>60061630</v>
      </c>
      <c r="AL346" s="76">
        <v>0</v>
      </c>
      <c r="AM346" s="76">
        <f t="shared" si="25"/>
        <v>241126</v>
      </c>
      <c r="AN346" s="77">
        <f t="shared" si="25"/>
        <v>0</v>
      </c>
      <c r="AO346" s="75" t="s">
        <v>1039</v>
      </c>
      <c r="AP346" s="78">
        <v>28.25</v>
      </c>
      <c r="AQ346" s="79" t="s">
        <v>1062</v>
      </c>
      <c r="AR346" s="76">
        <v>61313900</v>
      </c>
      <c r="AS346" s="76">
        <v>0</v>
      </c>
      <c r="AT346" s="76">
        <f t="shared" si="24"/>
        <v>1252270</v>
      </c>
      <c r="AU346" s="77">
        <f t="shared" si="24"/>
        <v>0</v>
      </c>
      <c r="AV346" s="75" t="s">
        <v>3038</v>
      </c>
      <c r="AW346" s="19" t="s">
        <v>1040</v>
      </c>
      <c r="AX346" s="19">
        <v>211012</v>
      </c>
      <c r="AY346" s="15" t="s">
        <v>1051</v>
      </c>
      <c r="AZ346" s="19" t="s">
        <v>1134</v>
      </c>
      <c r="BA346" s="15" t="s">
        <v>142</v>
      </c>
      <c r="BB346" s="15" t="s">
        <v>21</v>
      </c>
      <c r="BC346" s="15" t="s">
        <v>1065</v>
      </c>
    </row>
    <row r="347" spans="1:55" ht="76.5" hidden="1" customHeight="1" x14ac:dyDescent="0.25">
      <c r="A347" s="93">
        <v>770768</v>
      </c>
      <c r="B347" s="93" t="s">
        <v>393</v>
      </c>
      <c r="C347" s="62" t="s">
        <v>1042</v>
      </c>
      <c r="D347" s="93" t="s">
        <v>1029</v>
      </c>
      <c r="E347" s="15" t="s">
        <v>4</v>
      </c>
      <c r="F347" s="93" t="s">
        <v>141</v>
      </c>
      <c r="G347" s="15" t="s">
        <v>1129</v>
      </c>
      <c r="H347" s="57" t="s">
        <v>1757</v>
      </c>
      <c r="I347" s="93" t="s">
        <v>1758</v>
      </c>
      <c r="J347" s="15" t="s">
        <v>2</v>
      </c>
      <c r="K347" s="15" t="s">
        <v>1133</v>
      </c>
      <c r="L347" s="63"/>
      <c r="M347" s="65"/>
      <c r="N347" s="65"/>
      <c r="O347" s="81">
        <v>28.25</v>
      </c>
      <c r="P347" s="81" t="s">
        <v>1062</v>
      </c>
      <c r="Q347" s="64">
        <v>100576037</v>
      </c>
      <c r="R347" s="87">
        <v>0</v>
      </c>
      <c r="S347" s="65">
        <v>0</v>
      </c>
      <c r="T347" s="65"/>
      <c r="U347" s="88">
        <v>28.25</v>
      </c>
      <c r="V347" s="65" t="s">
        <v>1062</v>
      </c>
      <c r="W347" s="89">
        <v>102314966</v>
      </c>
      <c r="X347" s="90">
        <v>0</v>
      </c>
      <c r="Y347" s="67">
        <v>28.25</v>
      </c>
      <c r="Z347" s="15" t="s">
        <v>1062</v>
      </c>
      <c r="AA347" s="85">
        <v>103034238</v>
      </c>
      <c r="AB347" s="85">
        <v>0</v>
      </c>
      <c r="AC347" s="91">
        <v>28.25</v>
      </c>
      <c r="AD347" s="92" t="s">
        <v>1062</v>
      </c>
      <c r="AE347" s="71">
        <v>103447151</v>
      </c>
      <c r="AF347" s="71">
        <v>0</v>
      </c>
      <c r="AG347" s="72">
        <v>0</v>
      </c>
      <c r="AH347" s="73" t="s">
        <v>1039</v>
      </c>
      <c r="AI347" s="74">
        <v>28.25</v>
      </c>
      <c r="AJ347" s="75" t="s">
        <v>1062</v>
      </c>
      <c r="AK347" s="76">
        <v>103864129</v>
      </c>
      <c r="AL347" s="76">
        <v>0</v>
      </c>
      <c r="AM347" s="76">
        <f t="shared" si="25"/>
        <v>416978</v>
      </c>
      <c r="AN347" s="77">
        <f t="shared" si="25"/>
        <v>0</v>
      </c>
      <c r="AO347" s="75" t="s">
        <v>1039</v>
      </c>
      <c r="AP347" s="78">
        <v>28.25</v>
      </c>
      <c r="AQ347" s="79" t="s">
        <v>1062</v>
      </c>
      <c r="AR347" s="76">
        <v>106029669</v>
      </c>
      <c r="AS347" s="76">
        <v>0</v>
      </c>
      <c r="AT347" s="76">
        <f t="shared" si="24"/>
        <v>2165540</v>
      </c>
      <c r="AU347" s="77">
        <f t="shared" si="24"/>
        <v>0</v>
      </c>
      <c r="AV347" s="75" t="s">
        <v>3038</v>
      </c>
      <c r="AW347" s="19" t="s">
        <v>1040</v>
      </c>
      <c r="AX347" s="19">
        <v>211012</v>
      </c>
      <c r="AY347" s="15" t="s">
        <v>1051</v>
      </c>
      <c r="AZ347" s="19" t="s">
        <v>1134</v>
      </c>
      <c r="BA347" s="15" t="s">
        <v>142</v>
      </c>
      <c r="BB347" s="15" t="s">
        <v>21</v>
      </c>
      <c r="BC347" s="15" t="s">
        <v>1065</v>
      </c>
    </row>
    <row r="348" spans="1:55" ht="76.5" hidden="1" customHeight="1" x14ac:dyDescent="0.25">
      <c r="A348" s="15">
        <v>821305</v>
      </c>
      <c r="B348" s="15" t="s">
        <v>507</v>
      </c>
      <c r="C348" s="62" t="s">
        <v>1042</v>
      </c>
      <c r="D348" s="15" t="s">
        <v>1029</v>
      </c>
      <c r="E348" s="15" t="s">
        <v>4</v>
      </c>
      <c r="F348" s="15" t="s">
        <v>1128</v>
      </c>
      <c r="G348" s="15" t="s">
        <v>1129</v>
      </c>
      <c r="H348" s="57" t="s">
        <v>1757</v>
      </c>
      <c r="I348" s="15" t="s">
        <v>1759</v>
      </c>
      <c r="J348" s="15" t="s">
        <v>1132</v>
      </c>
      <c r="K348" s="15" t="s">
        <v>1133</v>
      </c>
      <c r="L348" s="63">
        <v>0.25</v>
      </c>
      <c r="M348" s="15" t="s">
        <v>1062</v>
      </c>
      <c r="N348" s="15" t="s">
        <v>1063</v>
      </c>
      <c r="O348" s="81">
        <v>28.25</v>
      </c>
      <c r="P348" s="81" t="s">
        <v>1062</v>
      </c>
      <c r="Q348" s="64">
        <v>55164382</v>
      </c>
      <c r="R348" s="87">
        <v>0</v>
      </c>
      <c r="S348" s="65">
        <v>0</v>
      </c>
      <c r="T348" s="65"/>
      <c r="U348" s="88">
        <v>28.25</v>
      </c>
      <c r="V348" s="65" t="s">
        <v>1062</v>
      </c>
      <c r="W348" s="89">
        <v>112236315</v>
      </c>
      <c r="X348" s="90">
        <v>0</v>
      </c>
      <c r="Y348" s="67">
        <v>28.25</v>
      </c>
      <c r="Z348" s="15" t="s">
        <v>1062</v>
      </c>
      <c r="AA348" s="85">
        <v>113025335</v>
      </c>
      <c r="AB348" s="85">
        <v>0</v>
      </c>
      <c r="AC348" s="91">
        <v>28.25</v>
      </c>
      <c r="AD348" s="92" t="s">
        <v>1062</v>
      </c>
      <c r="AE348" s="71">
        <v>113478287</v>
      </c>
      <c r="AF348" s="71">
        <v>0</v>
      </c>
      <c r="AG348" s="72">
        <v>0</v>
      </c>
      <c r="AH348" s="73" t="s">
        <v>1039</v>
      </c>
      <c r="AI348" s="74">
        <v>28.25</v>
      </c>
      <c r="AJ348" s="75" t="s">
        <v>1062</v>
      </c>
      <c r="AK348" s="76">
        <v>113935699</v>
      </c>
      <c r="AL348" s="76">
        <v>0</v>
      </c>
      <c r="AM348" s="76">
        <f t="shared" si="25"/>
        <v>457412</v>
      </c>
      <c r="AN348" s="77">
        <f t="shared" si="25"/>
        <v>0</v>
      </c>
      <c r="AO348" s="75" t="s">
        <v>1039</v>
      </c>
      <c r="AP348" s="78">
        <v>28.25</v>
      </c>
      <c r="AQ348" s="79" t="s">
        <v>1062</v>
      </c>
      <c r="AR348" s="76">
        <v>116311229</v>
      </c>
      <c r="AS348" s="76">
        <v>0</v>
      </c>
      <c r="AT348" s="76">
        <f t="shared" si="24"/>
        <v>2375530</v>
      </c>
      <c r="AU348" s="77">
        <f t="shared" si="24"/>
        <v>0</v>
      </c>
      <c r="AV348" s="75" t="s">
        <v>3038</v>
      </c>
      <c r="AW348" s="19" t="s">
        <v>1040</v>
      </c>
      <c r="AX348" s="19">
        <v>211034</v>
      </c>
      <c r="AY348" s="15" t="s">
        <v>1051</v>
      </c>
      <c r="AZ348" s="19" t="s">
        <v>1134</v>
      </c>
      <c r="BA348" s="15" t="s">
        <v>142</v>
      </c>
      <c r="BB348" s="15" t="s">
        <v>21</v>
      </c>
      <c r="BC348" s="15" t="s">
        <v>1065</v>
      </c>
    </row>
    <row r="349" spans="1:55" ht="76.5" hidden="1" customHeight="1" x14ac:dyDescent="0.25">
      <c r="A349" s="15">
        <v>714358</v>
      </c>
      <c r="B349" s="15" t="s">
        <v>206</v>
      </c>
      <c r="C349" s="62" t="s">
        <v>1042</v>
      </c>
      <c r="D349" s="15" t="s">
        <v>1029</v>
      </c>
      <c r="E349" s="15" t="s">
        <v>4</v>
      </c>
      <c r="F349" s="15" t="s">
        <v>1128</v>
      </c>
      <c r="G349" s="15" t="s">
        <v>1129</v>
      </c>
      <c r="H349" s="57" t="s">
        <v>1760</v>
      </c>
      <c r="I349" s="15" t="s">
        <v>1761</v>
      </c>
      <c r="J349" s="15" t="s">
        <v>1132</v>
      </c>
      <c r="K349" s="15" t="s">
        <v>1762</v>
      </c>
      <c r="L349" s="63">
        <v>0.25</v>
      </c>
      <c r="M349" s="15" t="s">
        <v>1062</v>
      </c>
      <c r="N349" s="15" t="s">
        <v>1063</v>
      </c>
      <c r="O349" s="81">
        <v>28.25</v>
      </c>
      <c r="P349" s="81" t="s">
        <v>1062</v>
      </c>
      <c r="Q349" s="64">
        <v>59154385</v>
      </c>
      <c r="R349" s="87">
        <v>0</v>
      </c>
      <c r="S349" s="65">
        <v>0</v>
      </c>
      <c r="T349" s="65"/>
      <c r="U349" s="88">
        <v>28.25</v>
      </c>
      <c r="V349" s="65" t="s">
        <v>1062</v>
      </c>
      <c r="W349" s="89">
        <v>60177146</v>
      </c>
      <c r="X349" s="90">
        <v>0</v>
      </c>
      <c r="Y349" s="67">
        <v>28.25</v>
      </c>
      <c r="Z349" s="15" t="s">
        <v>1062</v>
      </c>
      <c r="AA349" s="85">
        <v>60321632</v>
      </c>
      <c r="AB349" s="85">
        <v>0</v>
      </c>
      <c r="AC349" s="91">
        <v>28.25</v>
      </c>
      <c r="AD349" s="92" t="s">
        <v>1062</v>
      </c>
      <c r="AE349" s="71">
        <v>60843047</v>
      </c>
      <c r="AF349" s="71">
        <v>0</v>
      </c>
      <c r="AG349" s="72">
        <v>0</v>
      </c>
      <c r="AH349" s="73" t="s">
        <v>1039</v>
      </c>
      <c r="AI349" s="74">
        <v>28.25</v>
      </c>
      <c r="AJ349" s="75" t="s">
        <v>1062</v>
      </c>
      <c r="AK349" s="76">
        <v>61088295</v>
      </c>
      <c r="AL349" s="76">
        <v>0</v>
      </c>
      <c r="AM349" s="76">
        <f t="shared" si="25"/>
        <v>245248</v>
      </c>
      <c r="AN349" s="77">
        <f t="shared" si="25"/>
        <v>0</v>
      </c>
      <c r="AO349" s="75" t="s">
        <v>1039</v>
      </c>
      <c r="AP349" s="78">
        <v>28.25</v>
      </c>
      <c r="AQ349" s="79" t="s">
        <v>1062</v>
      </c>
      <c r="AR349" s="76">
        <v>62361971</v>
      </c>
      <c r="AS349" s="76">
        <v>0</v>
      </c>
      <c r="AT349" s="76">
        <f t="shared" si="24"/>
        <v>1273676</v>
      </c>
      <c r="AU349" s="77">
        <f t="shared" si="24"/>
        <v>0</v>
      </c>
      <c r="AV349" s="75" t="s">
        <v>3038</v>
      </c>
      <c r="AW349" s="19" t="s">
        <v>1040</v>
      </c>
      <c r="AX349" s="19">
        <v>211034</v>
      </c>
      <c r="AY349" s="15" t="s">
        <v>1051</v>
      </c>
      <c r="AZ349" s="19" t="s">
        <v>1134</v>
      </c>
      <c r="BA349" s="15" t="s">
        <v>142</v>
      </c>
      <c r="BB349" s="15" t="s">
        <v>21</v>
      </c>
      <c r="BC349" s="15" t="s">
        <v>1065</v>
      </c>
    </row>
    <row r="350" spans="1:55" ht="76.5" hidden="1" customHeight="1" x14ac:dyDescent="0.25">
      <c r="A350" s="15">
        <v>905111</v>
      </c>
      <c r="B350" s="15" t="s">
        <v>668</v>
      </c>
      <c r="C350" s="62" t="s">
        <v>1042</v>
      </c>
      <c r="D350" s="15" t="s">
        <v>1029</v>
      </c>
      <c r="E350" s="15" t="s">
        <v>4</v>
      </c>
      <c r="F350" s="15" t="s">
        <v>1128</v>
      </c>
      <c r="G350" s="15" t="s">
        <v>1129</v>
      </c>
      <c r="H350" s="57" t="s">
        <v>1760</v>
      </c>
      <c r="I350" s="15" t="s">
        <v>1761</v>
      </c>
      <c r="J350" s="15" t="s">
        <v>1132</v>
      </c>
      <c r="K350" s="15" t="s">
        <v>1133</v>
      </c>
      <c r="L350" s="63">
        <v>0.25</v>
      </c>
      <c r="M350" s="15" t="s">
        <v>1062</v>
      </c>
      <c r="N350" s="15" t="s">
        <v>1063</v>
      </c>
      <c r="O350" s="81">
        <v>28.25</v>
      </c>
      <c r="P350" s="81" t="s">
        <v>1062</v>
      </c>
      <c r="Q350" s="64">
        <v>55164382</v>
      </c>
      <c r="R350" s="87">
        <v>0</v>
      </c>
      <c r="S350" s="65">
        <v>0</v>
      </c>
      <c r="T350" s="65"/>
      <c r="U350" s="88">
        <v>28.25</v>
      </c>
      <c r="V350" s="65" t="s">
        <v>1062</v>
      </c>
      <c r="W350" s="89">
        <v>56118158</v>
      </c>
      <c r="X350" s="90">
        <v>0</v>
      </c>
      <c r="Y350" s="67">
        <v>28.25</v>
      </c>
      <c r="Z350" s="15" t="s">
        <v>1062</v>
      </c>
      <c r="AA350" s="85">
        <v>56512667</v>
      </c>
      <c r="AB350" s="85">
        <v>0</v>
      </c>
      <c r="AC350" s="91">
        <v>28.25</v>
      </c>
      <c r="AD350" s="92" t="s">
        <v>1062</v>
      </c>
      <c r="AE350" s="71">
        <v>56739144</v>
      </c>
      <c r="AF350" s="71">
        <v>0</v>
      </c>
      <c r="AG350" s="72">
        <v>0</v>
      </c>
      <c r="AH350" s="73" t="s">
        <v>1039</v>
      </c>
      <c r="AI350" s="74">
        <v>28.25</v>
      </c>
      <c r="AJ350" s="75" t="s">
        <v>1062</v>
      </c>
      <c r="AK350" s="76">
        <v>56967849</v>
      </c>
      <c r="AL350" s="76">
        <v>0</v>
      </c>
      <c r="AM350" s="76">
        <f t="shared" si="25"/>
        <v>228705</v>
      </c>
      <c r="AN350" s="77">
        <f t="shared" si="25"/>
        <v>0</v>
      </c>
      <c r="AO350" s="75" t="s">
        <v>1039</v>
      </c>
      <c r="AP350" s="78">
        <v>28.25</v>
      </c>
      <c r="AQ350" s="79" t="s">
        <v>1062</v>
      </c>
      <c r="AR350" s="76">
        <v>58155614</v>
      </c>
      <c r="AS350" s="76">
        <v>0</v>
      </c>
      <c r="AT350" s="76">
        <f t="shared" si="24"/>
        <v>1187765</v>
      </c>
      <c r="AU350" s="77">
        <f t="shared" si="24"/>
        <v>0</v>
      </c>
      <c r="AV350" s="75" t="s">
        <v>3038</v>
      </c>
      <c r="AW350" s="19" t="s">
        <v>1040</v>
      </c>
      <c r="AX350" s="19" t="s">
        <v>1174</v>
      </c>
      <c r="AY350" s="19" t="s">
        <v>1051</v>
      </c>
      <c r="AZ350" s="19" t="s">
        <v>1134</v>
      </c>
      <c r="BA350" s="15" t="s">
        <v>142</v>
      </c>
      <c r="BB350" s="15" t="s">
        <v>21</v>
      </c>
      <c r="BC350" s="15" t="s">
        <v>1065</v>
      </c>
    </row>
    <row r="351" spans="1:55" ht="76.5" hidden="1" customHeight="1" x14ac:dyDescent="0.25">
      <c r="A351" s="15">
        <v>947476</v>
      </c>
      <c r="B351" s="15" t="s">
        <v>682</v>
      </c>
      <c r="C351" s="62" t="s">
        <v>1042</v>
      </c>
      <c r="D351" s="15" t="s">
        <v>1029</v>
      </c>
      <c r="E351" s="15" t="s">
        <v>4</v>
      </c>
      <c r="F351" s="15" t="s">
        <v>1128</v>
      </c>
      <c r="G351" s="15" t="s">
        <v>1129</v>
      </c>
      <c r="H351" s="57" t="s">
        <v>1763</v>
      </c>
      <c r="I351" s="15" t="s">
        <v>1764</v>
      </c>
      <c r="J351" s="15" t="s">
        <v>1132</v>
      </c>
      <c r="K351" s="15" t="s">
        <v>1133</v>
      </c>
      <c r="L351" s="63">
        <v>0.25</v>
      </c>
      <c r="M351" s="15" t="s">
        <v>1062</v>
      </c>
      <c r="N351" s="15" t="s">
        <v>1063</v>
      </c>
      <c r="O351" s="81">
        <v>28.25</v>
      </c>
      <c r="P351" s="81" t="s">
        <v>1062</v>
      </c>
      <c r="Q351" s="64">
        <v>55164382</v>
      </c>
      <c r="R351" s="87">
        <v>0</v>
      </c>
      <c r="S351" s="65">
        <v>0</v>
      </c>
      <c r="T351" s="65"/>
      <c r="U351" s="88">
        <v>28.25</v>
      </c>
      <c r="V351" s="65" t="s">
        <v>1062</v>
      </c>
      <c r="W351" s="89">
        <v>56118158</v>
      </c>
      <c r="X351" s="90">
        <v>0</v>
      </c>
      <c r="Y351" s="67">
        <v>28.25</v>
      </c>
      <c r="Z351" s="15" t="s">
        <v>1062</v>
      </c>
      <c r="AA351" s="85">
        <v>56252898</v>
      </c>
      <c r="AB351" s="85">
        <v>0</v>
      </c>
      <c r="AC351" s="91">
        <v>28.25</v>
      </c>
      <c r="AD351" s="92" t="s">
        <v>1062</v>
      </c>
      <c r="AE351" s="71">
        <v>56739144</v>
      </c>
      <c r="AF351" s="71">
        <v>0</v>
      </c>
      <c r="AG351" s="72">
        <v>0</v>
      </c>
      <c r="AH351" s="73" t="s">
        <v>1039</v>
      </c>
      <c r="AI351" s="74">
        <v>28.25</v>
      </c>
      <c r="AJ351" s="75" t="s">
        <v>1062</v>
      </c>
      <c r="AK351" s="76">
        <v>56967849</v>
      </c>
      <c r="AL351" s="76">
        <v>0</v>
      </c>
      <c r="AM351" s="76">
        <f t="shared" si="25"/>
        <v>228705</v>
      </c>
      <c r="AN351" s="77">
        <f t="shared" si="25"/>
        <v>0</v>
      </c>
      <c r="AO351" s="75" t="s">
        <v>1039</v>
      </c>
      <c r="AP351" s="78">
        <v>28.25</v>
      </c>
      <c r="AQ351" s="79" t="s">
        <v>1062</v>
      </c>
      <c r="AR351" s="76">
        <v>58155614</v>
      </c>
      <c r="AS351" s="76">
        <v>0</v>
      </c>
      <c r="AT351" s="76">
        <f t="shared" si="24"/>
        <v>1187765</v>
      </c>
      <c r="AU351" s="77">
        <f t="shared" si="24"/>
        <v>0</v>
      </c>
      <c r="AV351" s="75" t="s">
        <v>3038</v>
      </c>
      <c r="AW351" s="19" t="s">
        <v>1040</v>
      </c>
      <c r="AX351" s="19">
        <v>211034</v>
      </c>
      <c r="AY351" s="15" t="s">
        <v>1051</v>
      </c>
      <c r="AZ351" s="19" t="s">
        <v>1134</v>
      </c>
      <c r="BA351" s="15" t="s">
        <v>142</v>
      </c>
      <c r="BB351" s="15" t="s">
        <v>21</v>
      </c>
      <c r="BC351" s="15" t="s">
        <v>1065</v>
      </c>
    </row>
    <row r="352" spans="1:55" ht="76.5" hidden="1" customHeight="1" x14ac:dyDescent="0.25">
      <c r="A352" s="15">
        <v>772159</v>
      </c>
      <c r="B352" s="15" t="s">
        <v>401</v>
      </c>
      <c r="C352" s="62" t="s">
        <v>1042</v>
      </c>
      <c r="D352" s="15" t="s">
        <v>1029</v>
      </c>
      <c r="E352" s="15" t="s">
        <v>4</v>
      </c>
      <c r="F352" s="15" t="s">
        <v>1128</v>
      </c>
      <c r="G352" s="15" t="s">
        <v>1129</v>
      </c>
      <c r="H352" s="57" t="s">
        <v>1765</v>
      </c>
      <c r="I352" s="15" t="s">
        <v>1766</v>
      </c>
      <c r="J352" s="15" t="s">
        <v>1132</v>
      </c>
      <c r="K352" s="15" t="s">
        <v>1133</v>
      </c>
      <c r="L352" s="63">
        <v>0.25</v>
      </c>
      <c r="M352" s="15" t="s">
        <v>1062</v>
      </c>
      <c r="N352" s="15" t="s">
        <v>1063</v>
      </c>
      <c r="O352" s="81">
        <v>28.25</v>
      </c>
      <c r="P352" s="81" t="s">
        <v>1062</v>
      </c>
      <c r="Q352" s="64">
        <v>101295726</v>
      </c>
      <c r="R352" s="87">
        <v>0</v>
      </c>
      <c r="S352" s="65">
        <v>0</v>
      </c>
      <c r="T352" s="65"/>
      <c r="U352" s="88">
        <v>28.25</v>
      </c>
      <c r="V352" s="65" t="s">
        <v>1062</v>
      </c>
      <c r="W352" s="89">
        <v>103047097</v>
      </c>
      <c r="X352" s="90">
        <v>0</v>
      </c>
      <c r="Y352" s="67">
        <v>28.25</v>
      </c>
      <c r="Z352" s="15" t="s">
        <v>1062</v>
      </c>
      <c r="AA352" s="85">
        <v>103771517</v>
      </c>
      <c r="AB352" s="85">
        <v>0</v>
      </c>
      <c r="AC352" s="91">
        <v>28.25</v>
      </c>
      <c r="AD352" s="92" t="s">
        <v>1062</v>
      </c>
      <c r="AE352" s="71">
        <v>104187385</v>
      </c>
      <c r="AF352" s="71">
        <v>0</v>
      </c>
      <c r="AG352" s="72">
        <v>0</v>
      </c>
      <c r="AH352" s="73" t="s">
        <v>1039</v>
      </c>
      <c r="AI352" s="74">
        <v>28.25</v>
      </c>
      <c r="AJ352" s="75" t="s">
        <v>1062</v>
      </c>
      <c r="AK352" s="76">
        <v>104607346</v>
      </c>
      <c r="AL352" s="76">
        <v>0</v>
      </c>
      <c r="AM352" s="76">
        <f t="shared" si="25"/>
        <v>419961</v>
      </c>
      <c r="AN352" s="77">
        <f t="shared" si="25"/>
        <v>0</v>
      </c>
      <c r="AO352" s="75" t="s">
        <v>1039</v>
      </c>
      <c r="AP352" s="78">
        <v>28.25</v>
      </c>
      <c r="AQ352" s="79" t="s">
        <v>1062</v>
      </c>
      <c r="AR352" s="76">
        <v>106788382</v>
      </c>
      <c r="AS352" s="76">
        <v>0</v>
      </c>
      <c r="AT352" s="76">
        <f t="shared" si="24"/>
        <v>2181036</v>
      </c>
      <c r="AU352" s="77">
        <f t="shared" si="24"/>
        <v>0</v>
      </c>
      <c r="AV352" s="75" t="s">
        <v>3038</v>
      </c>
      <c r="AW352" s="19" t="s">
        <v>1040</v>
      </c>
      <c r="AX352" s="19">
        <v>211034</v>
      </c>
      <c r="AY352" s="15" t="s">
        <v>1051</v>
      </c>
      <c r="AZ352" s="19" t="s">
        <v>1134</v>
      </c>
      <c r="BA352" s="15" t="s">
        <v>142</v>
      </c>
      <c r="BB352" s="15" t="s">
        <v>21</v>
      </c>
      <c r="BC352" s="15" t="s">
        <v>1065</v>
      </c>
    </row>
    <row r="353" spans="1:55" ht="76.5" hidden="1" customHeight="1" x14ac:dyDescent="0.25">
      <c r="A353" s="15">
        <v>821358</v>
      </c>
      <c r="B353" s="15" t="s">
        <v>521</v>
      </c>
      <c r="C353" s="62" t="s">
        <v>1042</v>
      </c>
      <c r="D353" s="15" t="s">
        <v>1029</v>
      </c>
      <c r="E353" s="15" t="s">
        <v>4</v>
      </c>
      <c r="F353" s="15" t="s">
        <v>1128</v>
      </c>
      <c r="G353" s="15" t="s">
        <v>1129</v>
      </c>
      <c r="H353" s="57" t="s">
        <v>1765</v>
      </c>
      <c r="I353" s="15" t="s">
        <v>1767</v>
      </c>
      <c r="J353" s="15" t="s">
        <v>1132</v>
      </c>
      <c r="K353" s="15" t="s">
        <v>1133</v>
      </c>
      <c r="L353" s="63">
        <v>0.25</v>
      </c>
      <c r="M353" s="15" t="s">
        <v>1062</v>
      </c>
      <c r="N353" s="15" t="s">
        <v>1063</v>
      </c>
      <c r="O353" s="81">
        <v>28.25</v>
      </c>
      <c r="P353" s="81" t="s">
        <v>1062</v>
      </c>
      <c r="Q353" s="64">
        <v>54125318</v>
      </c>
      <c r="R353" s="87">
        <v>0</v>
      </c>
      <c r="S353" s="65">
        <v>0</v>
      </c>
      <c r="T353" s="65"/>
      <c r="U353" s="88">
        <v>28.25</v>
      </c>
      <c r="V353" s="65" t="s">
        <v>1062</v>
      </c>
      <c r="W353" s="89">
        <v>55061128</v>
      </c>
      <c r="X353" s="90">
        <v>0</v>
      </c>
      <c r="Y353" s="67">
        <v>28.25</v>
      </c>
      <c r="Z353" s="15" t="s">
        <v>1062</v>
      </c>
      <c r="AA353" s="85">
        <v>55193331</v>
      </c>
      <c r="AB353" s="85">
        <v>0</v>
      </c>
      <c r="AC353" s="91">
        <v>28.25</v>
      </c>
      <c r="AD353" s="92" t="s">
        <v>1062</v>
      </c>
      <c r="AE353" s="71">
        <v>55670418</v>
      </c>
      <c r="AF353" s="71">
        <v>0</v>
      </c>
      <c r="AG353" s="72">
        <v>0</v>
      </c>
      <c r="AH353" s="73" t="s">
        <v>1039</v>
      </c>
      <c r="AI353" s="74">
        <v>28.25</v>
      </c>
      <c r="AJ353" s="75" t="s">
        <v>1062</v>
      </c>
      <c r="AK353" s="76">
        <v>55894815</v>
      </c>
      <c r="AL353" s="76">
        <v>0</v>
      </c>
      <c r="AM353" s="76">
        <f t="shared" si="25"/>
        <v>224397</v>
      </c>
      <c r="AN353" s="77">
        <f t="shared" si="25"/>
        <v>0</v>
      </c>
      <c r="AO353" s="75" t="s">
        <v>1039</v>
      </c>
      <c r="AP353" s="78">
        <v>28.25</v>
      </c>
      <c r="AQ353" s="79" t="s">
        <v>1062</v>
      </c>
      <c r="AR353" s="76">
        <v>57060208</v>
      </c>
      <c r="AS353" s="76">
        <v>0</v>
      </c>
      <c r="AT353" s="76">
        <f t="shared" si="24"/>
        <v>1165393</v>
      </c>
      <c r="AU353" s="77">
        <f t="shared" si="24"/>
        <v>0</v>
      </c>
      <c r="AV353" s="75" t="s">
        <v>3038</v>
      </c>
      <c r="AW353" s="19" t="s">
        <v>1040</v>
      </c>
      <c r="AX353" s="19">
        <v>211034</v>
      </c>
      <c r="AY353" s="15" t="s">
        <v>1051</v>
      </c>
      <c r="AZ353" s="19" t="s">
        <v>1134</v>
      </c>
      <c r="BA353" s="15" t="s">
        <v>142</v>
      </c>
      <c r="BB353" s="15" t="s">
        <v>21</v>
      </c>
      <c r="BC353" s="15" t="s">
        <v>1065</v>
      </c>
    </row>
    <row r="354" spans="1:55" ht="76.5" hidden="1" customHeight="1" x14ac:dyDescent="0.25">
      <c r="A354" s="15">
        <v>973886</v>
      </c>
      <c r="B354" s="15" t="s">
        <v>756</v>
      </c>
      <c r="C354" s="62" t="s">
        <v>1042</v>
      </c>
      <c r="D354" s="15" t="s">
        <v>1029</v>
      </c>
      <c r="E354" s="15" t="s">
        <v>4</v>
      </c>
      <c r="F354" s="15" t="s">
        <v>141</v>
      </c>
      <c r="G354" s="15" t="s">
        <v>1129</v>
      </c>
      <c r="H354" s="57" t="s">
        <v>1765</v>
      </c>
      <c r="I354" s="15" t="s">
        <v>1767</v>
      </c>
      <c r="J354" s="15" t="s">
        <v>2</v>
      </c>
      <c r="K354" s="15" t="s">
        <v>650</v>
      </c>
      <c r="L354" s="63"/>
      <c r="M354" s="15"/>
      <c r="N354" s="15"/>
      <c r="O354" s="15"/>
      <c r="P354" s="15"/>
      <c r="Q354" s="64"/>
      <c r="R354" s="65"/>
      <c r="S354" s="65"/>
      <c r="T354" s="65"/>
      <c r="U354" s="15"/>
      <c r="V354" s="65"/>
      <c r="W354" s="66"/>
      <c r="X354" s="65"/>
      <c r="Y354" s="67"/>
      <c r="Z354" s="15"/>
      <c r="AA354" s="68">
        <v>0</v>
      </c>
      <c r="AB354" s="68">
        <v>0</v>
      </c>
      <c r="AC354" s="86">
        <v>28.25</v>
      </c>
      <c r="AD354" s="92" t="s">
        <v>1062</v>
      </c>
      <c r="AE354" s="71">
        <v>54967047</v>
      </c>
      <c r="AF354" s="71">
        <v>0</v>
      </c>
      <c r="AG354" s="72">
        <v>0</v>
      </c>
      <c r="AH354" s="73" t="s">
        <v>1039</v>
      </c>
      <c r="AI354" s="74">
        <v>28.25</v>
      </c>
      <c r="AJ354" s="75" t="s">
        <v>1062</v>
      </c>
      <c r="AK354" s="76">
        <v>55188610</v>
      </c>
      <c r="AL354" s="76">
        <v>0</v>
      </c>
      <c r="AM354" s="76">
        <f t="shared" si="25"/>
        <v>221563</v>
      </c>
      <c r="AN354" s="77">
        <f t="shared" si="25"/>
        <v>0</v>
      </c>
      <c r="AO354" s="75" t="s">
        <v>1039</v>
      </c>
      <c r="AP354" s="78">
        <v>28.25</v>
      </c>
      <c r="AQ354" s="79" t="s">
        <v>1062</v>
      </c>
      <c r="AR354" s="76">
        <v>56339278</v>
      </c>
      <c r="AS354" s="76">
        <v>0</v>
      </c>
      <c r="AT354" s="76">
        <f t="shared" si="24"/>
        <v>1150668</v>
      </c>
      <c r="AU354" s="77">
        <f t="shared" si="24"/>
        <v>0</v>
      </c>
      <c r="AV354" s="75" t="s">
        <v>3038</v>
      </c>
      <c r="AW354" s="19" t="s">
        <v>1040</v>
      </c>
      <c r="AX354" s="15">
        <v>212019</v>
      </c>
      <c r="AY354" s="15" t="s">
        <v>1051</v>
      </c>
      <c r="AZ354" s="19" t="s">
        <v>1134</v>
      </c>
      <c r="BA354" s="15" t="s">
        <v>142</v>
      </c>
      <c r="BB354" s="15" t="s">
        <v>21</v>
      </c>
      <c r="BC354" s="15" t="s">
        <v>1065</v>
      </c>
    </row>
    <row r="355" spans="1:55" ht="76.5" hidden="1" customHeight="1" x14ac:dyDescent="0.25">
      <c r="A355" s="102">
        <v>733142</v>
      </c>
      <c r="B355" s="15" t="s">
        <v>3054</v>
      </c>
      <c r="C355" s="62" t="s">
        <v>1042</v>
      </c>
      <c r="D355" s="15" t="s">
        <v>1047</v>
      </c>
      <c r="E355" s="15" t="s">
        <v>41</v>
      </c>
      <c r="F355" s="15" t="s">
        <v>1768</v>
      </c>
      <c r="G355" s="15" t="s">
        <v>1416</v>
      </c>
      <c r="H355" s="57" t="s">
        <v>1769</v>
      </c>
      <c r="I355" s="15" t="s">
        <v>1770</v>
      </c>
      <c r="J355" s="15" t="s">
        <v>1771</v>
      </c>
      <c r="K355" s="15" t="s">
        <v>1772</v>
      </c>
      <c r="L355" s="63">
        <v>0.37</v>
      </c>
      <c r="M355" s="15" t="s">
        <v>1062</v>
      </c>
      <c r="N355" s="15" t="s">
        <v>1087</v>
      </c>
      <c r="O355" s="81">
        <v>29</v>
      </c>
      <c r="P355" s="81" t="s">
        <v>1062</v>
      </c>
      <c r="Q355" s="64">
        <v>16162641753</v>
      </c>
      <c r="R355" s="87">
        <v>0</v>
      </c>
      <c r="S355" s="65">
        <v>0</v>
      </c>
      <c r="T355" s="65"/>
      <c r="U355" s="88">
        <v>29</v>
      </c>
      <c r="V355" s="65" t="s">
        <v>1062</v>
      </c>
      <c r="W355" s="89">
        <v>17116230978</v>
      </c>
      <c r="X355" s="90">
        <v>0</v>
      </c>
      <c r="Y355" s="67">
        <v>29</v>
      </c>
      <c r="Z355" s="15" t="s">
        <v>1062</v>
      </c>
      <c r="AA355" s="85">
        <v>17116230978</v>
      </c>
      <c r="AB355" s="85">
        <v>0</v>
      </c>
      <c r="AC355" s="91">
        <v>29</v>
      </c>
      <c r="AD355" s="92" t="s">
        <v>1062</v>
      </c>
      <c r="AE355" s="71">
        <v>17116230978</v>
      </c>
      <c r="AF355" s="71">
        <v>0</v>
      </c>
      <c r="AG355" s="72">
        <v>0</v>
      </c>
      <c r="AH355" s="73" t="s">
        <v>1039</v>
      </c>
      <c r="AI355" s="74">
        <v>28.25</v>
      </c>
      <c r="AJ355" s="75" t="s">
        <v>1062</v>
      </c>
      <c r="AK355" s="76">
        <v>17116230978</v>
      </c>
      <c r="AL355" s="76">
        <v>0</v>
      </c>
      <c r="AM355" s="76">
        <f t="shared" si="25"/>
        <v>0</v>
      </c>
      <c r="AN355" s="77">
        <f t="shared" si="25"/>
        <v>0</v>
      </c>
      <c r="AO355" s="75">
        <v>0</v>
      </c>
      <c r="AP355" s="78">
        <v>29</v>
      </c>
      <c r="AQ355" s="79" t="s">
        <v>1062</v>
      </c>
      <c r="AR355" s="76">
        <v>18143193444</v>
      </c>
      <c r="AS355" s="76">
        <v>0</v>
      </c>
      <c r="AT355" s="76">
        <f t="shared" si="24"/>
        <v>1026962466</v>
      </c>
      <c r="AU355" s="77">
        <f t="shared" si="24"/>
        <v>0</v>
      </c>
      <c r="AV355" s="75" t="s">
        <v>3038</v>
      </c>
      <c r="AW355" s="19" t="s">
        <v>1040</v>
      </c>
      <c r="AX355" s="19">
        <v>213012</v>
      </c>
      <c r="AY355" s="15" t="s">
        <v>99</v>
      </c>
      <c r="AZ355" s="19" t="s">
        <v>1055</v>
      </c>
      <c r="BA355" s="15" t="s">
        <v>9</v>
      </c>
      <c r="BB355" s="15" t="s">
        <v>5</v>
      </c>
      <c r="BC355" s="15" t="s">
        <v>1065</v>
      </c>
    </row>
    <row r="356" spans="1:55" ht="76.5" hidden="1" customHeight="1" x14ac:dyDescent="0.25">
      <c r="A356" s="15">
        <v>770774</v>
      </c>
      <c r="B356" s="15" t="s">
        <v>394</v>
      </c>
      <c r="C356" s="62" t="s">
        <v>1042</v>
      </c>
      <c r="D356" s="15" t="s">
        <v>1029</v>
      </c>
      <c r="E356" s="15" t="s">
        <v>4</v>
      </c>
      <c r="F356" s="15" t="s">
        <v>1128</v>
      </c>
      <c r="G356" s="15" t="s">
        <v>1129</v>
      </c>
      <c r="H356" s="57" t="s">
        <v>1773</v>
      </c>
      <c r="I356" s="15" t="s">
        <v>1774</v>
      </c>
      <c r="J356" s="15" t="s">
        <v>1132</v>
      </c>
      <c r="K356" s="15" t="s">
        <v>1133</v>
      </c>
      <c r="L356" s="63">
        <v>0.25</v>
      </c>
      <c r="M356" s="15" t="s">
        <v>1062</v>
      </c>
      <c r="N356" s="15" t="s">
        <v>1063</v>
      </c>
      <c r="O356" s="81">
        <v>28.25</v>
      </c>
      <c r="P356" s="81" t="s">
        <v>1062</v>
      </c>
      <c r="Q356" s="64">
        <v>100576037</v>
      </c>
      <c r="R356" s="87">
        <v>0</v>
      </c>
      <c r="S356" s="65">
        <v>0</v>
      </c>
      <c r="T356" s="65"/>
      <c r="U356" s="88">
        <v>28.25</v>
      </c>
      <c r="V356" s="65" t="s">
        <v>1062</v>
      </c>
      <c r="W356" s="89">
        <v>102314966</v>
      </c>
      <c r="X356" s="90">
        <v>0</v>
      </c>
      <c r="Y356" s="67">
        <v>28.25</v>
      </c>
      <c r="Z356" s="15" t="s">
        <v>1062</v>
      </c>
      <c r="AA356" s="85">
        <v>102560625</v>
      </c>
      <c r="AB356" s="85">
        <v>0</v>
      </c>
      <c r="AC356" s="91">
        <v>28.25</v>
      </c>
      <c r="AD356" s="92" t="s">
        <v>1062</v>
      </c>
      <c r="AE356" s="71">
        <v>103447151</v>
      </c>
      <c r="AF356" s="71">
        <v>0</v>
      </c>
      <c r="AG356" s="72">
        <v>0</v>
      </c>
      <c r="AH356" s="73" t="s">
        <v>1039</v>
      </c>
      <c r="AI356" s="74">
        <v>28.25</v>
      </c>
      <c r="AJ356" s="75" t="s">
        <v>1062</v>
      </c>
      <c r="AK356" s="76">
        <v>103864129</v>
      </c>
      <c r="AL356" s="76">
        <v>0</v>
      </c>
      <c r="AM356" s="76">
        <f t="shared" si="25"/>
        <v>416978</v>
      </c>
      <c r="AN356" s="77">
        <f t="shared" si="25"/>
        <v>0</v>
      </c>
      <c r="AO356" s="75" t="s">
        <v>1039</v>
      </c>
      <c r="AP356" s="78">
        <v>28.25</v>
      </c>
      <c r="AQ356" s="79" t="s">
        <v>1062</v>
      </c>
      <c r="AR356" s="76">
        <v>106029669</v>
      </c>
      <c r="AS356" s="76">
        <v>0</v>
      </c>
      <c r="AT356" s="76">
        <f t="shared" si="24"/>
        <v>2165540</v>
      </c>
      <c r="AU356" s="77">
        <f t="shared" si="24"/>
        <v>0</v>
      </c>
      <c r="AV356" s="75" t="s">
        <v>3038</v>
      </c>
      <c r="AW356" s="19" t="s">
        <v>1040</v>
      </c>
      <c r="AX356" s="19">
        <v>211034</v>
      </c>
      <c r="AY356" s="15" t="s">
        <v>1051</v>
      </c>
      <c r="AZ356" s="19" t="s">
        <v>1134</v>
      </c>
      <c r="BA356" s="15" t="s">
        <v>142</v>
      </c>
      <c r="BB356" s="15" t="s">
        <v>21</v>
      </c>
      <c r="BC356" s="15" t="s">
        <v>1065</v>
      </c>
    </row>
    <row r="357" spans="1:55" ht="76.5" hidden="1" customHeight="1" x14ac:dyDescent="0.25">
      <c r="A357" s="15">
        <v>821362</v>
      </c>
      <c r="B357" s="15" t="s">
        <v>523</v>
      </c>
      <c r="C357" s="62" t="s">
        <v>1042</v>
      </c>
      <c r="D357" s="15" t="s">
        <v>1029</v>
      </c>
      <c r="E357" s="15" t="s">
        <v>4</v>
      </c>
      <c r="F357" s="15" t="s">
        <v>1128</v>
      </c>
      <c r="G357" s="15" t="s">
        <v>1129</v>
      </c>
      <c r="H357" s="57" t="s">
        <v>1773</v>
      </c>
      <c r="I357" s="15" t="s">
        <v>1775</v>
      </c>
      <c r="J357" s="15" t="s">
        <v>1132</v>
      </c>
      <c r="K357" s="15" t="s">
        <v>1776</v>
      </c>
      <c r="L357" s="63">
        <v>0.25</v>
      </c>
      <c r="M357" s="15" t="s">
        <v>1062</v>
      </c>
      <c r="N357" s="15" t="s">
        <v>1063</v>
      </c>
      <c r="O357" s="81">
        <v>28.25</v>
      </c>
      <c r="P357" s="81" t="s">
        <v>1062</v>
      </c>
      <c r="Q357" s="64">
        <v>108250636</v>
      </c>
      <c r="R357" s="87">
        <v>0</v>
      </c>
      <c r="S357" s="65">
        <v>0</v>
      </c>
      <c r="T357" s="65"/>
      <c r="U357" s="88">
        <v>28.25</v>
      </c>
      <c r="V357" s="65" t="s">
        <v>1062</v>
      </c>
      <c r="W357" s="89">
        <v>110122256</v>
      </c>
      <c r="X357" s="90">
        <v>0</v>
      </c>
      <c r="Y357" s="67">
        <v>28.25</v>
      </c>
      <c r="Z357" s="15" t="s">
        <v>1062</v>
      </c>
      <c r="AA357" s="85">
        <v>110896414</v>
      </c>
      <c r="AB357" s="85">
        <v>0</v>
      </c>
      <c r="AC357" s="91">
        <v>28.25</v>
      </c>
      <c r="AD357" s="92" t="s">
        <v>1062</v>
      </c>
      <c r="AE357" s="71">
        <v>111340835</v>
      </c>
      <c r="AF357" s="71">
        <v>0</v>
      </c>
      <c r="AG357" s="72">
        <v>0</v>
      </c>
      <c r="AH357" s="73" t="s">
        <v>1039</v>
      </c>
      <c r="AI357" s="74">
        <v>28.25</v>
      </c>
      <c r="AJ357" s="75" t="s">
        <v>1062</v>
      </c>
      <c r="AK357" s="76">
        <v>111789631</v>
      </c>
      <c r="AL357" s="76">
        <v>0</v>
      </c>
      <c r="AM357" s="76">
        <f t="shared" si="25"/>
        <v>448796</v>
      </c>
      <c r="AN357" s="77">
        <f t="shared" si="25"/>
        <v>0</v>
      </c>
      <c r="AO357" s="75" t="s">
        <v>1039</v>
      </c>
      <c r="AP357" s="78">
        <v>28.25</v>
      </c>
      <c r="AQ357" s="79" t="s">
        <v>1062</v>
      </c>
      <c r="AR357" s="76">
        <v>114120416</v>
      </c>
      <c r="AS357" s="76">
        <v>0</v>
      </c>
      <c r="AT357" s="76">
        <f t="shared" si="24"/>
        <v>2330785</v>
      </c>
      <c r="AU357" s="77">
        <f t="shared" si="24"/>
        <v>0</v>
      </c>
      <c r="AV357" s="75" t="s">
        <v>3038</v>
      </c>
      <c r="AW357" s="19" t="s">
        <v>1040</v>
      </c>
      <c r="AX357" s="19">
        <v>211034</v>
      </c>
      <c r="AY357" s="15" t="s">
        <v>1051</v>
      </c>
      <c r="AZ357" s="19" t="s">
        <v>1134</v>
      </c>
      <c r="BA357" s="15" t="s">
        <v>142</v>
      </c>
      <c r="BB357" s="15" t="s">
        <v>21</v>
      </c>
      <c r="BC357" s="15" t="s">
        <v>1065</v>
      </c>
    </row>
    <row r="358" spans="1:55" ht="76.5" hidden="1" customHeight="1" x14ac:dyDescent="0.25">
      <c r="A358" s="15">
        <v>768190</v>
      </c>
      <c r="B358" s="15" t="s">
        <v>347</v>
      </c>
      <c r="C358" s="62" t="s">
        <v>1042</v>
      </c>
      <c r="D358" s="15" t="s">
        <v>1029</v>
      </c>
      <c r="E358" s="15" t="s">
        <v>4</v>
      </c>
      <c r="F358" s="15" t="s">
        <v>1128</v>
      </c>
      <c r="G358" s="15" t="s">
        <v>1129</v>
      </c>
      <c r="H358" s="57" t="s">
        <v>1777</v>
      </c>
      <c r="I358" s="15" t="s">
        <v>1778</v>
      </c>
      <c r="J358" s="15" t="s">
        <v>1132</v>
      </c>
      <c r="K358" s="15" t="s">
        <v>1133</v>
      </c>
      <c r="L358" s="63">
        <v>0.25</v>
      </c>
      <c r="M358" s="15" t="s">
        <v>1062</v>
      </c>
      <c r="N358" s="15" t="s">
        <v>1063</v>
      </c>
      <c r="O358" s="81">
        <v>28.25</v>
      </c>
      <c r="P358" s="81" t="s">
        <v>1062</v>
      </c>
      <c r="Q358" s="64">
        <v>99295888</v>
      </c>
      <c r="R358" s="87">
        <v>0</v>
      </c>
      <c r="S358" s="65">
        <v>0</v>
      </c>
      <c r="T358" s="65"/>
      <c r="U358" s="88">
        <v>28.25</v>
      </c>
      <c r="V358" s="65" t="s">
        <v>1062</v>
      </c>
      <c r="W358" s="89">
        <v>101012684</v>
      </c>
      <c r="X358" s="90">
        <v>0</v>
      </c>
      <c r="Y358" s="67">
        <v>28.25</v>
      </c>
      <c r="Z358" s="15" t="s">
        <v>1062</v>
      </c>
      <c r="AA358" s="85">
        <v>101722801</v>
      </c>
      <c r="AB358" s="85">
        <v>0</v>
      </c>
      <c r="AC358" s="91">
        <v>28.25</v>
      </c>
      <c r="AD358" s="92" t="s">
        <v>1062</v>
      </c>
      <c r="AE358" s="71">
        <v>102130459</v>
      </c>
      <c r="AF358" s="71">
        <v>0</v>
      </c>
      <c r="AG358" s="72">
        <v>0</v>
      </c>
      <c r="AH358" s="73" t="s">
        <v>1039</v>
      </c>
      <c r="AI358" s="74">
        <v>28.25</v>
      </c>
      <c r="AJ358" s="75" t="s">
        <v>1062</v>
      </c>
      <c r="AK358" s="76">
        <v>102542129</v>
      </c>
      <c r="AL358" s="76">
        <v>0</v>
      </c>
      <c r="AM358" s="76">
        <f t="shared" si="25"/>
        <v>411670</v>
      </c>
      <c r="AN358" s="77">
        <f t="shared" si="25"/>
        <v>0</v>
      </c>
      <c r="AO358" s="75" t="s">
        <v>1039</v>
      </c>
      <c r="AP358" s="78">
        <v>28.25</v>
      </c>
      <c r="AQ358" s="79" t="s">
        <v>1062</v>
      </c>
      <c r="AR358" s="76">
        <v>104680106</v>
      </c>
      <c r="AS358" s="76">
        <v>0</v>
      </c>
      <c r="AT358" s="76">
        <f t="shared" si="24"/>
        <v>2137977</v>
      </c>
      <c r="AU358" s="77">
        <f t="shared" si="24"/>
        <v>0</v>
      </c>
      <c r="AV358" s="75" t="s">
        <v>3038</v>
      </c>
      <c r="AW358" s="19" t="s">
        <v>1040</v>
      </c>
      <c r="AX358" s="19" t="s">
        <v>1174</v>
      </c>
      <c r="AY358" s="19" t="s">
        <v>1051</v>
      </c>
      <c r="AZ358" s="19" t="s">
        <v>1134</v>
      </c>
      <c r="BA358" s="15" t="s">
        <v>142</v>
      </c>
      <c r="BB358" s="15" t="s">
        <v>21</v>
      </c>
      <c r="BC358" s="15" t="s">
        <v>1065</v>
      </c>
    </row>
    <row r="359" spans="1:55" ht="76.5" hidden="1" customHeight="1" thickBot="1" x14ac:dyDescent="0.3">
      <c r="A359" s="176">
        <v>413914</v>
      </c>
      <c r="B359" s="176" t="s">
        <v>111</v>
      </c>
      <c r="C359" s="177" t="s">
        <v>1120</v>
      </c>
      <c r="D359" s="176" t="s">
        <v>1029</v>
      </c>
      <c r="E359" s="15" t="s">
        <v>4</v>
      </c>
      <c r="F359" s="176" t="s">
        <v>1779</v>
      </c>
      <c r="G359" s="176" t="s">
        <v>1031</v>
      </c>
      <c r="H359" s="178" t="s">
        <v>1780</v>
      </c>
      <c r="I359" s="176" t="s">
        <v>1781</v>
      </c>
      <c r="J359" s="176" t="s">
        <v>1040</v>
      </c>
      <c r="K359" s="176" t="s">
        <v>1782</v>
      </c>
      <c r="L359" s="63">
        <v>0.9</v>
      </c>
      <c r="M359" s="15" t="s">
        <v>1036</v>
      </c>
      <c r="N359" s="15" t="s">
        <v>1037</v>
      </c>
      <c r="O359" s="81">
        <v>56.75</v>
      </c>
      <c r="P359" s="81" t="s">
        <v>1036</v>
      </c>
      <c r="Q359" s="64">
        <v>201685214</v>
      </c>
      <c r="R359" s="64">
        <v>350000000</v>
      </c>
      <c r="S359" s="65">
        <v>0</v>
      </c>
      <c r="T359" s="65"/>
      <c r="U359" s="88">
        <v>56.75</v>
      </c>
      <c r="V359" s="19" t="s">
        <v>1036</v>
      </c>
      <c r="W359" s="89">
        <v>205172289</v>
      </c>
      <c r="X359" s="90">
        <v>350000000</v>
      </c>
      <c r="Y359" s="67">
        <v>56.75</v>
      </c>
      <c r="Z359" s="15" t="s">
        <v>1036</v>
      </c>
      <c r="AA359" s="85">
        <v>205664910</v>
      </c>
      <c r="AB359" s="85">
        <v>350000000</v>
      </c>
      <c r="AC359" s="91">
        <v>56.75</v>
      </c>
      <c r="AD359" s="92" t="s">
        <v>1036</v>
      </c>
      <c r="AE359" s="71">
        <v>207442662</v>
      </c>
      <c r="AF359" s="71">
        <v>350000000</v>
      </c>
      <c r="AG359" s="72">
        <v>0</v>
      </c>
      <c r="AH359" s="73" t="s">
        <v>1039</v>
      </c>
      <c r="AI359" s="74">
        <v>56</v>
      </c>
      <c r="AJ359" s="75" t="s">
        <v>1036</v>
      </c>
      <c r="AK359" s="179">
        <v>208278827</v>
      </c>
      <c r="AL359" s="179">
        <v>350000000</v>
      </c>
      <c r="AM359" s="76">
        <f t="shared" si="25"/>
        <v>836165</v>
      </c>
      <c r="AN359" s="77">
        <f t="shared" si="25"/>
        <v>0</v>
      </c>
      <c r="AO359" s="75" t="s">
        <v>1039</v>
      </c>
      <c r="AP359" s="180">
        <v>71.75</v>
      </c>
      <c r="AQ359" s="181" t="s">
        <v>1036</v>
      </c>
      <c r="AR359" s="179">
        <v>212621387</v>
      </c>
      <c r="AS359" s="179">
        <v>350000000</v>
      </c>
      <c r="AT359" s="76">
        <f t="shared" si="24"/>
        <v>4342560</v>
      </c>
      <c r="AU359" s="77">
        <f t="shared" si="24"/>
        <v>0</v>
      </c>
      <c r="AV359" s="75" t="s">
        <v>3038</v>
      </c>
      <c r="AW359" s="19" t="s">
        <v>1040</v>
      </c>
      <c r="AX359" s="182" t="s">
        <v>1046</v>
      </c>
      <c r="AY359" s="15"/>
      <c r="AZ359" s="19" t="s">
        <v>1041</v>
      </c>
      <c r="BA359" s="176" t="s">
        <v>61</v>
      </c>
      <c r="BB359" s="176" t="s">
        <v>31</v>
      </c>
      <c r="BC359" s="176" t="s">
        <v>1065</v>
      </c>
    </row>
    <row r="360" spans="1:55" s="165" customFormat="1" ht="315.75" hidden="1" customHeight="1" thickBot="1" x14ac:dyDescent="0.3">
      <c r="A360" s="205">
        <v>281981</v>
      </c>
      <c r="B360" s="206">
        <v>1.10013105023201E+22</v>
      </c>
      <c r="C360" s="207" t="s">
        <v>1120</v>
      </c>
      <c r="D360" s="208" t="s">
        <v>1029</v>
      </c>
      <c r="E360" s="171" t="s">
        <v>4</v>
      </c>
      <c r="F360" s="205" t="s">
        <v>1779</v>
      </c>
      <c r="G360" s="206" t="s">
        <v>1031</v>
      </c>
      <c r="H360" s="209" t="s">
        <v>1783</v>
      </c>
      <c r="I360" s="206" t="s">
        <v>1784</v>
      </c>
      <c r="J360" s="206" t="s">
        <v>1040</v>
      </c>
      <c r="K360" s="208" t="s">
        <v>1785</v>
      </c>
      <c r="L360" s="172">
        <v>0.37</v>
      </c>
      <c r="M360" s="15" t="s">
        <v>1062</v>
      </c>
      <c r="N360" s="15" t="s">
        <v>1087</v>
      </c>
      <c r="O360" s="81">
        <v>56.75</v>
      </c>
      <c r="P360" s="81" t="s">
        <v>1036</v>
      </c>
      <c r="Q360" s="64">
        <v>128198189</v>
      </c>
      <c r="R360" s="64">
        <v>80000000</v>
      </c>
      <c r="S360" s="65">
        <v>0</v>
      </c>
      <c r="T360" s="19" t="s">
        <v>1355</v>
      </c>
      <c r="U360" s="88">
        <v>56.75</v>
      </c>
      <c r="V360" s="19" t="s">
        <v>1036</v>
      </c>
      <c r="W360" s="89">
        <v>130414696</v>
      </c>
      <c r="X360" s="90">
        <v>80000000</v>
      </c>
      <c r="Y360" s="67">
        <v>56.75</v>
      </c>
      <c r="Z360" s="15" t="s">
        <v>1036</v>
      </c>
      <c r="AA360" s="85">
        <v>130727823</v>
      </c>
      <c r="AB360" s="85">
        <v>80000000</v>
      </c>
      <c r="AC360" s="91">
        <v>56.75</v>
      </c>
      <c r="AD360" s="92" t="s">
        <v>1036</v>
      </c>
      <c r="AE360" s="71">
        <v>131857825</v>
      </c>
      <c r="AF360" s="71">
        <v>80000000</v>
      </c>
      <c r="AG360" s="72">
        <v>0</v>
      </c>
      <c r="AH360" s="73" t="s">
        <v>1039</v>
      </c>
      <c r="AI360" s="74">
        <v>56</v>
      </c>
      <c r="AJ360" s="164" t="s">
        <v>1036</v>
      </c>
      <c r="AK360" s="210">
        <v>132389321</v>
      </c>
      <c r="AL360" s="211">
        <v>80000000</v>
      </c>
      <c r="AM360" s="173">
        <f t="shared" si="25"/>
        <v>531496</v>
      </c>
      <c r="AN360" s="77">
        <f t="shared" si="25"/>
        <v>0</v>
      </c>
      <c r="AO360" s="75" t="s">
        <v>1039</v>
      </c>
      <c r="AP360" s="212">
        <v>78.5</v>
      </c>
      <c r="AQ360" s="206" t="s">
        <v>1036</v>
      </c>
      <c r="AR360" s="213">
        <v>135149604</v>
      </c>
      <c r="AS360" s="211">
        <v>80000000</v>
      </c>
      <c r="AT360" s="174">
        <f t="shared" si="24"/>
        <v>2760283</v>
      </c>
      <c r="AU360" s="163">
        <f t="shared" si="24"/>
        <v>0</v>
      </c>
      <c r="AV360" s="119" t="s">
        <v>3038</v>
      </c>
      <c r="AW360" s="19" t="s">
        <v>1040</v>
      </c>
      <c r="AX360" s="214" t="s">
        <v>1046</v>
      </c>
      <c r="AY360" s="175"/>
      <c r="AZ360" s="19" t="s">
        <v>1041</v>
      </c>
      <c r="BA360" s="205" t="s">
        <v>61</v>
      </c>
      <c r="BB360" s="206" t="s">
        <v>7</v>
      </c>
      <c r="BC360" s="208" t="s">
        <v>1065</v>
      </c>
    </row>
    <row r="361" spans="1:55" ht="76.5" hidden="1" customHeight="1" x14ac:dyDescent="0.25">
      <c r="A361" s="183">
        <v>1042300</v>
      </c>
      <c r="B361" s="189" t="s">
        <v>810</v>
      </c>
      <c r="C361" s="184" t="s">
        <v>1042</v>
      </c>
      <c r="D361" s="183" t="s">
        <v>1029</v>
      </c>
      <c r="E361" s="15" t="s">
        <v>4</v>
      </c>
      <c r="F361" s="183" t="s">
        <v>1104</v>
      </c>
      <c r="G361" s="183" t="s">
        <v>1077</v>
      </c>
      <c r="H361" s="185" t="s">
        <v>1786</v>
      </c>
      <c r="I361" s="183" t="s">
        <v>1787</v>
      </c>
      <c r="J361" s="183" t="s">
        <v>1788</v>
      </c>
      <c r="K361" s="183" t="s">
        <v>1232</v>
      </c>
      <c r="L361" s="63">
        <v>0.31</v>
      </c>
      <c r="M361" s="15" t="s">
        <v>1062</v>
      </c>
      <c r="N361" s="15" t="s">
        <v>1087</v>
      </c>
      <c r="O361" s="81">
        <v>14.75</v>
      </c>
      <c r="P361" s="81" t="s">
        <v>1062</v>
      </c>
      <c r="Q361" s="64">
        <v>30651537</v>
      </c>
      <c r="R361" s="87">
        <v>0</v>
      </c>
      <c r="S361" s="65">
        <v>0</v>
      </c>
      <c r="T361" s="65"/>
      <c r="U361" s="88">
        <v>14.75</v>
      </c>
      <c r="V361" s="65" t="s">
        <v>1062</v>
      </c>
      <c r="W361" s="89">
        <v>31181492</v>
      </c>
      <c r="X361" s="90">
        <v>0</v>
      </c>
      <c r="Y361" s="67">
        <v>14.75</v>
      </c>
      <c r="Z361" s="15" t="s">
        <v>1062</v>
      </c>
      <c r="AA361" s="85">
        <v>31400698</v>
      </c>
      <c r="AB361" s="85">
        <v>0</v>
      </c>
      <c r="AC361" s="91">
        <v>14.75</v>
      </c>
      <c r="AD361" s="92" t="s">
        <v>1062</v>
      </c>
      <c r="AE361" s="71">
        <v>31526537</v>
      </c>
      <c r="AF361" s="71">
        <v>0</v>
      </c>
      <c r="AG361" s="72">
        <v>0</v>
      </c>
      <c r="AH361" s="73" t="s">
        <v>1039</v>
      </c>
      <c r="AI361" s="74">
        <v>28.25</v>
      </c>
      <c r="AJ361" s="75" t="s">
        <v>1062</v>
      </c>
      <c r="AK361" s="186">
        <v>31653615</v>
      </c>
      <c r="AL361" s="186">
        <v>0</v>
      </c>
      <c r="AM361" s="76">
        <f t="shared" si="25"/>
        <v>127078</v>
      </c>
      <c r="AN361" s="77">
        <f t="shared" si="25"/>
        <v>0</v>
      </c>
      <c r="AO361" s="75" t="s">
        <v>1039</v>
      </c>
      <c r="AP361" s="187">
        <v>14.75</v>
      </c>
      <c r="AQ361" s="188" t="s">
        <v>1062</v>
      </c>
      <c r="AR361" s="186">
        <v>32313585</v>
      </c>
      <c r="AS361" s="186">
        <v>0</v>
      </c>
      <c r="AT361" s="76">
        <f t="shared" si="24"/>
        <v>659970</v>
      </c>
      <c r="AU361" s="77">
        <f t="shared" si="24"/>
        <v>0</v>
      </c>
      <c r="AV361" s="75" t="s">
        <v>3038</v>
      </c>
      <c r="AW361" s="19">
        <v>2120856</v>
      </c>
      <c r="AX361" s="190">
        <v>200925</v>
      </c>
      <c r="AY361" s="15" t="s">
        <v>1082</v>
      </c>
      <c r="AZ361" s="19" t="s">
        <v>1055</v>
      </c>
      <c r="BA361" s="183" t="s">
        <v>61</v>
      </c>
      <c r="BB361" s="183" t="s">
        <v>21</v>
      </c>
      <c r="BC361" s="183" t="s">
        <v>1065</v>
      </c>
    </row>
    <row r="362" spans="1:55" ht="76.5" hidden="1" customHeight="1" x14ac:dyDescent="0.25">
      <c r="A362" s="15">
        <v>714549</v>
      </c>
      <c r="B362" s="15" t="s">
        <v>221</v>
      </c>
      <c r="C362" s="62" t="s">
        <v>1042</v>
      </c>
      <c r="D362" s="15" t="s">
        <v>1029</v>
      </c>
      <c r="E362" s="15" t="s">
        <v>4</v>
      </c>
      <c r="F362" s="15" t="s">
        <v>1076</v>
      </c>
      <c r="G362" s="15" t="s">
        <v>1077</v>
      </c>
      <c r="H362" s="57" t="s">
        <v>1789</v>
      </c>
      <c r="I362" s="15" t="s">
        <v>1790</v>
      </c>
      <c r="J362" s="15" t="s">
        <v>1080</v>
      </c>
      <c r="K362" s="15" t="s">
        <v>1081</v>
      </c>
      <c r="L362" s="63">
        <v>0.13</v>
      </c>
      <c r="M362" s="15" t="s">
        <v>1062</v>
      </c>
      <c r="N362" s="15" t="s">
        <v>1063</v>
      </c>
      <c r="O362" s="81">
        <v>8</v>
      </c>
      <c r="P362" s="81" t="s">
        <v>1071</v>
      </c>
      <c r="Q362" s="64">
        <v>14094547</v>
      </c>
      <c r="R362" s="87">
        <v>0</v>
      </c>
      <c r="S362" s="65">
        <v>0</v>
      </c>
      <c r="T362" s="65"/>
      <c r="U362" s="88">
        <v>8</v>
      </c>
      <c r="V362" s="65" t="s">
        <v>1071</v>
      </c>
      <c r="W362" s="89">
        <v>14338237</v>
      </c>
      <c r="X362" s="90">
        <v>0</v>
      </c>
      <c r="Y362" s="67">
        <v>8</v>
      </c>
      <c r="Z362" s="15" t="s">
        <v>1071</v>
      </c>
      <c r="AA362" s="85">
        <v>14372664</v>
      </c>
      <c r="AB362" s="85">
        <v>0</v>
      </c>
      <c r="AC362" s="91">
        <v>8</v>
      </c>
      <c r="AD362" s="92" t="s">
        <v>1071</v>
      </c>
      <c r="AE362" s="71">
        <v>14496900</v>
      </c>
      <c r="AF362" s="71">
        <v>0</v>
      </c>
      <c r="AG362" s="72">
        <v>0</v>
      </c>
      <c r="AH362" s="73" t="s">
        <v>1039</v>
      </c>
      <c r="AI362" s="74">
        <v>28.25</v>
      </c>
      <c r="AJ362" s="75" t="s">
        <v>1062</v>
      </c>
      <c r="AK362" s="76">
        <v>14555334</v>
      </c>
      <c r="AL362" s="76">
        <v>0</v>
      </c>
      <c r="AM362" s="76">
        <f t="shared" si="25"/>
        <v>58434</v>
      </c>
      <c r="AN362" s="77">
        <f t="shared" si="25"/>
        <v>0</v>
      </c>
      <c r="AO362" s="75" t="s">
        <v>1039</v>
      </c>
      <c r="AP362" s="78">
        <v>8</v>
      </c>
      <c r="AQ362" s="79" t="s">
        <v>1071</v>
      </c>
      <c r="AR362" s="76">
        <v>14858809</v>
      </c>
      <c r="AS362" s="76">
        <v>0</v>
      </c>
      <c r="AT362" s="76">
        <f t="shared" si="24"/>
        <v>303475</v>
      </c>
      <c r="AU362" s="77">
        <f t="shared" si="24"/>
        <v>0</v>
      </c>
      <c r="AV362" s="75" t="s">
        <v>3038</v>
      </c>
      <c r="AW362" s="19">
        <v>2120856</v>
      </c>
      <c r="AX362" s="19">
        <v>200925</v>
      </c>
      <c r="AY362" s="15" t="s">
        <v>1082</v>
      </c>
      <c r="AZ362" s="19" t="s">
        <v>1055</v>
      </c>
      <c r="BA362" s="15" t="s">
        <v>61</v>
      </c>
      <c r="BB362" s="15" t="s">
        <v>21</v>
      </c>
      <c r="BC362" s="15" t="s">
        <v>1065</v>
      </c>
    </row>
    <row r="363" spans="1:55" ht="76.5" hidden="1" customHeight="1" x14ac:dyDescent="0.25">
      <c r="A363" s="15">
        <v>849314</v>
      </c>
      <c r="B363" s="15" t="s">
        <v>560</v>
      </c>
      <c r="C363" s="62" t="s">
        <v>1042</v>
      </c>
      <c r="D363" s="15" t="s">
        <v>1029</v>
      </c>
      <c r="E363" s="15" t="s">
        <v>4</v>
      </c>
      <c r="F363" s="15" t="s">
        <v>1104</v>
      </c>
      <c r="G363" s="15" t="s">
        <v>1077</v>
      </c>
      <c r="H363" s="57" t="s">
        <v>1791</v>
      </c>
      <c r="I363" s="15" t="s">
        <v>1792</v>
      </c>
      <c r="J363" s="15" t="s">
        <v>1107</v>
      </c>
      <c r="K363" s="15" t="s">
        <v>1334</v>
      </c>
      <c r="L363" s="63">
        <v>0.13</v>
      </c>
      <c r="M363" s="15" t="s">
        <v>1062</v>
      </c>
      <c r="N363" s="15" t="s">
        <v>1063</v>
      </c>
      <c r="O363" s="81">
        <v>14.75</v>
      </c>
      <c r="P363" s="81" t="s">
        <v>1062</v>
      </c>
      <c r="Q363" s="64">
        <v>82691028</v>
      </c>
      <c r="R363" s="87">
        <v>0</v>
      </c>
      <c r="S363" s="65">
        <v>0</v>
      </c>
      <c r="T363" s="65"/>
      <c r="U363" s="88">
        <v>14.75</v>
      </c>
      <c r="V363" s="65" t="s">
        <v>1062</v>
      </c>
      <c r="W363" s="89">
        <v>84120731</v>
      </c>
      <c r="X363" s="90">
        <v>0</v>
      </c>
      <c r="Y363" s="67">
        <v>14.75</v>
      </c>
      <c r="Z363" s="15" t="s">
        <v>1062</v>
      </c>
      <c r="AA363" s="85">
        <v>84712098</v>
      </c>
      <c r="AB363" s="85">
        <v>0</v>
      </c>
      <c r="AC363" s="91">
        <v>14.75</v>
      </c>
      <c r="AD363" s="92" t="s">
        <v>1062</v>
      </c>
      <c r="AE363" s="71">
        <v>85051585</v>
      </c>
      <c r="AF363" s="71">
        <v>0</v>
      </c>
      <c r="AG363" s="72">
        <v>0</v>
      </c>
      <c r="AH363" s="73" t="s">
        <v>1039</v>
      </c>
      <c r="AI363" s="74">
        <v>28.25</v>
      </c>
      <c r="AJ363" s="75" t="s">
        <v>1062</v>
      </c>
      <c r="AK363" s="76">
        <v>85394413</v>
      </c>
      <c r="AL363" s="76">
        <v>0</v>
      </c>
      <c r="AM363" s="76">
        <f t="shared" si="25"/>
        <v>342828</v>
      </c>
      <c r="AN363" s="77">
        <f t="shared" si="25"/>
        <v>0</v>
      </c>
      <c r="AO363" s="75" t="s">
        <v>1039</v>
      </c>
      <c r="AP363" s="78">
        <v>14.75</v>
      </c>
      <c r="AQ363" s="79" t="s">
        <v>1062</v>
      </c>
      <c r="AR363" s="76">
        <v>87174864</v>
      </c>
      <c r="AS363" s="76">
        <v>0</v>
      </c>
      <c r="AT363" s="76">
        <f t="shared" si="24"/>
        <v>1780451</v>
      </c>
      <c r="AU363" s="77">
        <f t="shared" si="24"/>
        <v>0</v>
      </c>
      <c r="AV363" s="75" t="s">
        <v>3038</v>
      </c>
      <c r="AW363" s="19">
        <v>2120856</v>
      </c>
      <c r="AX363" s="19">
        <v>200925</v>
      </c>
      <c r="AY363" s="15" t="s">
        <v>1082</v>
      </c>
      <c r="AZ363" s="19" t="s">
        <v>1055</v>
      </c>
      <c r="BA363" s="15" t="s">
        <v>61</v>
      </c>
      <c r="BB363" s="15" t="s">
        <v>21</v>
      </c>
      <c r="BC363" s="15" t="s">
        <v>1065</v>
      </c>
    </row>
    <row r="364" spans="1:55" ht="76.5" hidden="1" customHeight="1" x14ac:dyDescent="0.25">
      <c r="A364" s="15">
        <v>714558</v>
      </c>
      <c r="B364" s="15" t="s">
        <v>222</v>
      </c>
      <c r="C364" s="23" t="s">
        <v>1042</v>
      </c>
      <c r="D364" s="15" t="s">
        <v>1029</v>
      </c>
      <c r="E364" s="15" t="s">
        <v>4</v>
      </c>
      <c r="F364" s="15" t="s">
        <v>1128</v>
      </c>
      <c r="G364" s="15" t="s">
        <v>1129</v>
      </c>
      <c r="H364" s="57" t="s">
        <v>1793</v>
      </c>
      <c r="I364" s="15" t="s">
        <v>1794</v>
      </c>
      <c r="J364" s="15" t="s">
        <v>1132</v>
      </c>
      <c r="K364" s="15" t="s">
        <v>1185</v>
      </c>
      <c r="L364" s="63">
        <v>0.25</v>
      </c>
      <c r="M364" s="15" t="s">
        <v>1062</v>
      </c>
      <c r="N364" s="15" t="s">
        <v>1063</v>
      </c>
      <c r="O364" s="81">
        <v>28.25</v>
      </c>
      <c r="P364" s="81" t="s">
        <v>1062</v>
      </c>
      <c r="Q364" s="64">
        <v>56858929</v>
      </c>
      <c r="R364" s="87">
        <v>0</v>
      </c>
      <c r="S364" s="65">
        <v>0</v>
      </c>
      <c r="T364" s="65"/>
      <c r="U364" s="88">
        <v>28.25</v>
      </c>
      <c r="V364" s="65" t="s">
        <v>1062</v>
      </c>
      <c r="W364" s="89">
        <v>57842002</v>
      </c>
      <c r="X364" s="90">
        <v>0</v>
      </c>
      <c r="Y364" s="67">
        <v>28.25</v>
      </c>
      <c r="Z364" s="15" t="s">
        <v>1062</v>
      </c>
      <c r="AA364" s="85">
        <v>57980882</v>
      </c>
      <c r="AB364" s="85">
        <v>0</v>
      </c>
      <c r="AC364" s="91">
        <v>28.25</v>
      </c>
      <c r="AD364" s="92" t="s">
        <v>1062</v>
      </c>
      <c r="AE364" s="71">
        <v>58482064</v>
      </c>
      <c r="AF364" s="71">
        <v>0</v>
      </c>
      <c r="AG364" s="72">
        <v>0</v>
      </c>
      <c r="AH364" s="73" t="s">
        <v>1039</v>
      </c>
      <c r="AI364" s="74"/>
      <c r="AJ364" s="75"/>
      <c r="AK364" s="76">
        <v>0</v>
      </c>
      <c r="AL364" s="76">
        <v>0</v>
      </c>
      <c r="AM364" s="76"/>
      <c r="AN364" s="77"/>
      <c r="AO364" s="75"/>
      <c r="AP364" s="78"/>
      <c r="AQ364" s="79"/>
      <c r="AR364" s="76">
        <v>0</v>
      </c>
      <c r="AS364" s="76">
        <v>0</v>
      </c>
      <c r="AT364" s="76">
        <f t="shared" si="24"/>
        <v>0</v>
      </c>
      <c r="AU364" s="77">
        <f t="shared" si="24"/>
        <v>0</v>
      </c>
      <c r="AV364" s="75" t="s">
        <v>3186</v>
      </c>
      <c r="AW364" s="19" t="s">
        <v>1040</v>
      </c>
      <c r="AX364" s="19">
        <v>211034</v>
      </c>
      <c r="AY364" s="15" t="s">
        <v>1051</v>
      </c>
      <c r="AZ364" s="19" t="s">
        <v>1134</v>
      </c>
      <c r="BA364" s="15" t="s">
        <v>142</v>
      </c>
      <c r="BB364" s="15" t="s">
        <v>21</v>
      </c>
      <c r="BC364" s="15" t="s">
        <v>3017</v>
      </c>
    </row>
    <row r="365" spans="1:55" ht="76.5" hidden="1" customHeight="1" x14ac:dyDescent="0.25">
      <c r="A365" s="95">
        <v>779658</v>
      </c>
      <c r="B365" s="15" t="s">
        <v>436</v>
      </c>
      <c r="C365" s="62" t="s">
        <v>1042</v>
      </c>
      <c r="D365" s="93" t="s">
        <v>1029</v>
      </c>
      <c r="E365" s="15" t="s">
        <v>4</v>
      </c>
      <c r="F365" s="15" t="s">
        <v>141</v>
      </c>
      <c r="G365" s="15" t="s">
        <v>1129</v>
      </c>
      <c r="H365" s="57" t="s">
        <v>1793</v>
      </c>
      <c r="I365" s="93" t="s">
        <v>1795</v>
      </c>
      <c r="J365" s="15" t="s">
        <v>1045</v>
      </c>
      <c r="K365" s="15" t="s">
        <v>1133</v>
      </c>
      <c r="L365" s="63"/>
      <c r="M365" s="15"/>
      <c r="N365" s="15"/>
      <c r="O365" s="81">
        <v>28.25</v>
      </c>
      <c r="P365" s="81" t="s">
        <v>1062</v>
      </c>
      <c r="Q365" s="64">
        <v>102346072</v>
      </c>
      <c r="R365" s="87">
        <v>0</v>
      </c>
      <c r="S365" s="65">
        <v>0</v>
      </c>
      <c r="T365" s="65"/>
      <c r="U365" s="88">
        <v>28.25</v>
      </c>
      <c r="V365" s="65" t="s">
        <v>1062</v>
      </c>
      <c r="W365" s="89">
        <v>104115604</v>
      </c>
      <c r="X365" s="90">
        <v>0</v>
      </c>
      <c r="Y365" s="67">
        <v>28.25</v>
      </c>
      <c r="Z365" s="15" t="s">
        <v>1062</v>
      </c>
      <c r="AA365" s="85">
        <v>104365587</v>
      </c>
      <c r="AB365" s="85">
        <v>0</v>
      </c>
      <c r="AC365" s="91">
        <v>28.25</v>
      </c>
      <c r="AD365" s="92" t="s">
        <v>1062</v>
      </c>
      <c r="AE365" s="71">
        <v>105267715</v>
      </c>
      <c r="AF365" s="71">
        <v>0</v>
      </c>
      <c r="AG365" s="72">
        <v>0</v>
      </c>
      <c r="AH365" s="73" t="s">
        <v>1039</v>
      </c>
      <c r="AI365" s="74">
        <v>28.25</v>
      </c>
      <c r="AJ365" s="75" t="s">
        <v>1062</v>
      </c>
      <c r="AK365" s="76">
        <v>105692031</v>
      </c>
      <c r="AL365" s="76">
        <v>0</v>
      </c>
      <c r="AM365" s="76">
        <f t="shared" ref="AM365:AN369" si="26">AK365-AE365</f>
        <v>424316</v>
      </c>
      <c r="AN365" s="77">
        <f t="shared" si="26"/>
        <v>0</v>
      </c>
      <c r="AO365" s="75" t="s">
        <v>1039</v>
      </c>
      <c r="AP365" s="78">
        <v>28.25</v>
      </c>
      <c r="AQ365" s="79" t="s">
        <v>1062</v>
      </c>
      <c r="AR365" s="76">
        <v>107895683</v>
      </c>
      <c r="AS365" s="76">
        <v>0</v>
      </c>
      <c r="AT365" s="76">
        <f t="shared" si="24"/>
        <v>2203652</v>
      </c>
      <c r="AU365" s="77">
        <f t="shared" si="24"/>
        <v>0</v>
      </c>
      <c r="AV365" s="75" t="s">
        <v>3038</v>
      </c>
      <c r="AW365" s="19" t="s">
        <v>1040</v>
      </c>
      <c r="AX365" s="19">
        <v>211012</v>
      </c>
      <c r="AY365" s="15" t="s">
        <v>1051</v>
      </c>
      <c r="AZ365" s="19" t="s">
        <v>1134</v>
      </c>
      <c r="BA365" s="15" t="s">
        <v>142</v>
      </c>
      <c r="BB365" s="15" t="s">
        <v>21</v>
      </c>
      <c r="BC365" s="15" t="s">
        <v>1065</v>
      </c>
    </row>
    <row r="366" spans="1:55" ht="76.5" hidden="1" customHeight="1" x14ac:dyDescent="0.25">
      <c r="A366" s="93">
        <v>804879</v>
      </c>
      <c r="B366" s="93" t="s">
        <v>487</v>
      </c>
      <c r="C366" s="62" t="s">
        <v>1042</v>
      </c>
      <c r="D366" s="93" t="s">
        <v>1029</v>
      </c>
      <c r="E366" s="15" t="s">
        <v>4</v>
      </c>
      <c r="F366" s="93" t="s">
        <v>141</v>
      </c>
      <c r="G366" s="15" t="s">
        <v>1129</v>
      </c>
      <c r="H366" s="57" t="s">
        <v>1793</v>
      </c>
      <c r="I366" s="93" t="s">
        <v>1795</v>
      </c>
      <c r="J366" s="15" t="s">
        <v>2</v>
      </c>
      <c r="K366" s="15" t="s">
        <v>1151</v>
      </c>
      <c r="L366" s="63"/>
      <c r="M366" s="65"/>
      <c r="N366" s="65"/>
      <c r="O366" s="81">
        <v>28.25</v>
      </c>
      <c r="P366" s="81" t="s">
        <v>1062</v>
      </c>
      <c r="Q366" s="64">
        <v>101295726</v>
      </c>
      <c r="R366" s="87">
        <v>0</v>
      </c>
      <c r="S366" s="65">
        <v>0</v>
      </c>
      <c r="T366" s="65"/>
      <c r="U366" s="88">
        <v>28.25</v>
      </c>
      <c r="V366" s="65" t="s">
        <v>1062</v>
      </c>
      <c r="W366" s="89">
        <v>103047097</v>
      </c>
      <c r="X366" s="90">
        <v>0</v>
      </c>
      <c r="Y366" s="67">
        <v>28.25</v>
      </c>
      <c r="Z366" s="15" t="s">
        <v>1062</v>
      </c>
      <c r="AA366" s="85">
        <v>103771517</v>
      </c>
      <c r="AB366" s="85">
        <v>0</v>
      </c>
      <c r="AC366" s="91">
        <v>28.25</v>
      </c>
      <c r="AD366" s="92" t="s">
        <v>1062</v>
      </c>
      <c r="AE366" s="71">
        <v>104187385</v>
      </c>
      <c r="AF366" s="71">
        <v>0</v>
      </c>
      <c r="AG366" s="72">
        <v>0</v>
      </c>
      <c r="AH366" s="73" t="s">
        <v>1039</v>
      </c>
      <c r="AI366" s="74">
        <v>28.25</v>
      </c>
      <c r="AJ366" s="75" t="s">
        <v>1062</v>
      </c>
      <c r="AK366" s="76">
        <v>104607346</v>
      </c>
      <c r="AL366" s="76">
        <v>0</v>
      </c>
      <c r="AM366" s="76">
        <f t="shared" si="26"/>
        <v>419961</v>
      </c>
      <c r="AN366" s="77">
        <f t="shared" si="26"/>
        <v>0</v>
      </c>
      <c r="AO366" s="75" t="s">
        <v>1039</v>
      </c>
      <c r="AP366" s="78">
        <v>28.25</v>
      </c>
      <c r="AQ366" s="79" t="s">
        <v>1062</v>
      </c>
      <c r="AR366" s="76">
        <v>106788382</v>
      </c>
      <c r="AS366" s="76">
        <v>0</v>
      </c>
      <c r="AT366" s="76">
        <f t="shared" si="24"/>
        <v>2181036</v>
      </c>
      <c r="AU366" s="77">
        <f t="shared" si="24"/>
        <v>0</v>
      </c>
      <c r="AV366" s="75" t="s">
        <v>3038</v>
      </c>
      <c r="AW366" s="19" t="s">
        <v>1040</v>
      </c>
      <c r="AX366" s="19">
        <v>211012</v>
      </c>
      <c r="AY366" s="15" t="s">
        <v>1051</v>
      </c>
      <c r="AZ366" s="19" t="s">
        <v>1134</v>
      </c>
      <c r="BA366" s="15" t="s">
        <v>142</v>
      </c>
      <c r="BB366" s="15" t="s">
        <v>21</v>
      </c>
      <c r="BC366" s="15" t="s">
        <v>1065</v>
      </c>
    </row>
    <row r="367" spans="1:55" ht="76.5" hidden="1" customHeight="1" x14ac:dyDescent="0.25">
      <c r="A367" s="15">
        <v>763330</v>
      </c>
      <c r="B367" s="15" t="s">
        <v>299</v>
      </c>
      <c r="C367" s="62" t="s">
        <v>1042</v>
      </c>
      <c r="D367" s="15" t="s">
        <v>1029</v>
      </c>
      <c r="E367" s="15" t="s">
        <v>4</v>
      </c>
      <c r="F367" s="15" t="s">
        <v>1128</v>
      </c>
      <c r="G367" s="15" t="s">
        <v>1129</v>
      </c>
      <c r="H367" s="57" t="s">
        <v>1796</v>
      </c>
      <c r="I367" s="15" t="s">
        <v>1797</v>
      </c>
      <c r="J367" s="15" t="s">
        <v>1132</v>
      </c>
      <c r="K367" s="15" t="s">
        <v>1798</v>
      </c>
      <c r="L367" s="63">
        <v>0.25</v>
      </c>
      <c r="M367" s="15" t="s">
        <v>1062</v>
      </c>
      <c r="N367" s="15" t="s">
        <v>1063</v>
      </c>
      <c r="O367" s="81">
        <v>28.25</v>
      </c>
      <c r="P367" s="81" t="s">
        <v>1062</v>
      </c>
      <c r="Q367" s="64">
        <v>55875576</v>
      </c>
      <c r="R367" s="87">
        <v>0</v>
      </c>
      <c r="S367" s="65">
        <v>0</v>
      </c>
      <c r="T367" s="65"/>
      <c r="U367" s="88">
        <v>28.25</v>
      </c>
      <c r="V367" s="65" t="s">
        <v>1062</v>
      </c>
      <c r="W367" s="89">
        <v>56841648</v>
      </c>
      <c r="X367" s="90">
        <v>0</v>
      </c>
      <c r="Y367" s="67">
        <v>28.25</v>
      </c>
      <c r="Z367" s="15" t="s">
        <v>1062</v>
      </c>
      <c r="AA367" s="85">
        <v>57241244</v>
      </c>
      <c r="AB367" s="85">
        <v>0</v>
      </c>
      <c r="AC367" s="91">
        <v>28.25</v>
      </c>
      <c r="AD367" s="92" t="s">
        <v>1062</v>
      </c>
      <c r="AE367" s="71">
        <v>57470640</v>
      </c>
      <c r="AF367" s="71">
        <v>0</v>
      </c>
      <c r="AG367" s="72">
        <v>0</v>
      </c>
      <c r="AH367" s="73" t="s">
        <v>1039</v>
      </c>
      <c r="AI367" s="74">
        <v>28.25</v>
      </c>
      <c r="AJ367" s="75" t="s">
        <v>1062</v>
      </c>
      <c r="AK367" s="76">
        <v>57702294</v>
      </c>
      <c r="AL367" s="76">
        <v>0</v>
      </c>
      <c r="AM367" s="76">
        <f t="shared" si="26"/>
        <v>231654</v>
      </c>
      <c r="AN367" s="77">
        <f t="shared" si="26"/>
        <v>0</v>
      </c>
      <c r="AO367" s="75" t="s">
        <v>1039</v>
      </c>
      <c r="AP367" s="78">
        <v>28.25</v>
      </c>
      <c r="AQ367" s="79" t="s">
        <v>1062</v>
      </c>
      <c r="AR367" s="76">
        <v>58905372</v>
      </c>
      <c r="AS367" s="76">
        <v>0</v>
      </c>
      <c r="AT367" s="76">
        <f t="shared" si="24"/>
        <v>1203078</v>
      </c>
      <c r="AU367" s="77">
        <f t="shared" si="24"/>
        <v>0</v>
      </c>
      <c r="AV367" s="75" t="s">
        <v>3038</v>
      </c>
      <c r="AW367" s="19" t="s">
        <v>1040</v>
      </c>
      <c r="AX367" s="19" t="s">
        <v>1248</v>
      </c>
      <c r="AY367" s="19" t="s">
        <v>1051</v>
      </c>
      <c r="AZ367" s="19" t="s">
        <v>1134</v>
      </c>
      <c r="BA367" s="15" t="s">
        <v>142</v>
      </c>
      <c r="BB367" s="15" t="s">
        <v>21</v>
      </c>
      <c r="BC367" s="15" t="s">
        <v>1065</v>
      </c>
    </row>
    <row r="368" spans="1:55" ht="76.5" hidden="1" customHeight="1" x14ac:dyDescent="0.25">
      <c r="A368" s="15">
        <v>779978</v>
      </c>
      <c r="B368" s="15" t="s">
        <v>475</v>
      </c>
      <c r="C368" s="62" t="s">
        <v>1042</v>
      </c>
      <c r="D368" s="15" t="s">
        <v>1029</v>
      </c>
      <c r="E368" s="15" t="s">
        <v>4</v>
      </c>
      <c r="F368" s="15" t="s">
        <v>1128</v>
      </c>
      <c r="G368" s="15" t="s">
        <v>1129</v>
      </c>
      <c r="H368" s="57" t="s">
        <v>1796</v>
      </c>
      <c r="I368" s="15" t="s">
        <v>1799</v>
      </c>
      <c r="J368" s="15" t="s">
        <v>1132</v>
      </c>
      <c r="K368" s="15" t="s">
        <v>1133</v>
      </c>
      <c r="L368" s="63">
        <v>0.25</v>
      </c>
      <c r="M368" s="15" t="s">
        <v>1062</v>
      </c>
      <c r="N368" s="15" t="s">
        <v>1063</v>
      </c>
      <c r="O368" s="81">
        <v>28.25</v>
      </c>
      <c r="P368" s="81" t="s">
        <v>1062</v>
      </c>
      <c r="Q368" s="64">
        <v>100576037</v>
      </c>
      <c r="R368" s="87">
        <v>0</v>
      </c>
      <c r="S368" s="65">
        <v>0</v>
      </c>
      <c r="T368" s="65"/>
      <c r="U368" s="88">
        <v>28.25</v>
      </c>
      <c r="V368" s="65" t="s">
        <v>1062</v>
      </c>
      <c r="W368" s="89">
        <v>102314966</v>
      </c>
      <c r="X368" s="90">
        <v>0</v>
      </c>
      <c r="Y368" s="67">
        <v>28.25</v>
      </c>
      <c r="Z368" s="15" t="s">
        <v>1062</v>
      </c>
      <c r="AA368" s="85">
        <v>102560625</v>
      </c>
      <c r="AB368" s="85">
        <v>0</v>
      </c>
      <c r="AC368" s="91">
        <v>28.25</v>
      </c>
      <c r="AD368" s="92" t="s">
        <v>1062</v>
      </c>
      <c r="AE368" s="71">
        <v>103447151</v>
      </c>
      <c r="AF368" s="71">
        <v>0</v>
      </c>
      <c r="AG368" s="72">
        <v>0</v>
      </c>
      <c r="AH368" s="73" t="s">
        <v>1039</v>
      </c>
      <c r="AI368" s="74">
        <v>28.25</v>
      </c>
      <c r="AJ368" s="75" t="s">
        <v>1062</v>
      </c>
      <c r="AK368" s="76">
        <v>103864129</v>
      </c>
      <c r="AL368" s="76">
        <v>0</v>
      </c>
      <c r="AM368" s="76">
        <f t="shared" si="26"/>
        <v>416978</v>
      </c>
      <c r="AN368" s="77">
        <f t="shared" si="26"/>
        <v>0</v>
      </c>
      <c r="AO368" s="75" t="s">
        <v>1039</v>
      </c>
      <c r="AP368" s="78">
        <v>28.25</v>
      </c>
      <c r="AQ368" s="79" t="s">
        <v>1062</v>
      </c>
      <c r="AR368" s="76">
        <v>106029669</v>
      </c>
      <c r="AS368" s="76">
        <v>0</v>
      </c>
      <c r="AT368" s="76">
        <f t="shared" si="24"/>
        <v>2165540</v>
      </c>
      <c r="AU368" s="77">
        <f t="shared" si="24"/>
        <v>0</v>
      </c>
      <c r="AV368" s="75" t="s">
        <v>3038</v>
      </c>
      <c r="AW368" s="19" t="s">
        <v>1040</v>
      </c>
      <c r="AX368" s="19" t="s">
        <v>1248</v>
      </c>
      <c r="AY368" s="19" t="s">
        <v>1051</v>
      </c>
      <c r="AZ368" s="19" t="s">
        <v>1134</v>
      </c>
      <c r="BA368" s="15" t="s">
        <v>142</v>
      </c>
      <c r="BB368" s="15" t="s">
        <v>21</v>
      </c>
      <c r="BC368" s="15" t="s">
        <v>1065</v>
      </c>
    </row>
    <row r="369" spans="1:55" ht="76.5" hidden="1" customHeight="1" x14ac:dyDescent="0.25">
      <c r="A369" s="15">
        <v>846676</v>
      </c>
      <c r="B369" s="23" t="s">
        <v>549</v>
      </c>
      <c r="C369" s="62" t="s">
        <v>1042</v>
      </c>
      <c r="D369" s="15" t="s">
        <v>1029</v>
      </c>
      <c r="E369" s="15" t="s">
        <v>4</v>
      </c>
      <c r="F369" s="15" t="s">
        <v>1128</v>
      </c>
      <c r="G369" s="15" t="s">
        <v>1129</v>
      </c>
      <c r="H369" s="57" t="s">
        <v>1800</v>
      </c>
      <c r="I369" s="15" t="s">
        <v>1801</v>
      </c>
      <c r="J369" s="15" t="s">
        <v>1132</v>
      </c>
      <c r="K369" s="15" t="s">
        <v>1182</v>
      </c>
      <c r="L369" s="63">
        <v>0.25</v>
      </c>
      <c r="M369" s="15" t="s">
        <v>1062</v>
      </c>
      <c r="N369" s="15" t="s">
        <v>1063</v>
      </c>
      <c r="O369" s="81">
        <v>28.25</v>
      </c>
      <c r="P369" s="81" t="s">
        <v>1062</v>
      </c>
      <c r="Q369" s="64">
        <v>57499202</v>
      </c>
      <c r="R369" s="87">
        <v>0</v>
      </c>
      <c r="S369" s="65">
        <v>0</v>
      </c>
      <c r="T369" s="65"/>
      <c r="U369" s="88">
        <v>28.25</v>
      </c>
      <c r="V369" s="65" t="s">
        <v>1062</v>
      </c>
      <c r="W369" s="89">
        <v>58493345</v>
      </c>
      <c r="X369" s="90">
        <v>0</v>
      </c>
      <c r="Y369" s="67">
        <v>28.25</v>
      </c>
      <c r="Z369" s="15" t="s">
        <v>1062</v>
      </c>
      <c r="AA369" s="85">
        <v>58904553</v>
      </c>
      <c r="AB369" s="85">
        <v>0</v>
      </c>
      <c r="AC369" s="91">
        <v>28.25</v>
      </c>
      <c r="AD369" s="92" t="s">
        <v>1062</v>
      </c>
      <c r="AE369" s="71">
        <v>59140615</v>
      </c>
      <c r="AF369" s="71">
        <v>0</v>
      </c>
      <c r="AG369" s="72">
        <v>0</v>
      </c>
      <c r="AH369" s="73" t="s">
        <v>1039</v>
      </c>
      <c r="AI369" s="74">
        <v>28.25</v>
      </c>
      <c r="AJ369" s="75" t="s">
        <v>1062</v>
      </c>
      <c r="AK369" s="76">
        <v>59379000</v>
      </c>
      <c r="AL369" s="76">
        <v>0</v>
      </c>
      <c r="AM369" s="76">
        <f t="shared" si="26"/>
        <v>238385</v>
      </c>
      <c r="AN369" s="77">
        <f t="shared" si="26"/>
        <v>0</v>
      </c>
      <c r="AO369" s="75" t="s">
        <v>1039</v>
      </c>
      <c r="AP369" s="78">
        <v>28.25</v>
      </c>
      <c r="AQ369" s="79" t="s">
        <v>1062</v>
      </c>
      <c r="AR369" s="76">
        <v>60617037</v>
      </c>
      <c r="AS369" s="76">
        <v>0</v>
      </c>
      <c r="AT369" s="76">
        <f t="shared" si="24"/>
        <v>1238037</v>
      </c>
      <c r="AU369" s="77">
        <f t="shared" si="24"/>
        <v>0</v>
      </c>
      <c r="AV369" s="75" t="s">
        <v>3038</v>
      </c>
      <c r="AW369" s="19" t="s">
        <v>1040</v>
      </c>
      <c r="AX369" s="19">
        <v>211012</v>
      </c>
      <c r="AY369" s="15" t="s">
        <v>1051</v>
      </c>
      <c r="AZ369" s="19" t="s">
        <v>1134</v>
      </c>
      <c r="BA369" s="15" t="s">
        <v>142</v>
      </c>
      <c r="BB369" s="15" t="s">
        <v>5</v>
      </c>
      <c r="BC369" s="15" t="s">
        <v>1065</v>
      </c>
    </row>
    <row r="370" spans="1:55" ht="76.5" hidden="1" customHeight="1" x14ac:dyDescent="0.25">
      <c r="A370" s="15">
        <v>713723</v>
      </c>
      <c r="B370" s="15" t="s">
        <v>177</v>
      </c>
      <c r="C370" s="23" t="s">
        <v>1042</v>
      </c>
      <c r="D370" s="15" t="s">
        <v>1029</v>
      </c>
      <c r="E370" s="15" t="s">
        <v>4</v>
      </c>
      <c r="F370" s="15" t="s">
        <v>1128</v>
      </c>
      <c r="G370" s="15" t="s">
        <v>1129</v>
      </c>
      <c r="H370" s="57" t="s">
        <v>1800</v>
      </c>
      <c r="I370" s="15" t="s">
        <v>1802</v>
      </c>
      <c r="J370" s="15" t="s">
        <v>1132</v>
      </c>
      <c r="K370" s="15" t="s">
        <v>1185</v>
      </c>
      <c r="L370" s="63">
        <v>0.25</v>
      </c>
      <c r="M370" s="15" t="s">
        <v>1062</v>
      </c>
      <c r="N370" s="15" t="s">
        <v>1063</v>
      </c>
      <c r="O370" s="81">
        <v>28.25</v>
      </c>
      <c r="P370" s="81" t="s">
        <v>1062</v>
      </c>
      <c r="Q370" s="64">
        <v>22999681</v>
      </c>
      <c r="R370" s="87">
        <v>0</v>
      </c>
      <c r="S370" s="65">
        <v>0</v>
      </c>
      <c r="T370" s="65"/>
      <c r="U370" s="88">
        <v>28.25</v>
      </c>
      <c r="V370" s="65" t="s">
        <v>1062</v>
      </c>
      <c r="W370" s="89">
        <v>23397338</v>
      </c>
      <c r="X370" s="90">
        <v>0</v>
      </c>
      <c r="Y370" s="67">
        <v>28.25</v>
      </c>
      <c r="Z370" s="15" t="s">
        <v>1062</v>
      </c>
      <c r="AA370" s="85">
        <v>23561821</v>
      </c>
      <c r="AB370" s="85">
        <v>0</v>
      </c>
      <c r="AC370" s="91">
        <v>28.25</v>
      </c>
      <c r="AD370" s="92" t="s">
        <v>1062</v>
      </c>
      <c r="AE370" s="71">
        <v>23656246</v>
      </c>
      <c r="AF370" s="71">
        <v>0</v>
      </c>
      <c r="AG370" s="72">
        <v>0</v>
      </c>
      <c r="AH370" s="73" t="s">
        <v>1039</v>
      </c>
      <c r="AI370" s="74"/>
      <c r="AJ370" s="75"/>
      <c r="AK370" s="76">
        <v>0</v>
      </c>
      <c r="AL370" s="76">
        <v>0</v>
      </c>
      <c r="AM370" s="76"/>
      <c r="AN370" s="77"/>
      <c r="AO370" s="75"/>
      <c r="AP370" s="78"/>
      <c r="AQ370" s="79"/>
      <c r="AR370" s="76">
        <v>0</v>
      </c>
      <c r="AS370" s="76">
        <v>0</v>
      </c>
      <c r="AT370" s="76">
        <f t="shared" si="24"/>
        <v>0</v>
      </c>
      <c r="AU370" s="77">
        <f t="shared" si="24"/>
        <v>0</v>
      </c>
      <c r="AV370" s="75" t="s">
        <v>3186</v>
      </c>
      <c r="AW370" s="19" t="s">
        <v>1040</v>
      </c>
      <c r="AX370" s="19" t="s">
        <v>1174</v>
      </c>
      <c r="AY370" s="19" t="s">
        <v>1051</v>
      </c>
      <c r="AZ370" s="19" t="s">
        <v>1134</v>
      </c>
      <c r="BA370" s="15" t="s">
        <v>142</v>
      </c>
      <c r="BB370" s="15" t="s">
        <v>21</v>
      </c>
      <c r="BC370" s="15" t="s">
        <v>3017</v>
      </c>
    </row>
    <row r="371" spans="1:55" ht="76.5" hidden="1" customHeight="1" x14ac:dyDescent="0.25">
      <c r="A371" s="15">
        <v>846678</v>
      </c>
      <c r="B371" s="15" t="s">
        <v>550</v>
      </c>
      <c r="C371" s="62" t="s">
        <v>1042</v>
      </c>
      <c r="D371" s="15" t="s">
        <v>1029</v>
      </c>
      <c r="E371" s="15" t="s">
        <v>4</v>
      </c>
      <c r="F371" s="15" t="s">
        <v>141</v>
      </c>
      <c r="G371" s="15" t="s">
        <v>1129</v>
      </c>
      <c r="H371" s="57" t="s">
        <v>1800</v>
      </c>
      <c r="I371" s="93" t="s">
        <v>1803</v>
      </c>
      <c r="J371" s="15" t="s">
        <v>2</v>
      </c>
      <c r="K371" s="15" t="s">
        <v>1182</v>
      </c>
      <c r="L371" s="63"/>
      <c r="M371" s="15"/>
      <c r="N371" s="15"/>
      <c r="O371" s="81">
        <v>28.25</v>
      </c>
      <c r="P371" s="81" t="s">
        <v>1062</v>
      </c>
      <c r="Q371" s="64">
        <v>57499202</v>
      </c>
      <c r="R371" s="87">
        <v>0</v>
      </c>
      <c r="S371" s="65">
        <v>0</v>
      </c>
      <c r="T371" s="65"/>
      <c r="U371" s="88">
        <v>28.25</v>
      </c>
      <c r="V371" s="65" t="s">
        <v>1062</v>
      </c>
      <c r="W371" s="89">
        <v>58493345</v>
      </c>
      <c r="X371" s="90">
        <v>0</v>
      </c>
      <c r="Y371" s="67">
        <v>28.25</v>
      </c>
      <c r="Z371" s="15" t="s">
        <v>1062</v>
      </c>
      <c r="AA371" s="85">
        <v>58904553</v>
      </c>
      <c r="AB371" s="85">
        <v>0</v>
      </c>
      <c r="AC371" s="91">
        <v>28.25</v>
      </c>
      <c r="AD371" s="92" t="s">
        <v>1062</v>
      </c>
      <c r="AE371" s="71">
        <v>59140615</v>
      </c>
      <c r="AF371" s="71">
        <v>0</v>
      </c>
      <c r="AG371" s="72">
        <v>0</v>
      </c>
      <c r="AH371" s="73" t="s">
        <v>1039</v>
      </c>
      <c r="AI371" s="74">
        <v>28.25</v>
      </c>
      <c r="AJ371" s="75" t="s">
        <v>1062</v>
      </c>
      <c r="AK371" s="76">
        <v>59379000</v>
      </c>
      <c r="AL371" s="76">
        <v>0</v>
      </c>
      <c r="AM371" s="76">
        <f t="shared" ref="AM371:AN396" si="27">AK371-AE371</f>
        <v>238385</v>
      </c>
      <c r="AN371" s="77">
        <f t="shared" si="27"/>
        <v>0</v>
      </c>
      <c r="AO371" s="75" t="s">
        <v>1039</v>
      </c>
      <c r="AP371" s="78">
        <v>28.25</v>
      </c>
      <c r="AQ371" s="79" t="s">
        <v>1062</v>
      </c>
      <c r="AR371" s="76">
        <v>60617037</v>
      </c>
      <c r="AS371" s="76">
        <v>0</v>
      </c>
      <c r="AT371" s="76">
        <f t="shared" si="24"/>
        <v>1238037</v>
      </c>
      <c r="AU371" s="77">
        <f t="shared" si="24"/>
        <v>0</v>
      </c>
      <c r="AV371" s="75" t="s">
        <v>3038</v>
      </c>
      <c r="AW371" s="19" t="s">
        <v>1040</v>
      </c>
      <c r="AX371" s="19">
        <v>211034</v>
      </c>
      <c r="AY371" s="15" t="s">
        <v>1051</v>
      </c>
      <c r="AZ371" s="19" t="s">
        <v>1134</v>
      </c>
      <c r="BA371" s="15" t="s">
        <v>142</v>
      </c>
      <c r="BB371" s="15" t="s">
        <v>21</v>
      </c>
      <c r="BC371" s="15" t="s">
        <v>1065</v>
      </c>
    </row>
    <row r="372" spans="1:55" ht="76.5" hidden="1" customHeight="1" x14ac:dyDescent="0.25">
      <c r="A372" s="15">
        <v>759640</v>
      </c>
      <c r="B372" s="15" t="s">
        <v>291</v>
      </c>
      <c r="C372" s="62" t="s">
        <v>1042</v>
      </c>
      <c r="D372" s="15" t="s">
        <v>1029</v>
      </c>
      <c r="E372" s="15" t="s">
        <v>4</v>
      </c>
      <c r="F372" s="15" t="s">
        <v>1128</v>
      </c>
      <c r="G372" s="15" t="s">
        <v>1129</v>
      </c>
      <c r="H372" s="57" t="s">
        <v>1800</v>
      </c>
      <c r="I372" s="15" t="s">
        <v>1802</v>
      </c>
      <c r="J372" s="15" t="s">
        <v>1132</v>
      </c>
      <c r="K372" s="15" t="s">
        <v>1804</v>
      </c>
      <c r="L372" s="63">
        <v>0.25</v>
      </c>
      <c r="M372" s="15" t="s">
        <v>1062</v>
      </c>
      <c r="N372" s="15" t="s">
        <v>1063</v>
      </c>
      <c r="O372" s="81">
        <v>28.25</v>
      </c>
      <c r="P372" s="81" t="s">
        <v>1062</v>
      </c>
      <c r="Q372" s="64">
        <v>56858929</v>
      </c>
      <c r="R372" s="87">
        <v>0</v>
      </c>
      <c r="S372" s="65">
        <v>0</v>
      </c>
      <c r="T372" s="65"/>
      <c r="U372" s="88">
        <v>28.25</v>
      </c>
      <c r="V372" s="65" t="s">
        <v>1062</v>
      </c>
      <c r="W372" s="89">
        <v>104115604</v>
      </c>
      <c r="X372" s="90">
        <v>0</v>
      </c>
      <c r="Y372" s="67">
        <v>28.25</v>
      </c>
      <c r="Z372" s="15" t="s">
        <v>1062</v>
      </c>
      <c r="AA372" s="85">
        <v>104847535</v>
      </c>
      <c r="AB372" s="85">
        <v>0</v>
      </c>
      <c r="AC372" s="91">
        <v>28.25</v>
      </c>
      <c r="AD372" s="92" t="s">
        <v>1062</v>
      </c>
      <c r="AE372" s="71">
        <v>105267715</v>
      </c>
      <c r="AF372" s="71">
        <v>0</v>
      </c>
      <c r="AG372" s="72">
        <v>0</v>
      </c>
      <c r="AH372" s="73" t="s">
        <v>1039</v>
      </c>
      <c r="AI372" s="74">
        <v>28.25</v>
      </c>
      <c r="AJ372" s="75" t="s">
        <v>1062</v>
      </c>
      <c r="AK372" s="76">
        <v>105692031</v>
      </c>
      <c r="AL372" s="76">
        <v>0</v>
      </c>
      <c r="AM372" s="76">
        <f t="shared" si="27"/>
        <v>424316</v>
      </c>
      <c r="AN372" s="77">
        <f t="shared" si="27"/>
        <v>0</v>
      </c>
      <c r="AO372" s="75" t="s">
        <v>1039</v>
      </c>
      <c r="AP372" s="78">
        <v>28.25</v>
      </c>
      <c r="AQ372" s="79" t="s">
        <v>1062</v>
      </c>
      <c r="AR372" s="76">
        <v>107895683</v>
      </c>
      <c r="AS372" s="76">
        <v>0</v>
      </c>
      <c r="AT372" s="76">
        <f t="shared" si="24"/>
        <v>2203652</v>
      </c>
      <c r="AU372" s="77">
        <f t="shared" si="24"/>
        <v>0</v>
      </c>
      <c r="AV372" s="75" t="s">
        <v>3038</v>
      </c>
      <c r="AW372" s="19" t="s">
        <v>1040</v>
      </c>
      <c r="AX372" s="19">
        <v>211034</v>
      </c>
      <c r="AY372" s="15" t="s">
        <v>1051</v>
      </c>
      <c r="AZ372" s="19" t="s">
        <v>1134</v>
      </c>
      <c r="BA372" s="15" t="s">
        <v>142</v>
      </c>
      <c r="BB372" s="15" t="s">
        <v>21</v>
      </c>
      <c r="BC372" s="15" t="s">
        <v>1065</v>
      </c>
    </row>
    <row r="373" spans="1:55" ht="76.5" hidden="1" customHeight="1" x14ac:dyDescent="0.25">
      <c r="A373" s="15">
        <v>763750</v>
      </c>
      <c r="B373" s="15" t="s">
        <v>324</v>
      </c>
      <c r="C373" s="62" t="s">
        <v>1042</v>
      </c>
      <c r="D373" s="15" t="s">
        <v>1029</v>
      </c>
      <c r="E373" s="15" t="s">
        <v>4</v>
      </c>
      <c r="F373" s="15" t="s">
        <v>1128</v>
      </c>
      <c r="G373" s="15" t="s">
        <v>1129</v>
      </c>
      <c r="H373" s="57" t="s">
        <v>1800</v>
      </c>
      <c r="I373" s="15" t="s">
        <v>1805</v>
      </c>
      <c r="J373" s="15" t="s">
        <v>1132</v>
      </c>
      <c r="K373" s="15" t="s">
        <v>1247</v>
      </c>
      <c r="L373" s="63">
        <v>0.25</v>
      </c>
      <c r="M373" s="15" t="s">
        <v>1062</v>
      </c>
      <c r="N373" s="15" t="s">
        <v>1063</v>
      </c>
      <c r="O373" s="81">
        <v>28.25</v>
      </c>
      <c r="P373" s="81" t="s">
        <v>1062</v>
      </c>
      <c r="Q373" s="64">
        <v>100576037</v>
      </c>
      <c r="R373" s="87">
        <v>0</v>
      </c>
      <c r="S373" s="65">
        <v>0</v>
      </c>
      <c r="T373" s="65"/>
      <c r="U373" s="88">
        <v>28.25</v>
      </c>
      <c r="V373" s="65" t="s">
        <v>1062</v>
      </c>
      <c r="W373" s="89">
        <v>102314966</v>
      </c>
      <c r="X373" s="90">
        <v>0</v>
      </c>
      <c r="Y373" s="67">
        <v>28.25</v>
      </c>
      <c r="Z373" s="15" t="s">
        <v>1062</v>
      </c>
      <c r="AA373" s="85">
        <v>103034238</v>
      </c>
      <c r="AB373" s="85">
        <v>0</v>
      </c>
      <c r="AC373" s="91">
        <v>28.25</v>
      </c>
      <c r="AD373" s="92" t="s">
        <v>1062</v>
      </c>
      <c r="AE373" s="71">
        <v>103447151</v>
      </c>
      <c r="AF373" s="71">
        <v>0</v>
      </c>
      <c r="AG373" s="72">
        <v>0</v>
      </c>
      <c r="AH373" s="73" t="s">
        <v>1039</v>
      </c>
      <c r="AI373" s="74">
        <v>28.25</v>
      </c>
      <c r="AJ373" s="75" t="s">
        <v>1062</v>
      </c>
      <c r="AK373" s="76">
        <v>103864129</v>
      </c>
      <c r="AL373" s="76">
        <v>0</v>
      </c>
      <c r="AM373" s="76">
        <f t="shared" si="27"/>
        <v>416978</v>
      </c>
      <c r="AN373" s="77">
        <f t="shared" si="27"/>
        <v>0</v>
      </c>
      <c r="AO373" s="75" t="s">
        <v>1039</v>
      </c>
      <c r="AP373" s="78">
        <v>28.25</v>
      </c>
      <c r="AQ373" s="79" t="s">
        <v>1062</v>
      </c>
      <c r="AR373" s="76">
        <v>106029669</v>
      </c>
      <c r="AS373" s="76">
        <v>0</v>
      </c>
      <c r="AT373" s="76">
        <f t="shared" si="24"/>
        <v>2165540</v>
      </c>
      <c r="AU373" s="77">
        <f t="shared" si="24"/>
        <v>0</v>
      </c>
      <c r="AV373" s="75" t="s">
        <v>3038</v>
      </c>
      <c r="AW373" s="19" t="s">
        <v>1040</v>
      </c>
      <c r="AX373" s="19" t="s">
        <v>1248</v>
      </c>
      <c r="AY373" s="19" t="s">
        <v>1051</v>
      </c>
      <c r="AZ373" s="19" t="s">
        <v>1134</v>
      </c>
      <c r="BA373" s="15" t="s">
        <v>142</v>
      </c>
      <c r="BB373" s="15" t="s">
        <v>21</v>
      </c>
      <c r="BC373" s="15" t="s">
        <v>1065</v>
      </c>
    </row>
    <row r="374" spans="1:55" ht="76.5" hidden="1" customHeight="1" x14ac:dyDescent="0.25">
      <c r="A374" s="15">
        <v>763277</v>
      </c>
      <c r="B374" s="15" t="s">
        <v>295</v>
      </c>
      <c r="C374" s="62" t="s">
        <v>1042</v>
      </c>
      <c r="D374" s="15" t="s">
        <v>1029</v>
      </c>
      <c r="E374" s="15" t="s">
        <v>4</v>
      </c>
      <c r="F374" s="15" t="s">
        <v>1128</v>
      </c>
      <c r="G374" s="15" t="s">
        <v>1129</v>
      </c>
      <c r="H374" s="57" t="s">
        <v>1806</v>
      </c>
      <c r="I374" s="15" t="s">
        <v>1807</v>
      </c>
      <c r="J374" s="15" t="s">
        <v>1132</v>
      </c>
      <c r="K374" s="15" t="s">
        <v>1808</v>
      </c>
      <c r="L374" s="63">
        <v>0.25</v>
      </c>
      <c r="M374" s="15" t="s">
        <v>1062</v>
      </c>
      <c r="N374" s="15" t="s">
        <v>1063</v>
      </c>
      <c r="O374" s="81">
        <v>28.25</v>
      </c>
      <c r="P374" s="81" t="s">
        <v>1062</v>
      </c>
      <c r="Q374" s="64">
        <v>56858929</v>
      </c>
      <c r="R374" s="87">
        <v>0</v>
      </c>
      <c r="S374" s="65">
        <v>0</v>
      </c>
      <c r="T374" s="65"/>
      <c r="U374" s="88">
        <v>28.25</v>
      </c>
      <c r="V374" s="65" t="s">
        <v>1062</v>
      </c>
      <c r="W374" s="89">
        <v>104115604</v>
      </c>
      <c r="X374" s="90">
        <v>0</v>
      </c>
      <c r="Y374" s="67">
        <v>28.25</v>
      </c>
      <c r="Z374" s="15" t="s">
        <v>1062</v>
      </c>
      <c r="AA374" s="85">
        <v>104847535</v>
      </c>
      <c r="AB374" s="85">
        <v>0</v>
      </c>
      <c r="AC374" s="91">
        <v>28.25</v>
      </c>
      <c r="AD374" s="92" t="s">
        <v>1062</v>
      </c>
      <c r="AE374" s="71">
        <v>105267715</v>
      </c>
      <c r="AF374" s="71">
        <v>0</v>
      </c>
      <c r="AG374" s="72">
        <v>0</v>
      </c>
      <c r="AH374" s="73" t="s">
        <v>1039</v>
      </c>
      <c r="AI374" s="74">
        <v>28.25</v>
      </c>
      <c r="AJ374" s="75" t="s">
        <v>1062</v>
      </c>
      <c r="AK374" s="76">
        <v>105692031</v>
      </c>
      <c r="AL374" s="76">
        <v>0</v>
      </c>
      <c r="AM374" s="76">
        <f t="shared" si="27"/>
        <v>424316</v>
      </c>
      <c r="AN374" s="77">
        <f t="shared" si="27"/>
        <v>0</v>
      </c>
      <c r="AO374" s="75" t="s">
        <v>1039</v>
      </c>
      <c r="AP374" s="78">
        <v>28.25</v>
      </c>
      <c r="AQ374" s="79" t="s">
        <v>1062</v>
      </c>
      <c r="AR374" s="76">
        <v>107895683</v>
      </c>
      <c r="AS374" s="76">
        <v>0</v>
      </c>
      <c r="AT374" s="76">
        <f t="shared" si="24"/>
        <v>2203652</v>
      </c>
      <c r="AU374" s="77">
        <f t="shared" si="24"/>
        <v>0</v>
      </c>
      <c r="AV374" s="75" t="s">
        <v>3038</v>
      </c>
      <c r="AW374" s="19" t="s">
        <v>1040</v>
      </c>
      <c r="AX374" s="19">
        <v>211034</v>
      </c>
      <c r="AY374" s="15" t="s">
        <v>1051</v>
      </c>
      <c r="AZ374" s="19" t="s">
        <v>1134</v>
      </c>
      <c r="BA374" s="15" t="s">
        <v>142</v>
      </c>
      <c r="BB374" s="15" t="s">
        <v>21</v>
      </c>
      <c r="BC374" s="15" t="s">
        <v>1065</v>
      </c>
    </row>
    <row r="375" spans="1:55" ht="76.5" hidden="1" customHeight="1" x14ac:dyDescent="0.25">
      <c r="A375" s="15">
        <v>779625</v>
      </c>
      <c r="B375" s="15" t="s">
        <v>427</v>
      </c>
      <c r="C375" s="62" t="s">
        <v>1042</v>
      </c>
      <c r="D375" s="15" t="s">
        <v>1029</v>
      </c>
      <c r="E375" s="15" t="s">
        <v>4</v>
      </c>
      <c r="F375" s="15" t="s">
        <v>1128</v>
      </c>
      <c r="G375" s="15" t="s">
        <v>1129</v>
      </c>
      <c r="H375" s="57" t="s">
        <v>1809</v>
      </c>
      <c r="I375" s="15" t="s">
        <v>1810</v>
      </c>
      <c r="J375" s="15" t="s">
        <v>1132</v>
      </c>
      <c r="K375" s="15" t="s">
        <v>1133</v>
      </c>
      <c r="L375" s="63">
        <v>0.25</v>
      </c>
      <c r="M375" s="15" t="s">
        <v>1062</v>
      </c>
      <c r="N375" s="15" t="s">
        <v>1063</v>
      </c>
      <c r="O375" s="81">
        <v>28.25</v>
      </c>
      <c r="P375" s="81" t="s">
        <v>1062</v>
      </c>
      <c r="Q375" s="64">
        <v>102077556</v>
      </c>
      <c r="R375" s="87">
        <v>0</v>
      </c>
      <c r="S375" s="65">
        <v>0</v>
      </c>
      <c r="T375" s="65"/>
      <c r="U375" s="88">
        <v>28.25</v>
      </c>
      <c r="V375" s="65" t="s">
        <v>1062</v>
      </c>
      <c r="W375" s="89">
        <v>103842446</v>
      </c>
      <c r="X375" s="90">
        <v>0</v>
      </c>
      <c r="Y375" s="67">
        <v>28.25</v>
      </c>
      <c r="Z375" s="15" t="s">
        <v>1062</v>
      </c>
      <c r="AA375" s="85">
        <v>104091773</v>
      </c>
      <c r="AB375" s="85">
        <v>0</v>
      </c>
      <c r="AC375" s="91">
        <v>28.25</v>
      </c>
      <c r="AD375" s="92" t="s">
        <v>1062</v>
      </c>
      <c r="AE375" s="71">
        <v>104991534</v>
      </c>
      <c r="AF375" s="71">
        <v>0</v>
      </c>
      <c r="AG375" s="72">
        <v>0</v>
      </c>
      <c r="AH375" s="73" t="s">
        <v>1039</v>
      </c>
      <c r="AI375" s="74">
        <v>28.25</v>
      </c>
      <c r="AJ375" s="75" t="s">
        <v>1062</v>
      </c>
      <c r="AK375" s="76">
        <v>105414737</v>
      </c>
      <c r="AL375" s="76">
        <v>0</v>
      </c>
      <c r="AM375" s="76">
        <f t="shared" si="27"/>
        <v>423203</v>
      </c>
      <c r="AN375" s="77">
        <f t="shared" si="27"/>
        <v>0</v>
      </c>
      <c r="AO375" s="75" t="s">
        <v>1039</v>
      </c>
      <c r="AP375" s="78">
        <v>28.25</v>
      </c>
      <c r="AQ375" s="79" t="s">
        <v>1062</v>
      </c>
      <c r="AR375" s="76">
        <v>107612607</v>
      </c>
      <c r="AS375" s="76">
        <v>0</v>
      </c>
      <c r="AT375" s="76">
        <f t="shared" si="24"/>
        <v>2197870</v>
      </c>
      <c r="AU375" s="77">
        <f t="shared" si="24"/>
        <v>0</v>
      </c>
      <c r="AV375" s="75" t="s">
        <v>3038</v>
      </c>
      <c r="AW375" s="19" t="s">
        <v>1040</v>
      </c>
      <c r="AX375" s="19" t="s">
        <v>1248</v>
      </c>
      <c r="AY375" s="19" t="s">
        <v>1051</v>
      </c>
      <c r="AZ375" s="19" t="s">
        <v>1134</v>
      </c>
      <c r="BA375" s="15" t="s">
        <v>142</v>
      </c>
      <c r="BB375" s="15" t="s">
        <v>21</v>
      </c>
      <c r="BC375" s="15" t="s">
        <v>1065</v>
      </c>
    </row>
    <row r="376" spans="1:55" ht="76.5" hidden="1" customHeight="1" x14ac:dyDescent="0.25">
      <c r="A376" s="15">
        <v>779985</v>
      </c>
      <c r="B376" s="15" t="s">
        <v>476</v>
      </c>
      <c r="C376" s="62" t="s">
        <v>1042</v>
      </c>
      <c r="D376" s="15" t="s">
        <v>1029</v>
      </c>
      <c r="E376" s="15" t="s">
        <v>4</v>
      </c>
      <c r="F376" s="15" t="s">
        <v>1128</v>
      </c>
      <c r="G376" s="15" t="s">
        <v>1129</v>
      </c>
      <c r="H376" s="57" t="s">
        <v>1809</v>
      </c>
      <c r="I376" s="15" t="s">
        <v>1811</v>
      </c>
      <c r="J376" s="15" t="s">
        <v>1132</v>
      </c>
      <c r="K376" s="15" t="s">
        <v>1133</v>
      </c>
      <c r="L376" s="63">
        <v>0.25</v>
      </c>
      <c r="M376" s="15" t="s">
        <v>1062</v>
      </c>
      <c r="N376" s="15" t="s">
        <v>1063</v>
      </c>
      <c r="O376" s="81">
        <v>28.25</v>
      </c>
      <c r="P376" s="81" t="s">
        <v>1062</v>
      </c>
      <c r="Q376" s="64">
        <v>100576037</v>
      </c>
      <c r="R376" s="87">
        <v>0</v>
      </c>
      <c r="S376" s="65">
        <v>0</v>
      </c>
      <c r="T376" s="65"/>
      <c r="U376" s="88">
        <v>28.25</v>
      </c>
      <c r="V376" s="65" t="s">
        <v>1062</v>
      </c>
      <c r="W376" s="89">
        <v>102314966</v>
      </c>
      <c r="X376" s="90">
        <v>0</v>
      </c>
      <c r="Y376" s="67">
        <v>28.25</v>
      </c>
      <c r="Z376" s="15" t="s">
        <v>1062</v>
      </c>
      <c r="AA376" s="85">
        <v>102560625</v>
      </c>
      <c r="AB376" s="85">
        <v>0</v>
      </c>
      <c r="AC376" s="91">
        <v>28.25</v>
      </c>
      <c r="AD376" s="92" t="s">
        <v>1062</v>
      </c>
      <c r="AE376" s="71">
        <v>103447151</v>
      </c>
      <c r="AF376" s="71">
        <v>0</v>
      </c>
      <c r="AG376" s="72">
        <v>0</v>
      </c>
      <c r="AH376" s="73" t="s">
        <v>1039</v>
      </c>
      <c r="AI376" s="74">
        <v>28.25</v>
      </c>
      <c r="AJ376" s="75" t="s">
        <v>1062</v>
      </c>
      <c r="AK376" s="76">
        <v>103864129</v>
      </c>
      <c r="AL376" s="76">
        <v>0</v>
      </c>
      <c r="AM376" s="76">
        <f t="shared" si="27"/>
        <v>416978</v>
      </c>
      <c r="AN376" s="77">
        <f t="shared" si="27"/>
        <v>0</v>
      </c>
      <c r="AO376" s="75" t="s">
        <v>1039</v>
      </c>
      <c r="AP376" s="78">
        <v>28.25</v>
      </c>
      <c r="AQ376" s="79" t="s">
        <v>1062</v>
      </c>
      <c r="AR376" s="76">
        <v>106029669</v>
      </c>
      <c r="AS376" s="76">
        <v>0</v>
      </c>
      <c r="AT376" s="76">
        <f t="shared" si="24"/>
        <v>2165540</v>
      </c>
      <c r="AU376" s="77">
        <f t="shared" si="24"/>
        <v>0</v>
      </c>
      <c r="AV376" s="75" t="s">
        <v>3038</v>
      </c>
      <c r="AW376" s="19" t="s">
        <v>1040</v>
      </c>
      <c r="AX376" s="19" t="s">
        <v>1248</v>
      </c>
      <c r="AY376" s="19" t="s">
        <v>1051</v>
      </c>
      <c r="AZ376" s="19" t="s">
        <v>1134</v>
      </c>
      <c r="BA376" s="15" t="s">
        <v>142</v>
      </c>
      <c r="BB376" s="15" t="s">
        <v>21</v>
      </c>
      <c r="BC376" s="15" t="s">
        <v>1065</v>
      </c>
    </row>
    <row r="377" spans="1:55" ht="76.5" hidden="1" customHeight="1" x14ac:dyDescent="0.25">
      <c r="A377" s="95">
        <v>856884</v>
      </c>
      <c r="B377" s="15" t="s">
        <v>583</v>
      </c>
      <c r="C377" s="62" t="s">
        <v>1042</v>
      </c>
      <c r="D377" s="15" t="s">
        <v>1029</v>
      </c>
      <c r="E377" s="15" t="s">
        <v>4</v>
      </c>
      <c r="F377" s="15" t="s">
        <v>141</v>
      </c>
      <c r="G377" s="15" t="s">
        <v>1129</v>
      </c>
      <c r="H377" s="57" t="s">
        <v>1809</v>
      </c>
      <c r="I377" s="15" t="s">
        <v>1810</v>
      </c>
      <c r="J377" s="15" t="s">
        <v>1045</v>
      </c>
      <c r="K377" s="15" t="s">
        <v>1354</v>
      </c>
      <c r="L377" s="63"/>
      <c r="M377" s="15"/>
      <c r="N377" s="15"/>
      <c r="O377" s="81">
        <v>28.25</v>
      </c>
      <c r="P377" s="81" t="s">
        <v>1062</v>
      </c>
      <c r="Q377" s="64">
        <v>96194644</v>
      </c>
      <c r="R377" s="87">
        <v>0</v>
      </c>
      <c r="S377" s="65">
        <v>0</v>
      </c>
      <c r="T377" s="65"/>
      <c r="U377" s="88">
        <v>28.25</v>
      </c>
      <c r="V377" s="65" t="s">
        <v>1062</v>
      </c>
      <c r="W377" s="89">
        <v>97857820</v>
      </c>
      <c r="X377" s="90">
        <v>0</v>
      </c>
      <c r="Y377" s="67">
        <v>28.25</v>
      </c>
      <c r="Z377" s="15" t="s">
        <v>1062</v>
      </c>
      <c r="AA377" s="85">
        <v>98545759</v>
      </c>
      <c r="AB377" s="85">
        <v>0</v>
      </c>
      <c r="AC377" s="91">
        <v>28.25</v>
      </c>
      <c r="AD377" s="92" t="s">
        <v>1062</v>
      </c>
      <c r="AE377" s="71">
        <v>98940684</v>
      </c>
      <c r="AF377" s="71">
        <v>0</v>
      </c>
      <c r="AG377" s="72">
        <v>0</v>
      </c>
      <c r="AH377" s="73" t="s">
        <v>1039</v>
      </c>
      <c r="AI377" s="74">
        <v>28.25</v>
      </c>
      <c r="AJ377" s="75" t="s">
        <v>1062</v>
      </c>
      <c r="AK377" s="76">
        <v>55188610</v>
      </c>
      <c r="AL377" s="76">
        <v>0</v>
      </c>
      <c r="AM377" s="76">
        <f t="shared" si="27"/>
        <v>-43752074</v>
      </c>
      <c r="AN377" s="77">
        <f t="shared" si="27"/>
        <v>0</v>
      </c>
      <c r="AO377" s="75" t="s">
        <v>2984</v>
      </c>
      <c r="AP377" s="78">
        <v>28.25</v>
      </c>
      <c r="AQ377" s="79" t="s">
        <v>1062</v>
      </c>
      <c r="AR377" s="76">
        <v>56339278</v>
      </c>
      <c r="AS377" s="76">
        <v>0</v>
      </c>
      <c r="AT377" s="76">
        <f t="shared" si="24"/>
        <v>1150668</v>
      </c>
      <c r="AU377" s="77">
        <f t="shared" si="24"/>
        <v>0</v>
      </c>
      <c r="AV377" s="75" t="s">
        <v>2984</v>
      </c>
      <c r="AW377" s="19" t="s">
        <v>1040</v>
      </c>
      <c r="AX377" s="19">
        <v>211034</v>
      </c>
      <c r="AY377" s="15" t="s">
        <v>1051</v>
      </c>
      <c r="AZ377" s="19" t="s">
        <v>1134</v>
      </c>
      <c r="BA377" s="15" t="s">
        <v>142</v>
      </c>
      <c r="BB377" s="15" t="s">
        <v>21</v>
      </c>
      <c r="BC377" s="15" t="s">
        <v>1065</v>
      </c>
    </row>
    <row r="378" spans="1:55" ht="76.5" hidden="1" customHeight="1" x14ac:dyDescent="0.25">
      <c r="A378" s="15">
        <v>763236</v>
      </c>
      <c r="B378" s="15" t="s">
        <v>292</v>
      </c>
      <c r="C378" s="62" t="s">
        <v>1042</v>
      </c>
      <c r="D378" s="15" t="s">
        <v>1029</v>
      </c>
      <c r="E378" s="15" t="s">
        <v>4</v>
      </c>
      <c r="F378" s="15" t="s">
        <v>1128</v>
      </c>
      <c r="G378" s="15" t="s">
        <v>1129</v>
      </c>
      <c r="H378" s="57" t="s">
        <v>1812</v>
      </c>
      <c r="I378" s="15" t="s">
        <v>1813</v>
      </c>
      <c r="J378" s="15" t="s">
        <v>1132</v>
      </c>
      <c r="K378" s="15" t="s">
        <v>1814</v>
      </c>
      <c r="L378" s="63">
        <v>0.25</v>
      </c>
      <c r="M378" s="15" t="s">
        <v>1062</v>
      </c>
      <c r="N378" s="15" t="s">
        <v>1063</v>
      </c>
      <c r="O378" s="81">
        <v>28.25</v>
      </c>
      <c r="P378" s="81" t="s">
        <v>1062</v>
      </c>
      <c r="Q378" s="64">
        <v>56858929</v>
      </c>
      <c r="R378" s="87">
        <v>0</v>
      </c>
      <c r="S378" s="65">
        <v>0</v>
      </c>
      <c r="T378" s="65"/>
      <c r="U378" s="88">
        <v>28.25</v>
      </c>
      <c r="V378" s="65" t="s">
        <v>1062</v>
      </c>
      <c r="W378" s="89">
        <v>57842002</v>
      </c>
      <c r="X378" s="90">
        <v>0</v>
      </c>
      <c r="Y378" s="67">
        <v>28.25</v>
      </c>
      <c r="Z378" s="15" t="s">
        <v>1062</v>
      </c>
      <c r="AA378" s="85">
        <v>57980882</v>
      </c>
      <c r="AB378" s="85">
        <v>0</v>
      </c>
      <c r="AC378" s="91">
        <v>28.25</v>
      </c>
      <c r="AD378" s="92" t="s">
        <v>1062</v>
      </c>
      <c r="AE378" s="71">
        <v>105267715</v>
      </c>
      <c r="AF378" s="71">
        <v>0</v>
      </c>
      <c r="AG378" s="72">
        <v>0</v>
      </c>
      <c r="AH378" s="73" t="s">
        <v>1039</v>
      </c>
      <c r="AI378" s="74">
        <v>28.25</v>
      </c>
      <c r="AJ378" s="75" t="s">
        <v>1062</v>
      </c>
      <c r="AK378" s="76">
        <v>105692031</v>
      </c>
      <c r="AL378" s="76">
        <v>0</v>
      </c>
      <c r="AM378" s="76">
        <f t="shared" si="27"/>
        <v>424316</v>
      </c>
      <c r="AN378" s="77">
        <f t="shared" si="27"/>
        <v>0</v>
      </c>
      <c r="AO378" s="75" t="s">
        <v>1039</v>
      </c>
      <c r="AP378" s="78">
        <v>28.25</v>
      </c>
      <c r="AQ378" s="79" t="s">
        <v>1062</v>
      </c>
      <c r="AR378" s="76">
        <v>107895683</v>
      </c>
      <c r="AS378" s="76">
        <v>0</v>
      </c>
      <c r="AT378" s="76">
        <f t="shared" si="24"/>
        <v>2203652</v>
      </c>
      <c r="AU378" s="77">
        <f t="shared" si="24"/>
        <v>0</v>
      </c>
      <c r="AV378" s="75" t="s">
        <v>3038</v>
      </c>
      <c r="AW378" s="19" t="s">
        <v>1040</v>
      </c>
      <c r="AX378" s="19">
        <v>211034</v>
      </c>
      <c r="AY378" s="15" t="s">
        <v>1051</v>
      </c>
      <c r="AZ378" s="19" t="s">
        <v>1134</v>
      </c>
      <c r="BA378" s="15" t="s">
        <v>142</v>
      </c>
      <c r="BB378" s="15" t="s">
        <v>21</v>
      </c>
      <c r="BC378" s="15" t="s">
        <v>1065</v>
      </c>
    </row>
    <row r="379" spans="1:55" ht="76.5" hidden="1" customHeight="1" x14ac:dyDescent="0.25">
      <c r="A379" s="95">
        <v>779641</v>
      </c>
      <c r="B379" s="15" t="s">
        <v>433</v>
      </c>
      <c r="C379" s="62" t="s">
        <v>1042</v>
      </c>
      <c r="D379" s="93" t="s">
        <v>1029</v>
      </c>
      <c r="E379" s="15" t="s">
        <v>4</v>
      </c>
      <c r="F379" s="15" t="s">
        <v>141</v>
      </c>
      <c r="G379" s="15" t="s">
        <v>1129</v>
      </c>
      <c r="H379" s="57" t="s">
        <v>1812</v>
      </c>
      <c r="I379" s="93" t="s">
        <v>1815</v>
      </c>
      <c r="J379" s="15" t="s">
        <v>1045</v>
      </c>
      <c r="K379" s="15" t="s">
        <v>1133</v>
      </c>
      <c r="L379" s="63"/>
      <c r="M379" s="15"/>
      <c r="N379" s="15"/>
      <c r="O379" s="94">
        <v>25</v>
      </c>
      <c r="P379" s="81" t="s">
        <v>1062</v>
      </c>
      <c r="Q379" s="64">
        <v>101970506</v>
      </c>
      <c r="R379" s="65">
        <v>0</v>
      </c>
      <c r="S379" s="65">
        <v>0</v>
      </c>
      <c r="T379" s="65"/>
      <c r="U379" s="88">
        <v>25</v>
      </c>
      <c r="V379" s="65" t="s">
        <v>1062</v>
      </c>
      <c r="W379" s="89">
        <v>103733544</v>
      </c>
      <c r="X379" s="65">
        <v>0</v>
      </c>
      <c r="Y379" s="67">
        <v>28.25</v>
      </c>
      <c r="Z379" s="15" t="s">
        <v>1062</v>
      </c>
      <c r="AA379" s="85">
        <v>104462790</v>
      </c>
      <c r="AB379" s="85">
        <v>0</v>
      </c>
      <c r="AC379" s="91">
        <v>28.25</v>
      </c>
      <c r="AD379" s="92" t="s">
        <v>1062</v>
      </c>
      <c r="AE379" s="71">
        <v>104881428</v>
      </c>
      <c r="AF379" s="71">
        <v>0</v>
      </c>
      <c r="AG379" s="72">
        <v>0</v>
      </c>
      <c r="AH379" s="73" t="s">
        <v>1039</v>
      </c>
      <c r="AI379" s="74">
        <v>28.25</v>
      </c>
      <c r="AJ379" s="75" t="s">
        <v>1062</v>
      </c>
      <c r="AK379" s="76">
        <v>105304186</v>
      </c>
      <c r="AL379" s="76">
        <v>0</v>
      </c>
      <c r="AM379" s="76">
        <f t="shared" si="27"/>
        <v>422758</v>
      </c>
      <c r="AN379" s="77">
        <f t="shared" si="27"/>
        <v>0</v>
      </c>
      <c r="AO379" s="75" t="s">
        <v>1039</v>
      </c>
      <c r="AP379" s="78">
        <v>28.25</v>
      </c>
      <c r="AQ379" s="79" t="s">
        <v>1062</v>
      </c>
      <c r="AR379" s="76">
        <v>107499752</v>
      </c>
      <c r="AS379" s="76">
        <v>0</v>
      </c>
      <c r="AT379" s="76">
        <f t="shared" si="24"/>
        <v>2195566</v>
      </c>
      <c r="AU379" s="77">
        <f t="shared" si="24"/>
        <v>0</v>
      </c>
      <c r="AV379" s="75" t="s">
        <v>3038</v>
      </c>
      <c r="AW379" s="19" t="s">
        <v>1040</v>
      </c>
      <c r="AX379" s="19">
        <v>211012</v>
      </c>
      <c r="AY379" s="15" t="s">
        <v>1051</v>
      </c>
      <c r="AZ379" s="19" t="s">
        <v>1134</v>
      </c>
      <c r="BA379" s="15" t="s">
        <v>142</v>
      </c>
      <c r="BB379" s="15" t="s">
        <v>21</v>
      </c>
      <c r="BC379" s="15" t="s">
        <v>1065</v>
      </c>
    </row>
    <row r="380" spans="1:55" ht="76.5" hidden="1" customHeight="1" x14ac:dyDescent="0.25">
      <c r="A380" s="93">
        <v>779872</v>
      </c>
      <c r="B380" s="93" t="s">
        <v>461</v>
      </c>
      <c r="C380" s="62" t="s">
        <v>1042</v>
      </c>
      <c r="D380" s="93" t="s">
        <v>1029</v>
      </c>
      <c r="E380" s="15" t="s">
        <v>4</v>
      </c>
      <c r="F380" s="93" t="s">
        <v>141</v>
      </c>
      <c r="G380" s="15" t="s">
        <v>1129</v>
      </c>
      <c r="H380" s="57" t="s">
        <v>1812</v>
      </c>
      <c r="I380" s="93" t="s">
        <v>1815</v>
      </c>
      <c r="J380" s="15" t="s">
        <v>2</v>
      </c>
      <c r="K380" s="15" t="s">
        <v>1133</v>
      </c>
      <c r="L380" s="63"/>
      <c r="M380" s="65"/>
      <c r="N380" s="65"/>
      <c r="O380" s="81">
        <v>28.25</v>
      </c>
      <c r="P380" s="81" t="s">
        <v>1062</v>
      </c>
      <c r="Q380" s="64">
        <v>101295726</v>
      </c>
      <c r="R380" s="87">
        <v>0</v>
      </c>
      <c r="S380" s="65">
        <v>0</v>
      </c>
      <c r="T380" s="65"/>
      <c r="U380" s="88">
        <v>28.25</v>
      </c>
      <c r="V380" s="65" t="s">
        <v>1062</v>
      </c>
      <c r="W380" s="89">
        <v>103047097</v>
      </c>
      <c r="X380" s="90">
        <v>0</v>
      </c>
      <c r="Y380" s="67">
        <v>28.25</v>
      </c>
      <c r="Z380" s="15" t="s">
        <v>1062</v>
      </c>
      <c r="AA380" s="85">
        <v>104034753</v>
      </c>
      <c r="AB380" s="85">
        <v>0</v>
      </c>
      <c r="AC380" s="91">
        <v>28.25</v>
      </c>
      <c r="AD380" s="92" t="s">
        <v>1062</v>
      </c>
      <c r="AE380" s="71">
        <v>104187385</v>
      </c>
      <c r="AF380" s="71">
        <v>0</v>
      </c>
      <c r="AG380" s="72">
        <v>0</v>
      </c>
      <c r="AH380" s="73" t="s">
        <v>1039</v>
      </c>
      <c r="AI380" s="74">
        <v>28.25</v>
      </c>
      <c r="AJ380" s="75" t="s">
        <v>1062</v>
      </c>
      <c r="AK380" s="76">
        <v>104607346</v>
      </c>
      <c r="AL380" s="76">
        <v>0</v>
      </c>
      <c r="AM380" s="76">
        <f t="shared" si="27"/>
        <v>419961</v>
      </c>
      <c r="AN380" s="77">
        <f t="shared" si="27"/>
        <v>0</v>
      </c>
      <c r="AO380" s="75" t="s">
        <v>1039</v>
      </c>
      <c r="AP380" s="78">
        <v>28.25</v>
      </c>
      <c r="AQ380" s="79" t="s">
        <v>1062</v>
      </c>
      <c r="AR380" s="76">
        <v>106788382</v>
      </c>
      <c r="AS380" s="76">
        <v>0</v>
      </c>
      <c r="AT380" s="76">
        <f t="shared" si="24"/>
        <v>2181036</v>
      </c>
      <c r="AU380" s="77">
        <f t="shared" si="24"/>
        <v>0</v>
      </c>
      <c r="AV380" s="75" t="s">
        <v>3038</v>
      </c>
      <c r="AW380" s="19" t="s">
        <v>1040</v>
      </c>
      <c r="AX380" s="19">
        <v>211012</v>
      </c>
      <c r="AY380" s="15" t="s">
        <v>1051</v>
      </c>
      <c r="AZ380" s="19" t="s">
        <v>1134</v>
      </c>
      <c r="BA380" s="15" t="s">
        <v>142</v>
      </c>
      <c r="BB380" s="15" t="s">
        <v>21</v>
      </c>
      <c r="BC380" s="15" t="s">
        <v>1065</v>
      </c>
    </row>
    <row r="381" spans="1:55" ht="76.5" hidden="1" customHeight="1" x14ac:dyDescent="0.25">
      <c r="A381" s="15">
        <v>779741</v>
      </c>
      <c r="B381" s="15" t="s">
        <v>445</v>
      </c>
      <c r="C381" s="62" t="s">
        <v>1042</v>
      </c>
      <c r="D381" s="15" t="s">
        <v>1029</v>
      </c>
      <c r="E381" s="15" t="s">
        <v>4</v>
      </c>
      <c r="F381" s="15" t="s">
        <v>1128</v>
      </c>
      <c r="G381" s="15" t="s">
        <v>1129</v>
      </c>
      <c r="H381" s="57" t="s">
        <v>1816</v>
      </c>
      <c r="I381" s="15" t="s">
        <v>1817</v>
      </c>
      <c r="J381" s="15" t="s">
        <v>1132</v>
      </c>
      <c r="K381" s="15" t="s">
        <v>1133</v>
      </c>
      <c r="L381" s="63">
        <v>0.25</v>
      </c>
      <c r="M381" s="15" t="s">
        <v>1062</v>
      </c>
      <c r="N381" s="15" t="s">
        <v>1063</v>
      </c>
      <c r="O381" s="81">
        <v>28.25</v>
      </c>
      <c r="P381" s="81" t="s">
        <v>1062</v>
      </c>
      <c r="Q381" s="64">
        <v>100576037</v>
      </c>
      <c r="R381" s="87">
        <v>0</v>
      </c>
      <c r="S381" s="65">
        <v>0</v>
      </c>
      <c r="T381" s="65"/>
      <c r="U381" s="88">
        <v>28.25</v>
      </c>
      <c r="V381" s="65" t="s">
        <v>1062</v>
      </c>
      <c r="W381" s="89">
        <v>102314966</v>
      </c>
      <c r="X381" s="90">
        <v>0</v>
      </c>
      <c r="Y381" s="67">
        <v>28.25</v>
      </c>
      <c r="Z381" s="15" t="s">
        <v>1062</v>
      </c>
      <c r="AA381" s="85">
        <v>103034238</v>
      </c>
      <c r="AB381" s="85">
        <v>0</v>
      </c>
      <c r="AC381" s="91">
        <v>28.25</v>
      </c>
      <c r="AD381" s="92" t="s">
        <v>1062</v>
      </c>
      <c r="AE381" s="71">
        <v>103447151</v>
      </c>
      <c r="AF381" s="71">
        <v>0</v>
      </c>
      <c r="AG381" s="72">
        <v>0</v>
      </c>
      <c r="AH381" s="73" t="s">
        <v>1039</v>
      </c>
      <c r="AI381" s="74">
        <v>28.25</v>
      </c>
      <c r="AJ381" s="75" t="s">
        <v>1062</v>
      </c>
      <c r="AK381" s="76">
        <v>103864129</v>
      </c>
      <c r="AL381" s="76">
        <v>0</v>
      </c>
      <c r="AM381" s="76">
        <f t="shared" si="27"/>
        <v>416978</v>
      </c>
      <c r="AN381" s="77">
        <f t="shared" si="27"/>
        <v>0</v>
      </c>
      <c r="AO381" s="75" t="s">
        <v>1039</v>
      </c>
      <c r="AP381" s="78">
        <v>28.25</v>
      </c>
      <c r="AQ381" s="79" t="s">
        <v>1062</v>
      </c>
      <c r="AR381" s="76">
        <v>106029669</v>
      </c>
      <c r="AS381" s="76">
        <v>0</v>
      </c>
      <c r="AT381" s="76">
        <f t="shared" si="24"/>
        <v>2165540</v>
      </c>
      <c r="AU381" s="77">
        <f t="shared" si="24"/>
        <v>0</v>
      </c>
      <c r="AV381" s="75" t="s">
        <v>3038</v>
      </c>
      <c r="AW381" s="19" t="s">
        <v>1040</v>
      </c>
      <c r="AX381" s="19" t="s">
        <v>1248</v>
      </c>
      <c r="AY381" s="19" t="s">
        <v>1051</v>
      </c>
      <c r="AZ381" s="19" t="s">
        <v>1134</v>
      </c>
      <c r="BA381" s="15" t="s">
        <v>142</v>
      </c>
      <c r="BB381" s="15" t="s">
        <v>21</v>
      </c>
      <c r="BC381" s="15" t="s">
        <v>1065</v>
      </c>
    </row>
    <row r="382" spans="1:55" ht="76.5" hidden="1" customHeight="1" x14ac:dyDescent="0.25">
      <c r="A382" s="95">
        <v>779629</v>
      </c>
      <c r="B382" s="15" t="s">
        <v>428</v>
      </c>
      <c r="C382" s="62" t="s">
        <v>1042</v>
      </c>
      <c r="D382" s="93" t="s">
        <v>1029</v>
      </c>
      <c r="E382" s="15" t="s">
        <v>4</v>
      </c>
      <c r="F382" s="15" t="s">
        <v>141</v>
      </c>
      <c r="G382" s="15" t="s">
        <v>1129</v>
      </c>
      <c r="H382" s="57" t="s">
        <v>1818</v>
      </c>
      <c r="I382" s="93" t="s">
        <v>1819</v>
      </c>
      <c r="J382" s="15" t="s">
        <v>1045</v>
      </c>
      <c r="K382" s="15" t="s">
        <v>1281</v>
      </c>
      <c r="L382" s="63"/>
      <c r="M382" s="15"/>
      <c r="N382" s="15"/>
      <c r="O382" s="94">
        <v>25</v>
      </c>
      <c r="P382" s="81" t="s">
        <v>1062</v>
      </c>
      <c r="Q382" s="64">
        <v>101970506</v>
      </c>
      <c r="R382" s="65">
        <v>0</v>
      </c>
      <c r="S382" s="65">
        <v>0</v>
      </c>
      <c r="T382" s="65"/>
      <c r="U382" s="88">
        <v>25</v>
      </c>
      <c r="V382" s="65" t="s">
        <v>1062</v>
      </c>
      <c r="W382" s="89">
        <v>103733544</v>
      </c>
      <c r="X382" s="65">
        <v>0</v>
      </c>
      <c r="Y382" s="88">
        <v>25</v>
      </c>
      <c r="Z382" s="15" t="s">
        <v>1062</v>
      </c>
      <c r="AA382" s="85">
        <v>104462790</v>
      </c>
      <c r="AB382" s="85">
        <v>0</v>
      </c>
      <c r="AC382" s="91">
        <v>28.25</v>
      </c>
      <c r="AD382" s="92" t="s">
        <v>1062</v>
      </c>
      <c r="AE382" s="71">
        <v>104881428</v>
      </c>
      <c r="AF382" s="71">
        <v>0</v>
      </c>
      <c r="AG382" s="72">
        <v>0</v>
      </c>
      <c r="AH382" s="73" t="s">
        <v>1039</v>
      </c>
      <c r="AI382" s="74">
        <v>28.25</v>
      </c>
      <c r="AJ382" s="75" t="s">
        <v>1062</v>
      </c>
      <c r="AK382" s="76">
        <v>105304186</v>
      </c>
      <c r="AL382" s="76">
        <v>0</v>
      </c>
      <c r="AM382" s="76">
        <f t="shared" si="27"/>
        <v>422758</v>
      </c>
      <c r="AN382" s="77">
        <f t="shared" si="27"/>
        <v>0</v>
      </c>
      <c r="AO382" s="75" t="s">
        <v>1039</v>
      </c>
      <c r="AP382" s="78">
        <v>28.25</v>
      </c>
      <c r="AQ382" s="79" t="s">
        <v>1062</v>
      </c>
      <c r="AR382" s="76">
        <v>107499752</v>
      </c>
      <c r="AS382" s="76">
        <v>0</v>
      </c>
      <c r="AT382" s="76">
        <f t="shared" si="24"/>
        <v>2195566</v>
      </c>
      <c r="AU382" s="77">
        <f t="shared" si="24"/>
        <v>0</v>
      </c>
      <c r="AV382" s="75" t="s">
        <v>3038</v>
      </c>
      <c r="AW382" s="19" t="s">
        <v>1040</v>
      </c>
      <c r="AX382" s="19">
        <v>211012</v>
      </c>
      <c r="AY382" s="15" t="s">
        <v>1051</v>
      </c>
      <c r="AZ382" s="19" t="s">
        <v>1134</v>
      </c>
      <c r="BA382" s="15" t="s">
        <v>142</v>
      </c>
      <c r="BB382" s="15" t="s">
        <v>21</v>
      </c>
      <c r="BC382" s="15" t="s">
        <v>1065</v>
      </c>
    </row>
    <row r="383" spans="1:55" ht="76.5" hidden="1" customHeight="1" x14ac:dyDescent="0.25">
      <c r="A383" s="15">
        <v>772191</v>
      </c>
      <c r="B383" s="15" t="s">
        <v>407</v>
      </c>
      <c r="C383" s="62" t="s">
        <v>1042</v>
      </c>
      <c r="D383" s="15" t="s">
        <v>1029</v>
      </c>
      <c r="E383" s="15" t="s">
        <v>4</v>
      </c>
      <c r="F383" s="15" t="s">
        <v>1128</v>
      </c>
      <c r="G383" s="15" t="s">
        <v>1129</v>
      </c>
      <c r="H383" s="57" t="s">
        <v>1818</v>
      </c>
      <c r="I383" s="15" t="s">
        <v>1820</v>
      </c>
      <c r="J383" s="15" t="s">
        <v>1132</v>
      </c>
      <c r="K383" s="15" t="s">
        <v>1133</v>
      </c>
      <c r="L383" s="63">
        <v>0.25</v>
      </c>
      <c r="M383" s="15" t="s">
        <v>1062</v>
      </c>
      <c r="N383" s="15" t="s">
        <v>1063</v>
      </c>
      <c r="O383" s="81">
        <v>28.25</v>
      </c>
      <c r="P383" s="81" t="s">
        <v>1062</v>
      </c>
      <c r="Q383" s="64">
        <v>100576037</v>
      </c>
      <c r="R383" s="87">
        <v>0</v>
      </c>
      <c r="S383" s="65">
        <v>0</v>
      </c>
      <c r="T383" s="65"/>
      <c r="U383" s="88">
        <v>28.25</v>
      </c>
      <c r="V383" s="65" t="s">
        <v>1062</v>
      </c>
      <c r="W383" s="89">
        <v>102314966</v>
      </c>
      <c r="X383" s="90">
        <v>0</v>
      </c>
      <c r="Y383" s="67">
        <v>28.25</v>
      </c>
      <c r="Z383" s="15" t="s">
        <v>1062</v>
      </c>
      <c r="AA383" s="85">
        <v>102560625</v>
      </c>
      <c r="AB383" s="85">
        <v>0</v>
      </c>
      <c r="AC383" s="91">
        <v>28.25</v>
      </c>
      <c r="AD383" s="92" t="s">
        <v>1062</v>
      </c>
      <c r="AE383" s="71">
        <v>103447151</v>
      </c>
      <c r="AF383" s="71">
        <v>0</v>
      </c>
      <c r="AG383" s="72">
        <v>0</v>
      </c>
      <c r="AH383" s="73" t="s">
        <v>1039</v>
      </c>
      <c r="AI383" s="74">
        <v>28.25</v>
      </c>
      <c r="AJ383" s="75" t="s">
        <v>1062</v>
      </c>
      <c r="AK383" s="76">
        <v>103864129</v>
      </c>
      <c r="AL383" s="76">
        <v>0</v>
      </c>
      <c r="AM383" s="76">
        <f t="shared" si="27"/>
        <v>416978</v>
      </c>
      <c r="AN383" s="77">
        <f t="shared" si="27"/>
        <v>0</v>
      </c>
      <c r="AO383" s="75" t="s">
        <v>1039</v>
      </c>
      <c r="AP383" s="78">
        <v>28.25</v>
      </c>
      <c r="AQ383" s="79" t="s">
        <v>1062</v>
      </c>
      <c r="AR383" s="76">
        <v>106029669</v>
      </c>
      <c r="AS383" s="76">
        <v>0</v>
      </c>
      <c r="AT383" s="76">
        <f t="shared" si="24"/>
        <v>2165540</v>
      </c>
      <c r="AU383" s="77">
        <f t="shared" si="24"/>
        <v>0</v>
      </c>
      <c r="AV383" s="75" t="s">
        <v>3038</v>
      </c>
      <c r="AW383" s="19" t="s">
        <v>1040</v>
      </c>
      <c r="AX383" s="19" t="s">
        <v>1248</v>
      </c>
      <c r="AY383" s="19" t="s">
        <v>1051</v>
      </c>
      <c r="AZ383" s="19" t="s">
        <v>1134</v>
      </c>
      <c r="BA383" s="15" t="s">
        <v>142</v>
      </c>
      <c r="BB383" s="15" t="s">
        <v>5</v>
      </c>
      <c r="BC383" s="15" t="s">
        <v>1065</v>
      </c>
    </row>
    <row r="384" spans="1:55" ht="76.5" hidden="1" customHeight="1" x14ac:dyDescent="0.25">
      <c r="A384" s="15">
        <v>784448</v>
      </c>
      <c r="B384" s="15" t="s">
        <v>485</v>
      </c>
      <c r="C384" s="62" t="s">
        <v>1042</v>
      </c>
      <c r="D384" s="15" t="s">
        <v>1029</v>
      </c>
      <c r="E384" s="15" t="s">
        <v>4</v>
      </c>
      <c r="F384" s="15" t="s">
        <v>1128</v>
      </c>
      <c r="G384" s="15" t="s">
        <v>1129</v>
      </c>
      <c r="H384" s="57" t="s">
        <v>1821</v>
      </c>
      <c r="I384" s="15" t="s">
        <v>1822</v>
      </c>
      <c r="J384" s="15" t="s">
        <v>1132</v>
      </c>
      <c r="K384" s="15" t="s">
        <v>1133</v>
      </c>
      <c r="L384" s="63">
        <v>0.25</v>
      </c>
      <c r="M384" s="15" t="s">
        <v>1062</v>
      </c>
      <c r="N384" s="15" t="s">
        <v>1063</v>
      </c>
      <c r="O384" s="81">
        <v>28.25</v>
      </c>
      <c r="P384" s="81" t="s">
        <v>1062</v>
      </c>
      <c r="Q384" s="64">
        <v>99295888</v>
      </c>
      <c r="R384" s="87">
        <v>0</v>
      </c>
      <c r="S384" s="65">
        <v>0</v>
      </c>
      <c r="T384" s="65"/>
      <c r="U384" s="88">
        <v>28.25</v>
      </c>
      <c r="V384" s="65" t="s">
        <v>1062</v>
      </c>
      <c r="W384" s="89">
        <v>101012684</v>
      </c>
      <c r="X384" s="90">
        <v>0</v>
      </c>
      <c r="Y384" s="67">
        <v>28.25</v>
      </c>
      <c r="Z384" s="15" t="s">
        <v>1062</v>
      </c>
      <c r="AA384" s="85">
        <v>101255216</v>
      </c>
      <c r="AB384" s="85">
        <v>0</v>
      </c>
      <c r="AC384" s="91">
        <v>28.25</v>
      </c>
      <c r="AD384" s="92" t="s">
        <v>1062</v>
      </c>
      <c r="AE384" s="71">
        <v>102130459</v>
      </c>
      <c r="AF384" s="71">
        <v>0</v>
      </c>
      <c r="AG384" s="72">
        <v>0</v>
      </c>
      <c r="AH384" s="73" t="s">
        <v>1039</v>
      </c>
      <c r="AI384" s="74">
        <v>28.25</v>
      </c>
      <c r="AJ384" s="75" t="s">
        <v>1062</v>
      </c>
      <c r="AK384" s="76">
        <v>102542129</v>
      </c>
      <c r="AL384" s="76">
        <v>0</v>
      </c>
      <c r="AM384" s="76">
        <f t="shared" si="27"/>
        <v>411670</v>
      </c>
      <c r="AN384" s="77">
        <f t="shared" si="27"/>
        <v>0</v>
      </c>
      <c r="AO384" s="75" t="s">
        <v>1039</v>
      </c>
      <c r="AP384" s="78">
        <v>28.25</v>
      </c>
      <c r="AQ384" s="79" t="s">
        <v>1062</v>
      </c>
      <c r="AR384" s="76">
        <v>104680106</v>
      </c>
      <c r="AS384" s="76">
        <v>0</v>
      </c>
      <c r="AT384" s="76">
        <f t="shared" si="24"/>
        <v>2137977</v>
      </c>
      <c r="AU384" s="77">
        <f t="shared" si="24"/>
        <v>0</v>
      </c>
      <c r="AV384" s="75" t="s">
        <v>3038</v>
      </c>
      <c r="AW384" s="19" t="s">
        <v>1040</v>
      </c>
      <c r="AX384" s="19">
        <v>211034</v>
      </c>
      <c r="AY384" s="15" t="s">
        <v>1051</v>
      </c>
      <c r="AZ384" s="19" t="s">
        <v>1134</v>
      </c>
      <c r="BA384" s="15" t="s">
        <v>142</v>
      </c>
      <c r="BB384" s="15" t="s">
        <v>21</v>
      </c>
      <c r="BC384" s="15" t="s">
        <v>1065</v>
      </c>
    </row>
    <row r="385" spans="1:55" ht="76.5" hidden="1" customHeight="1" x14ac:dyDescent="0.25">
      <c r="A385" s="15">
        <v>973145</v>
      </c>
      <c r="B385" s="15" t="s">
        <v>743</v>
      </c>
      <c r="C385" s="62" t="s">
        <v>1042</v>
      </c>
      <c r="D385" s="15" t="s">
        <v>1029</v>
      </c>
      <c r="E385" s="15" t="s">
        <v>4</v>
      </c>
      <c r="F385" s="15" t="s">
        <v>141</v>
      </c>
      <c r="G385" s="15" t="s">
        <v>1129</v>
      </c>
      <c r="H385" s="57" t="s">
        <v>1821</v>
      </c>
      <c r="I385" s="93" t="s">
        <v>1823</v>
      </c>
      <c r="J385" s="15" t="s">
        <v>2</v>
      </c>
      <c r="K385" s="15" t="s">
        <v>1136</v>
      </c>
      <c r="L385" s="63"/>
      <c r="M385" s="15"/>
      <c r="N385" s="15"/>
      <c r="O385" s="81">
        <v>28.25</v>
      </c>
      <c r="P385" s="81" t="s">
        <v>1062</v>
      </c>
      <c r="Q385" s="64">
        <v>96194644</v>
      </c>
      <c r="R385" s="87">
        <v>0</v>
      </c>
      <c r="S385" s="65">
        <v>0</v>
      </c>
      <c r="T385" s="65"/>
      <c r="U385" s="88">
        <v>28.25</v>
      </c>
      <c r="V385" s="65" t="s">
        <v>1062</v>
      </c>
      <c r="W385" s="89">
        <v>97857820</v>
      </c>
      <c r="X385" s="90">
        <v>0</v>
      </c>
      <c r="Y385" s="67">
        <v>28.25</v>
      </c>
      <c r="Z385" s="15" t="s">
        <v>1062</v>
      </c>
      <c r="AA385" s="85">
        <v>98545759</v>
      </c>
      <c r="AB385" s="85">
        <v>0</v>
      </c>
      <c r="AC385" s="91">
        <v>28.25</v>
      </c>
      <c r="AD385" s="92" t="s">
        <v>1062</v>
      </c>
      <c r="AE385" s="71">
        <v>98940684</v>
      </c>
      <c r="AF385" s="71">
        <v>0</v>
      </c>
      <c r="AG385" s="72">
        <v>0</v>
      </c>
      <c r="AH385" s="73" t="s">
        <v>1039</v>
      </c>
      <c r="AI385" s="74">
        <v>28.25</v>
      </c>
      <c r="AJ385" s="75" t="s">
        <v>1062</v>
      </c>
      <c r="AK385" s="76">
        <v>99339497</v>
      </c>
      <c r="AL385" s="76">
        <v>0</v>
      </c>
      <c r="AM385" s="76">
        <f t="shared" si="27"/>
        <v>398813</v>
      </c>
      <c r="AN385" s="77">
        <f t="shared" si="27"/>
        <v>0</v>
      </c>
      <c r="AO385" s="75" t="s">
        <v>1039</v>
      </c>
      <c r="AP385" s="78">
        <v>28.25</v>
      </c>
      <c r="AQ385" s="79" t="s">
        <v>1062</v>
      </c>
      <c r="AR385" s="76">
        <v>101410700</v>
      </c>
      <c r="AS385" s="76">
        <v>0</v>
      </c>
      <c r="AT385" s="76">
        <f t="shared" si="24"/>
        <v>2071203</v>
      </c>
      <c r="AU385" s="77">
        <f t="shared" si="24"/>
        <v>0</v>
      </c>
      <c r="AV385" s="75" t="s">
        <v>3038</v>
      </c>
      <c r="AW385" s="19" t="s">
        <v>1040</v>
      </c>
      <c r="AX385" s="19" t="s">
        <v>1046</v>
      </c>
      <c r="AY385" s="15"/>
      <c r="AZ385" s="19" t="s">
        <v>1134</v>
      </c>
      <c r="BA385" s="15" t="s">
        <v>142</v>
      </c>
      <c r="BB385" s="15" t="s">
        <v>21</v>
      </c>
      <c r="BC385" s="15" t="s">
        <v>1065</v>
      </c>
    </row>
    <row r="386" spans="1:55" ht="76.5" hidden="1" customHeight="1" x14ac:dyDescent="0.25">
      <c r="A386" s="15">
        <v>779966</v>
      </c>
      <c r="B386" s="15" t="s">
        <v>473</v>
      </c>
      <c r="C386" s="62" t="s">
        <v>1042</v>
      </c>
      <c r="D386" s="15" t="s">
        <v>1029</v>
      </c>
      <c r="E386" s="15" t="s">
        <v>4</v>
      </c>
      <c r="F386" s="15" t="s">
        <v>1128</v>
      </c>
      <c r="G386" s="15" t="s">
        <v>1129</v>
      </c>
      <c r="H386" s="57" t="s">
        <v>1824</v>
      </c>
      <c r="I386" s="15" t="s">
        <v>1825</v>
      </c>
      <c r="J386" s="15" t="s">
        <v>1132</v>
      </c>
      <c r="K386" s="15" t="s">
        <v>1133</v>
      </c>
      <c r="L386" s="63">
        <v>0.25</v>
      </c>
      <c r="M386" s="15" t="s">
        <v>1062</v>
      </c>
      <c r="N386" s="15" t="s">
        <v>1063</v>
      </c>
      <c r="O386" s="81">
        <v>28.25</v>
      </c>
      <c r="P386" s="81" t="s">
        <v>1062</v>
      </c>
      <c r="Q386" s="64">
        <v>101295726</v>
      </c>
      <c r="R386" s="87">
        <v>0</v>
      </c>
      <c r="S386" s="65">
        <v>0</v>
      </c>
      <c r="T386" s="65"/>
      <c r="U386" s="88">
        <v>28.25</v>
      </c>
      <c r="V386" s="65" t="s">
        <v>1062</v>
      </c>
      <c r="W386" s="89">
        <v>103047097</v>
      </c>
      <c r="X386" s="90">
        <v>0</v>
      </c>
      <c r="Y386" s="67">
        <v>28.25</v>
      </c>
      <c r="Z386" s="15" t="s">
        <v>1062</v>
      </c>
      <c r="AA386" s="85">
        <v>103771517</v>
      </c>
      <c r="AB386" s="85">
        <v>0</v>
      </c>
      <c r="AC386" s="91">
        <v>28.25</v>
      </c>
      <c r="AD386" s="92" t="s">
        <v>1062</v>
      </c>
      <c r="AE386" s="71">
        <v>104187385</v>
      </c>
      <c r="AF386" s="71">
        <v>0</v>
      </c>
      <c r="AG386" s="72">
        <v>0</v>
      </c>
      <c r="AH386" s="73" t="s">
        <v>1039</v>
      </c>
      <c r="AI386" s="74">
        <v>28.25</v>
      </c>
      <c r="AJ386" s="75" t="s">
        <v>1062</v>
      </c>
      <c r="AK386" s="76">
        <v>104607346</v>
      </c>
      <c r="AL386" s="76">
        <v>0</v>
      </c>
      <c r="AM386" s="76">
        <f t="shared" si="27"/>
        <v>419961</v>
      </c>
      <c r="AN386" s="77">
        <f t="shared" si="27"/>
        <v>0</v>
      </c>
      <c r="AO386" s="75" t="s">
        <v>1039</v>
      </c>
      <c r="AP386" s="78">
        <v>28.25</v>
      </c>
      <c r="AQ386" s="79" t="s">
        <v>1062</v>
      </c>
      <c r="AR386" s="76">
        <v>106788382</v>
      </c>
      <c r="AS386" s="76">
        <v>0</v>
      </c>
      <c r="AT386" s="76">
        <f t="shared" ref="AT386:AU449" si="28">AR386-AK386</f>
        <v>2181036</v>
      </c>
      <c r="AU386" s="77">
        <f t="shared" si="28"/>
        <v>0</v>
      </c>
      <c r="AV386" s="75" t="s">
        <v>3038</v>
      </c>
      <c r="AW386" s="19" t="s">
        <v>1040</v>
      </c>
      <c r="AX386" s="19" t="s">
        <v>1174</v>
      </c>
      <c r="AY386" s="19" t="s">
        <v>1051</v>
      </c>
      <c r="AZ386" s="19" t="s">
        <v>1134</v>
      </c>
      <c r="BA386" s="15" t="s">
        <v>142</v>
      </c>
      <c r="BB386" s="15" t="s">
        <v>21</v>
      </c>
      <c r="BC386" s="15" t="s">
        <v>1065</v>
      </c>
    </row>
    <row r="387" spans="1:55" ht="76.5" hidden="1" customHeight="1" x14ac:dyDescent="0.25">
      <c r="A387" s="15">
        <v>779691</v>
      </c>
      <c r="B387" s="15" t="s">
        <v>440</v>
      </c>
      <c r="C387" s="62" t="s">
        <v>1042</v>
      </c>
      <c r="D387" s="15" t="s">
        <v>1029</v>
      </c>
      <c r="E387" s="15" t="s">
        <v>4</v>
      </c>
      <c r="F387" s="15" t="s">
        <v>1128</v>
      </c>
      <c r="G387" s="15" t="s">
        <v>1129</v>
      </c>
      <c r="H387" s="57" t="s">
        <v>1824</v>
      </c>
      <c r="I387" s="15" t="s">
        <v>1825</v>
      </c>
      <c r="J387" s="15" t="s">
        <v>1132</v>
      </c>
      <c r="K387" s="15" t="s">
        <v>1133</v>
      </c>
      <c r="L387" s="63">
        <v>0.25</v>
      </c>
      <c r="M387" s="15" t="s">
        <v>1062</v>
      </c>
      <c r="N387" s="15" t="s">
        <v>1063</v>
      </c>
      <c r="O387" s="81">
        <v>28.25</v>
      </c>
      <c r="P387" s="81" t="s">
        <v>1062</v>
      </c>
      <c r="Q387" s="64">
        <v>100576037</v>
      </c>
      <c r="R387" s="87">
        <v>0</v>
      </c>
      <c r="S387" s="65">
        <v>0</v>
      </c>
      <c r="T387" s="65"/>
      <c r="U387" s="88">
        <v>28.25</v>
      </c>
      <c r="V387" s="65" t="s">
        <v>1062</v>
      </c>
      <c r="W387" s="89">
        <v>102314966</v>
      </c>
      <c r="X387" s="90">
        <v>0</v>
      </c>
      <c r="Y387" s="67">
        <v>28.25</v>
      </c>
      <c r="Z387" s="15" t="s">
        <v>1062</v>
      </c>
      <c r="AA387" s="85">
        <v>102560625</v>
      </c>
      <c r="AB387" s="85">
        <v>0</v>
      </c>
      <c r="AC387" s="91">
        <v>28.25</v>
      </c>
      <c r="AD387" s="92" t="s">
        <v>1062</v>
      </c>
      <c r="AE387" s="71">
        <v>103447151</v>
      </c>
      <c r="AF387" s="71">
        <v>0</v>
      </c>
      <c r="AG387" s="72">
        <v>0</v>
      </c>
      <c r="AH387" s="73" t="s">
        <v>1039</v>
      </c>
      <c r="AI387" s="74">
        <v>28.25</v>
      </c>
      <c r="AJ387" s="75" t="s">
        <v>1062</v>
      </c>
      <c r="AK387" s="76">
        <v>103864129</v>
      </c>
      <c r="AL387" s="76">
        <v>0</v>
      </c>
      <c r="AM387" s="76">
        <f t="shared" si="27"/>
        <v>416978</v>
      </c>
      <c r="AN387" s="77">
        <f t="shared" si="27"/>
        <v>0</v>
      </c>
      <c r="AO387" s="75" t="s">
        <v>1039</v>
      </c>
      <c r="AP387" s="78">
        <v>28.25</v>
      </c>
      <c r="AQ387" s="79" t="s">
        <v>1062</v>
      </c>
      <c r="AR387" s="76">
        <v>106029669</v>
      </c>
      <c r="AS387" s="76">
        <v>0</v>
      </c>
      <c r="AT387" s="76">
        <f t="shared" si="28"/>
        <v>2165540</v>
      </c>
      <c r="AU387" s="77">
        <f t="shared" si="28"/>
        <v>0</v>
      </c>
      <c r="AV387" s="75" t="s">
        <v>3038</v>
      </c>
      <c r="AW387" s="19" t="s">
        <v>1040</v>
      </c>
      <c r="AX387" s="19" t="s">
        <v>1248</v>
      </c>
      <c r="AY387" s="19" t="s">
        <v>1051</v>
      </c>
      <c r="AZ387" s="19" t="s">
        <v>1134</v>
      </c>
      <c r="BA387" s="15" t="s">
        <v>142</v>
      </c>
      <c r="BB387" s="15" t="s">
        <v>21</v>
      </c>
      <c r="BC387" s="15" t="s">
        <v>1065</v>
      </c>
    </row>
    <row r="388" spans="1:55" ht="76.5" hidden="1" customHeight="1" x14ac:dyDescent="0.25">
      <c r="A388" s="15">
        <v>663283</v>
      </c>
      <c r="B388" s="15" t="s">
        <v>149</v>
      </c>
      <c r="C388" s="62" t="s">
        <v>1042</v>
      </c>
      <c r="D388" s="15" t="s">
        <v>1047</v>
      </c>
      <c r="E388" s="15" t="s">
        <v>8</v>
      </c>
      <c r="F388" s="15" t="s">
        <v>1128</v>
      </c>
      <c r="G388" s="15" t="s">
        <v>1129</v>
      </c>
      <c r="H388" s="57" t="s">
        <v>1826</v>
      </c>
      <c r="I388" s="15" t="s">
        <v>1827</v>
      </c>
      <c r="J388" s="15" t="s">
        <v>1132</v>
      </c>
      <c r="K388" s="15" t="s">
        <v>1480</v>
      </c>
      <c r="L388" s="63">
        <v>0.25</v>
      </c>
      <c r="M388" s="15" t="s">
        <v>1062</v>
      </c>
      <c r="N388" s="15" t="s">
        <v>1063</v>
      </c>
      <c r="O388" s="81">
        <v>28.25</v>
      </c>
      <c r="P388" s="81" t="s">
        <v>1062</v>
      </c>
      <c r="Q388" s="64">
        <v>104688398</v>
      </c>
      <c r="R388" s="87">
        <v>0</v>
      </c>
      <c r="S388" s="65">
        <v>0</v>
      </c>
      <c r="T388" s="65"/>
      <c r="U388" s="88">
        <v>28.25</v>
      </c>
      <c r="V388" s="65" t="s">
        <v>1062</v>
      </c>
      <c r="W388" s="89">
        <v>106498428</v>
      </c>
      <c r="X388" s="90">
        <v>0</v>
      </c>
      <c r="Y388" s="67">
        <v>28.25</v>
      </c>
      <c r="Z388" s="15" t="s">
        <v>1062</v>
      </c>
      <c r="AA388" s="85">
        <v>107247111</v>
      </c>
      <c r="AB388" s="85">
        <v>0</v>
      </c>
      <c r="AC388" s="91">
        <v>28.25</v>
      </c>
      <c r="AD388" s="92" t="s">
        <v>1062</v>
      </c>
      <c r="AE388" s="71">
        <v>107676907</v>
      </c>
      <c r="AF388" s="71">
        <v>0</v>
      </c>
      <c r="AG388" s="72">
        <v>0</v>
      </c>
      <c r="AH388" s="73" t="s">
        <v>1039</v>
      </c>
      <c r="AI388" s="74">
        <v>28.25</v>
      </c>
      <c r="AJ388" s="75" t="s">
        <v>1062</v>
      </c>
      <c r="AK388" s="76">
        <v>108110934</v>
      </c>
      <c r="AL388" s="76">
        <v>0</v>
      </c>
      <c r="AM388" s="76">
        <f t="shared" si="27"/>
        <v>434027</v>
      </c>
      <c r="AN388" s="77">
        <f t="shared" si="27"/>
        <v>0</v>
      </c>
      <c r="AO388" s="75" t="s">
        <v>1039</v>
      </c>
      <c r="AP388" s="78">
        <v>28.25</v>
      </c>
      <c r="AQ388" s="79" t="s">
        <v>1062</v>
      </c>
      <c r="AR388" s="76">
        <v>110365019</v>
      </c>
      <c r="AS388" s="76">
        <v>0</v>
      </c>
      <c r="AT388" s="76">
        <f t="shared" si="28"/>
        <v>2254085</v>
      </c>
      <c r="AU388" s="77">
        <f t="shared" si="28"/>
        <v>0</v>
      </c>
      <c r="AV388" s="75" t="s">
        <v>3038</v>
      </c>
      <c r="AW388" s="19" t="s">
        <v>1040</v>
      </c>
      <c r="AX388" s="19">
        <v>211012</v>
      </c>
      <c r="AY388" s="19" t="s">
        <v>1051</v>
      </c>
      <c r="AZ388" s="19" t="s">
        <v>1134</v>
      </c>
      <c r="BA388" s="15" t="s">
        <v>142</v>
      </c>
      <c r="BB388" s="15" t="s">
        <v>21</v>
      </c>
      <c r="BC388" s="15" t="s">
        <v>1065</v>
      </c>
    </row>
    <row r="389" spans="1:55" ht="76.5" hidden="1" customHeight="1" x14ac:dyDescent="0.25">
      <c r="A389" s="15">
        <v>763342</v>
      </c>
      <c r="B389" s="15" t="s">
        <v>300</v>
      </c>
      <c r="C389" s="62" t="s">
        <v>1042</v>
      </c>
      <c r="D389" s="15" t="s">
        <v>1029</v>
      </c>
      <c r="E389" s="15" t="s">
        <v>4</v>
      </c>
      <c r="F389" s="15" t="s">
        <v>1128</v>
      </c>
      <c r="G389" s="15" t="s">
        <v>1129</v>
      </c>
      <c r="H389" s="57" t="s">
        <v>1828</v>
      </c>
      <c r="I389" s="15" t="s">
        <v>1829</v>
      </c>
      <c r="J389" s="15" t="s">
        <v>1132</v>
      </c>
      <c r="K389" s="15" t="s">
        <v>1830</v>
      </c>
      <c r="L389" s="63">
        <v>0.25</v>
      </c>
      <c r="M389" s="15" t="s">
        <v>1062</v>
      </c>
      <c r="N389" s="15" t="s">
        <v>1063</v>
      </c>
      <c r="O389" s="81">
        <v>28.25</v>
      </c>
      <c r="P389" s="81" t="s">
        <v>1062</v>
      </c>
      <c r="Q389" s="64">
        <v>56858929</v>
      </c>
      <c r="R389" s="87">
        <v>0</v>
      </c>
      <c r="S389" s="65">
        <v>0</v>
      </c>
      <c r="T389" s="65"/>
      <c r="U389" s="88">
        <v>28.25</v>
      </c>
      <c r="V389" s="65" t="s">
        <v>1062</v>
      </c>
      <c r="W389" s="89">
        <v>57842002</v>
      </c>
      <c r="X389" s="90">
        <v>0</v>
      </c>
      <c r="Y389" s="67">
        <v>28.25</v>
      </c>
      <c r="Z389" s="15" t="s">
        <v>1062</v>
      </c>
      <c r="AA389" s="85">
        <v>58248631</v>
      </c>
      <c r="AB389" s="85">
        <v>0</v>
      </c>
      <c r="AC389" s="91">
        <v>28.25</v>
      </c>
      <c r="AD389" s="92" t="s">
        <v>1062</v>
      </c>
      <c r="AE389" s="71">
        <v>58482064</v>
      </c>
      <c r="AF389" s="71">
        <v>0</v>
      </c>
      <c r="AG389" s="72">
        <v>0</v>
      </c>
      <c r="AH389" s="73" t="s">
        <v>1039</v>
      </c>
      <c r="AI389" s="74">
        <v>28.25</v>
      </c>
      <c r="AJ389" s="75" t="s">
        <v>1062</v>
      </c>
      <c r="AK389" s="76">
        <v>58717795</v>
      </c>
      <c r="AL389" s="76">
        <v>0</v>
      </c>
      <c r="AM389" s="76">
        <f t="shared" si="27"/>
        <v>235731</v>
      </c>
      <c r="AN389" s="77">
        <f t="shared" si="27"/>
        <v>0</v>
      </c>
      <c r="AO389" s="75" t="s">
        <v>1039</v>
      </c>
      <c r="AP389" s="78">
        <v>28.25</v>
      </c>
      <c r="AQ389" s="79" t="s">
        <v>1062</v>
      </c>
      <c r="AR389" s="76">
        <v>59942046</v>
      </c>
      <c r="AS389" s="76">
        <v>0</v>
      </c>
      <c r="AT389" s="76">
        <f t="shared" si="28"/>
        <v>1224251</v>
      </c>
      <c r="AU389" s="77">
        <f t="shared" si="28"/>
        <v>0</v>
      </c>
      <c r="AV389" s="75" t="s">
        <v>3038</v>
      </c>
      <c r="AW389" s="19" t="s">
        <v>1040</v>
      </c>
      <c r="AX389" s="19">
        <v>211034</v>
      </c>
      <c r="AY389" s="15" t="s">
        <v>1051</v>
      </c>
      <c r="AZ389" s="19" t="s">
        <v>1134</v>
      </c>
      <c r="BA389" s="15" t="s">
        <v>142</v>
      </c>
      <c r="BB389" s="15" t="s">
        <v>21</v>
      </c>
      <c r="BC389" s="15" t="s">
        <v>1065</v>
      </c>
    </row>
    <row r="390" spans="1:55" ht="76.5" hidden="1" customHeight="1" x14ac:dyDescent="0.25">
      <c r="A390" s="95">
        <v>779635</v>
      </c>
      <c r="B390" s="15" t="s">
        <v>430</v>
      </c>
      <c r="C390" s="62" t="s">
        <v>1042</v>
      </c>
      <c r="D390" s="93" t="s">
        <v>1029</v>
      </c>
      <c r="E390" s="15" t="s">
        <v>4</v>
      </c>
      <c r="F390" s="15" t="s">
        <v>141</v>
      </c>
      <c r="G390" s="15" t="s">
        <v>1129</v>
      </c>
      <c r="H390" s="57" t="s">
        <v>1828</v>
      </c>
      <c r="I390" s="93" t="s">
        <v>1829</v>
      </c>
      <c r="J390" s="15" t="s">
        <v>1045</v>
      </c>
      <c r="K390" s="15" t="s">
        <v>1133</v>
      </c>
      <c r="L390" s="63"/>
      <c r="M390" s="15"/>
      <c r="N390" s="15"/>
      <c r="O390" s="94">
        <v>25</v>
      </c>
      <c r="P390" s="81" t="s">
        <v>1062</v>
      </c>
      <c r="Q390" s="64">
        <v>101970506</v>
      </c>
      <c r="R390" s="65">
        <v>0</v>
      </c>
      <c r="S390" s="65">
        <v>0</v>
      </c>
      <c r="T390" s="65"/>
      <c r="U390" s="88">
        <v>25</v>
      </c>
      <c r="V390" s="65" t="s">
        <v>1062</v>
      </c>
      <c r="W390" s="89">
        <v>103733544</v>
      </c>
      <c r="X390" s="65">
        <v>0</v>
      </c>
      <c r="Y390" s="67">
        <v>28.25</v>
      </c>
      <c r="Z390" s="15" t="s">
        <v>1062</v>
      </c>
      <c r="AA390" s="85">
        <v>104462790</v>
      </c>
      <c r="AB390" s="85">
        <v>0</v>
      </c>
      <c r="AC390" s="91">
        <v>28.25</v>
      </c>
      <c r="AD390" s="92" t="s">
        <v>1062</v>
      </c>
      <c r="AE390" s="71">
        <v>104881428</v>
      </c>
      <c r="AF390" s="71">
        <v>0</v>
      </c>
      <c r="AG390" s="72">
        <v>0</v>
      </c>
      <c r="AH390" s="73" t="s">
        <v>1039</v>
      </c>
      <c r="AI390" s="74">
        <v>28.25</v>
      </c>
      <c r="AJ390" s="75" t="s">
        <v>1062</v>
      </c>
      <c r="AK390" s="76">
        <v>105304186</v>
      </c>
      <c r="AL390" s="76">
        <v>0</v>
      </c>
      <c r="AM390" s="76">
        <f t="shared" si="27"/>
        <v>422758</v>
      </c>
      <c r="AN390" s="77">
        <f t="shared" si="27"/>
        <v>0</v>
      </c>
      <c r="AO390" s="75" t="s">
        <v>1039</v>
      </c>
      <c r="AP390" s="78">
        <v>28.25</v>
      </c>
      <c r="AQ390" s="79" t="s">
        <v>1062</v>
      </c>
      <c r="AR390" s="76">
        <v>107499752</v>
      </c>
      <c r="AS390" s="76">
        <v>0</v>
      </c>
      <c r="AT390" s="76">
        <f t="shared" si="28"/>
        <v>2195566</v>
      </c>
      <c r="AU390" s="77">
        <f t="shared" si="28"/>
        <v>0</v>
      </c>
      <c r="AV390" s="75" t="s">
        <v>3038</v>
      </c>
      <c r="AW390" s="19" t="s">
        <v>1040</v>
      </c>
      <c r="AX390" s="19">
        <v>211012</v>
      </c>
      <c r="AY390" s="15" t="s">
        <v>1051</v>
      </c>
      <c r="AZ390" s="19" t="s">
        <v>1134</v>
      </c>
      <c r="BA390" s="15" t="s">
        <v>142</v>
      </c>
      <c r="BB390" s="15" t="s">
        <v>21</v>
      </c>
      <c r="BC390" s="15" t="s">
        <v>1065</v>
      </c>
    </row>
    <row r="391" spans="1:55" ht="76.5" hidden="1" customHeight="1" x14ac:dyDescent="0.25">
      <c r="A391" s="99">
        <v>869652</v>
      </c>
      <c r="B391" s="99" t="s">
        <v>621</v>
      </c>
      <c r="C391" s="62" t="s">
        <v>1042</v>
      </c>
      <c r="D391" s="15" t="s">
        <v>1029</v>
      </c>
      <c r="E391" s="99" t="s">
        <v>4</v>
      </c>
      <c r="F391" s="99" t="s">
        <v>141</v>
      </c>
      <c r="G391" s="15" t="s">
        <v>1129</v>
      </c>
      <c r="H391" s="57" t="s">
        <v>1828</v>
      </c>
      <c r="I391" s="99" t="s">
        <v>1829</v>
      </c>
      <c r="J391" s="15" t="s">
        <v>2</v>
      </c>
      <c r="K391" s="93" t="s">
        <v>548</v>
      </c>
      <c r="L391" s="63"/>
      <c r="M391" s="15"/>
      <c r="N391" s="15"/>
      <c r="O391" s="15"/>
      <c r="P391" s="15"/>
      <c r="Q391" s="64"/>
      <c r="R391" s="65"/>
      <c r="S391" s="65"/>
      <c r="T391" s="19"/>
      <c r="U391" s="15"/>
      <c r="V391" s="19"/>
      <c r="W391" s="66"/>
      <c r="X391" s="65"/>
      <c r="Y391" s="67">
        <v>28.25</v>
      </c>
      <c r="Z391" s="15" t="s">
        <v>1062</v>
      </c>
      <c r="AA391" s="85">
        <v>54747644</v>
      </c>
      <c r="AB391" s="85">
        <v>0</v>
      </c>
      <c r="AC391" s="91">
        <v>28.25</v>
      </c>
      <c r="AD391" s="92" t="s">
        <v>1062</v>
      </c>
      <c r="AE391" s="71">
        <v>54967047</v>
      </c>
      <c r="AF391" s="71">
        <v>0</v>
      </c>
      <c r="AG391" s="72">
        <v>0</v>
      </c>
      <c r="AH391" s="73" t="s">
        <v>1039</v>
      </c>
      <c r="AI391" s="74">
        <v>28.25</v>
      </c>
      <c r="AJ391" s="75" t="s">
        <v>1062</v>
      </c>
      <c r="AK391" s="76">
        <v>55188610</v>
      </c>
      <c r="AL391" s="76">
        <v>0</v>
      </c>
      <c r="AM391" s="76">
        <f t="shared" si="27"/>
        <v>221563</v>
      </c>
      <c r="AN391" s="77">
        <f t="shared" si="27"/>
        <v>0</v>
      </c>
      <c r="AO391" s="75" t="s">
        <v>1039</v>
      </c>
      <c r="AP391" s="78">
        <v>28.25</v>
      </c>
      <c r="AQ391" s="79" t="s">
        <v>1062</v>
      </c>
      <c r="AR391" s="76">
        <v>56339278</v>
      </c>
      <c r="AS391" s="76">
        <v>0</v>
      </c>
      <c r="AT391" s="76">
        <f t="shared" si="28"/>
        <v>1150668</v>
      </c>
      <c r="AU391" s="77">
        <f t="shared" si="28"/>
        <v>0</v>
      </c>
      <c r="AV391" s="75" t="s">
        <v>3038</v>
      </c>
      <c r="AW391" s="19" t="s">
        <v>1040</v>
      </c>
      <c r="AX391" s="19">
        <v>211034</v>
      </c>
      <c r="AY391" s="15" t="s">
        <v>1051</v>
      </c>
      <c r="AZ391" s="19" t="s">
        <v>1134</v>
      </c>
      <c r="BA391" s="15" t="s">
        <v>142</v>
      </c>
      <c r="BB391" s="15" t="s">
        <v>21</v>
      </c>
      <c r="BC391" s="15" t="s">
        <v>1065</v>
      </c>
    </row>
    <row r="392" spans="1:55" ht="76.5" hidden="1" customHeight="1" x14ac:dyDescent="0.25">
      <c r="A392" s="15">
        <v>845418</v>
      </c>
      <c r="B392" s="15" t="s">
        <v>544</v>
      </c>
      <c r="C392" s="62" t="s">
        <v>1042</v>
      </c>
      <c r="D392" s="15" t="s">
        <v>1029</v>
      </c>
      <c r="E392" s="15" t="s">
        <v>4</v>
      </c>
      <c r="F392" s="15" t="s">
        <v>141</v>
      </c>
      <c r="G392" s="15" t="s">
        <v>1129</v>
      </c>
      <c r="H392" s="57" t="s">
        <v>1831</v>
      </c>
      <c r="I392" s="93" t="s">
        <v>1832</v>
      </c>
      <c r="J392" s="15" t="s">
        <v>2</v>
      </c>
      <c r="K392" s="15" t="s">
        <v>1159</v>
      </c>
      <c r="L392" s="63"/>
      <c r="M392" s="15"/>
      <c r="N392" s="15"/>
      <c r="O392" s="81">
        <v>28.25</v>
      </c>
      <c r="P392" s="81" t="s">
        <v>1062</v>
      </c>
      <c r="Q392" s="64">
        <v>58160221</v>
      </c>
      <c r="R392" s="87">
        <v>0</v>
      </c>
      <c r="S392" s="65">
        <v>0</v>
      </c>
      <c r="T392" s="65"/>
      <c r="U392" s="88">
        <v>28.25</v>
      </c>
      <c r="V392" s="65" t="s">
        <v>1062</v>
      </c>
      <c r="W392" s="89">
        <v>59165794</v>
      </c>
      <c r="X392" s="90">
        <v>0</v>
      </c>
      <c r="Y392" s="67">
        <v>28.25</v>
      </c>
      <c r="Z392" s="15" t="s">
        <v>1062</v>
      </c>
      <c r="AA392" s="85">
        <v>59307851</v>
      </c>
      <c r="AB392" s="85">
        <v>0</v>
      </c>
      <c r="AC392" s="91">
        <v>28.25</v>
      </c>
      <c r="AD392" s="92" t="s">
        <v>1062</v>
      </c>
      <c r="AE392" s="71">
        <v>59820504</v>
      </c>
      <c r="AF392" s="71">
        <v>0</v>
      </c>
      <c r="AG392" s="72">
        <v>0</v>
      </c>
      <c r="AH392" s="73" t="s">
        <v>1039</v>
      </c>
      <c r="AI392" s="74">
        <v>28.25</v>
      </c>
      <c r="AJ392" s="75" t="s">
        <v>1062</v>
      </c>
      <c r="AK392" s="76">
        <v>60061630</v>
      </c>
      <c r="AL392" s="76">
        <v>0</v>
      </c>
      <c r="AM392" s="76">
        <f t="shared" si="27"/>
        <v>241126</v>
      </c>
      <c r="AN392" s="77">
        <f t="shared" si="27"/>
        <v>0</v>
      </c>
      <c r="AO392" s="75" t="s">
        <v>1039</v>
      </c>
      <c r="AP392" s="78">
        <v>28.25</v>
      </c>
      <c r="AQ392" s="79" t="s">
        <v>1062</v>
      </c>
      <c r="AR392" s="76">
        <v>61313900</v>
      </c>
      <c r="AS392" s="76">
        <v>0</v>
      </c>
      <c r="AT392" s="76">
        <f t="shared" si="28"/>
        <v>1252270</v>
      </c>
      <c r="AU392" s="77">
        <f t="shared" si="28"/>
        <v>0</v>
      </c>
      <c r="AV392" s="75" t="s">
        <v>3038</v>
      </c>
      <c r="AW392" s="19" t="s">
        <v>1040</v>
      </c>
      <c r="AX392" s="19">
        <v>211034</v>
      </c>
      <c r="AY392" s="15" t="s">
        <v>1051</v>
      </c>
      <c r="AZ392" s="19" t="s">
        <v>1134</v>
      </c>
      <c r="BA392" s="15" t="s">
        <v>142</v>
      </c>
      <c r="BB392" s="15" t="s">
        <v>21</v>
      </c>
      <c r="BC392" s="15" t="s">
        <v>1065</v>
      </c>
    </row>
    <row r="393" spans="1:55" ht="76.5" hidden="1" customHeight="1" x14ac:dyDescent="0.25">
      <c r="A393" s="15">
        <v>759141</v>
      </c>
      <c r="B393" s="15" t="s">
        <v>281</v>
      </c>
      <c r="C393" s="62" t="s">
        <v>1042</v>
      </c>
      <c r="D393" s="15" t="s">
        <v>1029</v>
      </c>
      <c r="E393" s="15" t="s">
        <v>4</v>
      </c>
      <c r="F393" s="15" t="s">
        <v>1128</v>
      </c>
      <c r="G393" s="15" t="s">
        <v>1129</v>
      </c>
      <c r="H393" s="57" t="s">
        <v>1831</v>
      </c>
      <c r="I393" s="15" t="s">
        <v>1833</v>
      </c>
      <c r="J393" s="15" t="s">
        <v>1132</v>
      </c>
      <c r="K393" s="15" t="s">
        <v>1151</v>
      </c>
      <c r="L393" s="63">
        <v>0.25</v>
      </c>
      <c r="M393" s="15" t="s">
        <v>1062</v>
      </c>
      <c r="N393" s="15" t="s">
        <v>1063</v>
      </c>
      <c r="O393" s="81">
        <v>28.25</v>
      </c>
      <c r="P393" s="81" t="s">
        <v>1062</v>
      </c>
      <c r="Q393" s="64">
        <v>104688398</v>
      </c>
      <c r="R393" s="87">
        <v>0</v>
      </c>
      <c r="S393" s="65">
        <v>0</v>
      </c>
      <c r="T393" s="65"/>
      <c r="U393" s="88">
        <v>28.25</v>
      </c>
      <c r="V393" s="65" t="s">
        <v>1062</v>
      </c>
      <c r="W393" s="89">
        <v>106498428</v>
      </c>
      <c r="X393" s="90">
        <v>0</v>
      </c>
      <c r="Y393" s="67">
        <v>28.25</v>
      </c>
      <c r="Z393" s="15" t="s">
        <v>1062</v>
      </c>
      <c r="AA393" s="85">
        <v>106754132</v>
      </c>
      <c r="AB393" s="85">
        <v>0</v>
      </c>
      <c r="AC393" s="91">
        <v>28.25</v>
      </c>
      <c r="AD393" s="92" t="s">
        <v>1062</v>
      </c>
      <c r="AE393" s="71">
        <v>107676907</v>
      </c>
      <c r="AF393" s="71">
        <v>0</v>
      </c>
      <c r="AG393" s="72">
        <v>0</v>
      </c>
      <c r="AH393" s="73" t="s">
        <v>1039</v>
      </c>
      <c r="AI393" s="74">
        <v>28.25</v>
      </c>
      <c r="AJ393" s="75" t="s">
        <v>1062</v>
      </c>
      <c r="AK393" s="76">
        <v>108110934</v>
      </c>
      <c r="AL393" s="76">
        <v>0</v>
      </c>
      <c r="AM393" s="76">
        <f t="shared" si="27"/>
        <v>434027</v>
      </c>
      <c r="AN393" s="77">
        <f t="shared" si="27"/>
        <v>0</v>
      </c>
      <c r="AO393" s="75" t="s">
        <v>1039</v>
      </c>
      <c r="AP393" s="78">
        <v>28.25</v>
      </c>
      <c r="AQ393" s="79" t="s">
        <v>1062</v>
      </c>
      <c r="AR393" s="76">
        <v>110365019</v>
      </c>
      <c r="AS393" s="76">
        <v>0</v>
      </c>
      <c r="AT393" s="76">
        <f t="shared" si="28"/>
        <v>2254085</v>
      </c>
      <c r="AU393" s="77">
        <f t="shared" si="28"/>
        <v>0</v>
      </c>
      <c r="AV393" s="75" t="s">
        <v>3038</v>
      </c>
      <c r="AW393" s="19" t="s">
        <v>1040</v>
      </c>
      <c r="AX393" s="19">
        <v>211012</v>
      </c>
      <c r="AY393" s="19" t="s">
        <v>1051</v>
      </c>
      <c r="AZ393" s="19" t="s">
        <v>1134</v>
      </c>
      <c r="BA393" s="15" t="s">
        <v>142</v>
      </c>
      <c r="BB393" s="15" t="s">
        <v>21</v>
      </c>
      <c r="BC393" s="15" t="s">
        <v>1065</v>
      </c>
    </row>
    <row r="394" spans="1:55" ht="76.5" hidden="1" customHeight="1" x14ac:dyDescent="0.25">
      <c r="A394" s="95">
        <v>772233</v>
      </c>
      <c r="B394" s="15" t="s">
        <v>411</v>
      </c>
      <c r="C394" s="62" t="s">
        <v>1042</v>
      </c>
      <c r="D394" s="93" t="s">
        <v>1029</v>
      </c>
      <c r="E394" s="15" t="s">
        <v>4</v>
      </c>
      <c r="F394" s="15" t="s">
        <v>141</v>
      </c>
      <c r="G394" s="15" t="s">
        <v>1129</v>
      </c>
      <c r="H394" s="57" t="s">
        <v>1834</v>
      </c>
      <c r="I394" s="93" t="s">
        <v>1835</v>
      </c>
      <c r="J394" s="15" t="s">
        <v>1045</v>
      </c>
      <c r="K394" s="15" t="s">
        <v>1133</v>
      </c>
      <c r="L394" s="63"/>
      <c r="M394" s="15"/>
      <c r="N394" s="15"/>
      <c r="O394" s="94">
        <v>25</v>
      </c>
      <c r="P394" s="81" t="s">
        <v>1062</v>
      </c>
      <c r="Q394" s="64">
        <v>100576037</v>
      </c>
      <c r="R394" s="65">
        <v>0</v>
      </c>
      <c r="S394" s="65">
        <v>0</v>
      </c>
      <c r="T394" s="65"/>
      <c r="U394" s="88">
        <v>14.75</v>
      </c>
      <c r="V394" s="65" t="s">
        <v>1062</v>
      </c>
      <c r="W394" s="89">
        <v>102314966</v>
      </c>
      <c r="X394" s="90">
        <v>0</v>
      </c>
      <c r="Y394" s="67">
        <v>14.75</v>
      </c>
      <c r="Z394" s="15" t="s">
        <v>1062</v>
      </c>
      <c r="AA394" s="85">
        <v>102560625</v>
      </c>
      <c r="AB394" s="85">
        <v>0</v>
      </c>
      <c r="AC394" s="91">
        <v>14.75</v>
      </c>
      <c r="AD394" s="92" t="s">
        <v>1062</v>
      </c>
      <c r="AE394" s="71">
        <v>103447151</v>
      </c>
      <c r="AF394" s="71">
        <v>0</v>
      </c>
      <c r="AG394" s="72">
        <v>0</v>
      </c>
      <c r="AH394" s="73" t="s">
        <v>1039</v>
      </c>
      <c r="AI394" s="74">
        <v>28.25</v>
      </c>
      <c r="AJ394" s="75" t="s">
        <v>1062</v>
      </c>
      <c r="AK394" s="76">
        <v>103864129</v>
      </c>
      <c r="AL394" s="76">
        <v>0</v>
      </c>
      <c r="AM394" s="76">
        <f t="shared" si="27"/>
        <v>416978</v>
      </c>
      <c r="AN394" s="77">
        <f t="shared" si="27"/>
        <v>0</v>
      </c>
      <c r="AO394" s="75" t="s">
        <v>1039</v>
      </c>
      <c r="AP394" s="78">
        <v>28.25</v>
      </c>
      <c r="AQ394" s="79" t="s">
        <v>1062</v>
      </c>
      <c r="AR394" s="76">
        <v>106029669</v>
      </c>
      <c r="AS394" s="76">
        <v>0</v>
      </c>
      <c r="AT394" s="76">
        <f t="shared" si="28"/>
        <v>2165540</v>
      </c>
      <c r="AU394" s="77">
        <f t="shared" si="28"/>
        <v>0</v>
      </c>
      <c r="AV394" s="75" t="s">
        <v>3038</v>
      </c>
      <c r="AW394" s="19" t="s">
        <v>1040</v>
      </c>
      <c r="AX394" s="19">
        <v>211012</v>
      </c>
      <c r="AY394" s="15" t="s">
        <v>1051</v>
      </c>
      <c r="AZ394" s="19" t="s">
        <v>1134</v>
      </c>
      <c r="BA394" s="15" t="s">
        <v>142</v>
      </c>
      <c r="BB394" s="15" t="s">
        <v>21</v>
      </c>
      <c r="BC394" s="15" t="s">
        <v>1065</v>
      </c>
    </row>
    <row r="395" spans="1:55" ht="76.5" hidden="1" customHeight="1" x14ac:dyDescent="0.25">
      <c r="A395" s="15">
        <v>1121763</v>
      </c>
      <c r="B395" s="93" t="s">
        <v>853</v>
      </c>
      <c r="C395" s="62" t="s">
        <v>1042</v>
      </c>
      <c r="D395" s="15" t="s">
        <v>1029</v>
      </c>
      <c r="E395" s="93" t="s">
        <v>4</v>
      </c>
      <c r="F395" s="93" t="s">
        <v>141</v>
      </c>
      <c r="G395" s="19" t="s">
        <v>1129</v>
      </c>
      <c r="H395" s="57" t="s">
        <v>3203</v>
      </c>
      <c r="I395" s="93" t="s">
        <v>1836</v>
      </c>
      <c r="J395" s="15" t="s">
        <v>2</v>
      </c>
      <c r="K395" s="15" t="s">
        <v>1281</v>
      </c>
      <c r="L395" s="63"/>
      <c r="M395" s="65"/>
      <c r="N395" s="65"/>
      <c r="O395" s="94"/>
      <c r="P395" s="81"/>
      <c r="Q395" s="64"/>
      <c r="R395" s="65"/>
      <c r="S395" s="65"/>
      <c r="T395" s="65"/>
      <c r="U395" s="88">
        <v>0</v>
      </c>
      <c r="V395" s="65"/>
      <c r="W395" s="83">
        <v>0</v>
      </c>
      <c r="X395" s="65">
        <v>0</v>
      </c>
      <c r="Y395" s="67"/>
      <c r="Z395" s="24"/>
      <c r="AA395" s="85">
        <v>0</v>
      </c>
      <c r="AB395" s="85">
        <v>0</v>
      </c>
      <c r="AC395" s="91">
        <v>28.25</v>
      </c>
      <c r="AD395" s="92" t="s">
        <v>1062</v>
      </c>
      <c r="AE395" s="71">
        <v>53324147</v>
      </c>
      <c r="AF395" s="71">
        <v>0</v>
      </c>
      <c r="AG395" s="72">
        <v>0</v>
      </c>
      <c r="AH395" s="73" t="s">
        <v>1039</v>
      </c>
      <c r="AI395" s="74">
        <v>28.25</v>
      </c>
      <c r="AJ395" s="75" t="s">
        <v>1062</v>
      </c>
      <c r="AK395" s="76">
        <v>53539088</v>
      </c>
      <c r="AL395" s="76">
        <v>0</v>
      </c>
      <c r="AM395" s="76">
        <f t="shared" si="27"/>
        <v>214941</v>
      </c>
      <c r="AN395" s="77">
        <f t="shared" si="27"/>
        <v>0</v>
      </c>
      <c r="AO395" s="75" t="s">
        <v>1039</v>
      </c>
      <c r="AP395" s="78">
        <v>28.25</v>
      </c>
      <c r="AQ395" s="79" t="s">
        <v>1062</v>
      </c>
      <c r="AR395" s="76">
        <v>54655364</v>
      </c>
      <c r="AS395" s="76">
        <v>0</v>
      </c>
      <c r="AT395" s="76">
        <f t="shared" si="28"/>
        <v>1116276</v>
      </c>
      <c r="AU395" s="77">
        <f t="shared" si="28"/>
        <v>0</v>
      </c>
      <c r="AV395" s="75" t="s">
        <v>3038</v>
      </c>
      <c r="AW395" s="19" t="s">
        <v>1040</v>
      </c>
      <c r="AX395" s="19">
        <v>211034</v>
      </c>
      <c r="AY395" s="15" t="s">
        <v>1051</v>
      </c>
      <c r="AZ395" s="19" t="s">
        <v>1134</v>
      </c>
      <c r="BA395" s="15" t="s">
        <v>142</v>
      </c>
      <c r="BB395" s="15" t="s">
        <v>21</v>
      </c>
      <c r="BC395" s="15" t="s">
        <v>1065</v>
      </c>
    </row>
    <row r="396" spans="1:55" ht="76.5" hidden="1" customHeight="1" x14ac:dyDescent="0.25">
      <c r="A396" s="15">
        <v>1121667</v>
      </c>
      <c r="B396" s="93" t="s">
        <v>852</v>
      </c>
      <c r="C396" s="62" t="s">
        <v>1042</v>
      </c>
      <c r="D396" s="15" t="s">
        <v>1029</v>
      </c>
      <c r="E396" s="93" t="s">
        <v>4</v>
      </c>
      <c r="F396" s="93" t="s">
        <v>141</v>
      </c>
      <c r="G396" s="19" t="s">
        <v>1129</v>
      </c>
      <c r="H396" s="57" t="s">
        <v>3204</v>
      </c>
      <c r="I396" s="93" t="s">
        <v>1837</v>
      </c>
      <c r="J396" s="15" t="s">
        <v>2</v>
      </c>
      <c r="K396" s="15" t="s">
        <v>1281</v>
      </c>
      <c r="L396" s="63"/>
      <c r="M396" s="65"/>
      <c r="N396" s="65"/>
      <c r="O396" s="94"/>
      <c r="P396" s="81"/>
      <c r="Q396" s="64"/>
      <c r="R396" s="65"/>
      <c r="S396" s="65"/>
      <c r="T396" s="65"/>
      <c r="U396" s="88">
        <v>0</v>
      </c>
      <c r="V396" s="65"/>
      <c r="W396" s="83">
        <v>0</v>
      </c>
      <c r="X396" s="65">
        <v>0</v>
      </c>
      <c r="Y396" s="67"/>
      <c r="Z396" s="24"/>
      <c r="AA396" s="85">
        <v>0</v>
      </c>
      <c r="AB396" s="85">
        <v>0</v>
      </c>
      <c r="AC396" s="91">
        <v>28.25</v>
      </c>
      <c r="AD396" s="92" t="s">
        <v>1062</v>
      </c>
      <c r="AE396" s="71">
        <v>51519756</v>
      </c>
      <c r="AF396" s="71">
        <v>0</v>
      </c>
      <c r="AG396" s="72">
        <v>0</v>
      </c>
      <c r="AH396" s="73" t="s">
        <v>1039</v>
      </c>
      <c r="AI396" s="74">
        <v>28.25</v>
      </c>
      <c r="AJ396" s="75" t="s">
        <v>1062</v>
      </c>
      <c r="AK396" s="76">
        <v>51727423</v>
      </c>
      <c r="AL396" s="76">
        <v>0</v>
      </c>
      <c r="AM396" s="76">
        <f t="shared" si="27"/>
        <v>207667</v>
      </c>
      <c r="AN396" s="77">
        <f t="shared" si="27"/>
        <v>0</v>
      </c>
      <c r="AO396" s="75" t="s">
        <v>1039</v>
      </c>
      <c r="AP396" s="78">
        <v>28.25</v>
      </c>
      <c r="AQ396" s="79" t="s">
        <v>1062</v>
      </c>
      <c r="AR396" s="76">
        <v>52805926</v>
      </c>
      <c r="AS396" s="76">
        <v>0</v>
      </c>
      <c r="AT396" s="76">
        <f t="shared" si="28"/>
        <v>1078503</v>
      </c>
      <c r="AU396" s="77">
        <f t="shared" si="28"/>
        <v>0</v>
      </c>
      <c r="AV396" s="75" t="s">
        <v>3038</v>
      </c>
      <c r="AW396" s="19" t="s">
        <v>1040</v>
      </c>
      <c r="AX396" s="19">
        <v>211034</v>
      </c>
      <c r="AY396" s="15" t="s">
        <v>1051</v>
      </c>
      <c r="AZ396" s="19" t="s">
        <v>1134</v>
      </c>
      <c r="BA396" s="15" t="s">
        <v>142</v>
      </c>
      <c r="BB396" s="15" t="s">
        <v>21</v>
      </c>
      <c r="BC396" s="15" t="s">
        <v>1065</v>
      </c>
    </row>
    <row r="397" spans="1:55" ht="76.5" hidden="1" customHeight="1" x14ac:dyDescent="0.25">
      <c r="A397" s="15">
        <v>665319</v>
      </c>
      <c r="B397" s="15" t="s">
        <v>163</v>
      </c>
      <c r="C397" s="62" t="s">
        <v>1042</v>
      </c>
      <c r="D397" s="15" t="s">
        <v>1029</v>
      </c>
      <c r="E397" s="15" t="s">
        <v>4</v>
      </c>
      <c r="F397" s="15" t="s">
        <v>1128</v>
      </c>
      <c r="G397" s="15" t="s">
        <v>1129</v>
      </c>
      <c r="H397" s="57" t="s">
        <v>1838</v>
      </c>
      <c r="I397" s="15" t="s">
        <v>1839</v>
      </c>
      <c r="J397" s="15" t="s">
        <v>1132</v>
      </c>
      <c r="K397" s="15" t="s">
        <v>1263</v>
      </c>
      <c r="L397" s="63">
        <v>0.25</v>
      </c>
      <c r="M397" s="15" t="s">
        <v>1062</v>
      </c>
      <c r="N397" s="15" t="s">
        <v>1063</v>
      </c>
      <c r="O397" s="81">
        <v>28.25</v>
      </c>
      <c r="P397" s="81" t="s">
        <v>1062</v>
      </c>
      <c r="Q397" s="64">
        <v>58160221</v>
      </c>
      <c r="R397" s="87">
        <v>0</v>
      </c>
      <c r="S397" s="65">
        <v>0</v>
      </c>
      <c r="T397" s="65"/>
      <c r="U397" s="88">
        <v>28.25</v>
      </c>
      <c r="V397" s="65" t="s">
        <v>1062</v>
      </c>
      <c r="W397" s="89">
        <v>59165794</v>
      </c>
      <c r="X397" s="90">
        <v>0</v>
      </c>
      <c r="Y397" s="67">
        <v>28.25</v>
      </c>
      <c r="Z397" s="15" t="s">
        <v>1062</v>
      </c>
      <c r="AA397" s="85">
        <v>59307851</v>
      </c>
      <c r="AB397" s="85">
        <v>0</v>
      </c>
      <c r="AC397" s="91">
        <v>28.25</v>
      </c>
      <c r="AD397" s="92" t="s">
        <v>1062</v>
      </c>
      <c r="AE397" s="71">
        <v>59820504</v>
      </c>
      <c r="AF397" s="71">
        <v>0</v>
      </c>
      <c r="AG397" s="72">
        <v>0</v>
      </c>
      <c r="AH397" s="73" t="s">
        <v>1039</v>
      </c>
      <c r="AI397" s="74"/>
      <c r="AJ397" s="75"/>
      <c r="AK397" s="76">
        <v>0</v>
      </c>
      <c r="AL397" s="76">
        <v>0</v>
      </c>
      <c r="AM397" s="76"/>
      <c r="AN397" s="77"/>
      <c r="AO397" s="75"/>
      <c r="AP397" s="78">
        <v>28.25</v>
      </c>
      <c r="AQ397" s="79" t="s">
        <v>1062</v>
      </c>
      <c r="AR397" s="76">
        <v>61313900</v>
      </c>
      <c r="AS397" s="76">
        <v>0</v>
      </c>
      <c r="AT397" s="76">
        <f t="shared" si="28"/>
        <v>61313900</v>
      </c>
      <c r="AU397" s="77">
        <f t="shared" si="28"/>
        <v>0</v>
      </c>
      <c r="AV397" s="75" t="s">
        <v>3188</v>
      </c>
      <c r="AW397" s="19" t="s">
        <v>1040</v>
      </c>
      <c r="AX397" s="19">
        <v>211012</v>
      </c>
      <c r="AY397" s="15" t="s">
        <v>1051</v>
      </c>
      <c r="AZ397" s="19" t="s">
        <v>1134</v>
      </c>
      <c r="BA397" s="15" t="s">
        <v>142</v>
      </c>
      <c r="BB397" s="15" t="s">
        <v>21</v>
      </c>
      <c r="BC397" s="57" t="s">
        <v>1065</v>
      </c>
    </row>
    <row r="398" spans="1:55" ht="76.5" hidden="1" customHeight="1" x14ac:dyDescent="0.25">
      <c r="A398" s="15">
        <v>621260</v>
      </c>
      <c r="B398" s="15" t="s">
        <v>140</v>
      </c>
      <c r="C398" s="62" t="s">
        <v>1042</v>
      </c>
      <c r="D398" s="15" t="s">
        <v>1029</v>
      </c>
      <c r="E398" s="15" t="s">
        <v>4</v>
      </c>
      <c r="F398" s="15" t="s">
        <v>1128</v>
      </c>
      <c r="G398" s="15" t="s">
        <v>1129</v>
      </c>
      <c r="H398" s="57" t="s">
        <v>1840</v>
      </c>
      <c r="I398" s="15" t="s">
        <v>1841</v>
      </c>
      <c r="J398" s="15" t="s">
        <v>1132</v>
      </c>
      <c r="K398" s="15" t="s">
        <v>1842</v>
      </c>
      <c r="L398" s="63">
        <v>0.25</v>
      </c>
      <c r="M398" s="15" t="s">
        <v>1062</v>
      </c>
      <c r="N398" s="15" t="s">
        <v>1063</v>
      </c>
      <c r="O398" s="81">
        <v>28.25</v>
      </c>
      <c r="P398" s="81" t="s">
        <v>1062</v>
      </c>
      <c r="Q398" s="64">
        <v>22999681</v>
      </c>
      <c r="R398" s="87">
        <v>0</v>
      </c>
      <c r="S398" s="65">
        <v>0</v>
      </c>
      <c r="T398" s="65"/>
      <c r="U398" s="88">
        <v>28.25</v>
      </c>
      <c r="V398" s="65" t="s">
        <v>1062</v>
      </c>
      <c r="W398" s="89">
        <v>23397338</v>
      </c>
      <c r="X398" s="90">
        <v>0</v>
      </c>
      <c r="Y398" s="67">
        <v>28.25</v>
      </c>
      <c r="Z398" s="15" t="s">
        <v>1062</v>
      </c>
      <c r="AA398" s="85">
        <v>23561821</v>
      </c>
      <c r="AB398" s="85">
        <v>0</v>
      </c>
      <c r="AC398" s="91">
        <v>28.25</v>
      </c>
      <c r="AD398" s="92" t="s">
        <v>1062</v>
      </c>
      <c r="AE398" s="71">
        <v>23656246</v>
      </c>
      <c r="AF398" s="71">
        <v>0</v>
      </c>
      <c r="AG398" s="72">
        <v>0</v>
      </c>
      <c r="AH398" s="73" t="s">
        <v>1039</v>
      </c>
      <c r="AI398" s="74">
        <v>28.25</v>
      </c>
      <c r="AJ398" s="75" t="s">
        <v>1062</v>
      </c>
      <c r="AK398" s="76">
        <v>59379000</v>
      </c>
      <c r="AL398" s="76">
        <v>0</v>
      </c>
      <c r="AM398" s="76">
        <f t="shared" ref="AM398:AN414" si="29">AK398-AE398</f>
        <v>35722754</v>
      </c>
      <c r="AN398" s="77">
        <f t="shared" si="29"/>
        <v>0</v>
      </c>
      <c r="AO398" s="75" t="s">
        <v>1039</v>
      </c>
      <c r="AP398" s="78">
        <v>28.25</v>
      </c>
      <c r="AQ398" s="79" t="s">
        <v>1062</v>
      </c>
      <c r="AR398" s="76">
        <v>60617037</v>
      </c>
      <c r="AS398" s="76">
        <v>0</v>
      </c>
      <c r="AT398" s="76">
        <f t="shared" si="28"/>
        <v>1238037</v>
      </c>
      <c r="AU398" s="77">
        <f t="shared" si="28"/>
        <v>0</v>
      </c>
      <c r="AV398" s="75" t="s">
        <v>3038</v>
      </c>
      <c r="AW398" s="19" t="s">
        <v>1040</v>
      </c>
      <c r="AX398" s="19">
        <v>211012</v>
      </c>
      <c r="AY398" s="19" t="s">
        <v>1051</v>
      </c>
      <c r="AZ398" s="19" t="s">
        <v>1134</v>
      </c>
      <c r="BA398" s="15" t="s">
        <v>142</v>
      </c>
      <c r="BB398" s="15" t="s">
        <v>21</v>
      </c>
      <c r="BC398" s="15" t="s">
        <v>1065</v>
      </c>
    </row>
    <row r="399" spans="1:55" ht="76.5" hidden="1" customHeight="1" x14ac:dyDescent="0.25">
      <c r="A399" s="15">
        <v>901474</v>
      </c>
      <c r="B399" s="15" t="s">
        <v>661</v>
      </c>
      <c r="C399" s="62" t="s">
        <v>1042</v>
      </c>
      <c r="D399" s="15" t="s">
        <v>1029</v>
      </c>
      <c r="E399" s="15" t="s">
        <v>4</v>
      </c>
      <c r="F399" s="15" t="s">
        <v>141</v>
      </c>
      <c r="G399" s="15" t="s">
        <v>1129</v>
      </c>
      <c r="H399" s="57" t="s">
        <v>1840</v>
      </c>
      <c r="I399" s="93" t="s">
        <v>1843</v>
      </c>
      <c r="J399" s="15" t="s">
        <v>2</v>
      </c>
      <c r="K399" s="15" t="s">
        <v>1136</v>
      </c>
      <c r="L399" s="63"/>
      <c r="M399" s="15"/>
      <c r="N399" s="15"/>
      <c r="O399" s="81">
        <v>28.25</v>
      </c>
      <c r="P399" s="81" t="s">
        <v>1062</v>
      </c>
      <c r="Q399" s="64">
        <v>96194644</v>
      </c>
      <c r="R399" s="87">
        <v>0</v>
      </c>
      <c r="S399" s="65">
        <v>0</v>
      </c>
      <c r="T399" s="65"/>
      <c r="U399" s="88">
        <v>28.25</v>
      </c>
      <c r="V399" s="65" t="s">
        <v>1062</v>
      </c>
      <c r="W399" s="89">
        <v>97857820</v>
      </c>
      <c r="X399" s="90">
        <v>0</v>
      </c>
      <c r="Y399" s="67">
        <v>28.25</v>
      </c>
      <c r="Z399" s="15" t="s">
        <v>1062</v>
      </c>
      <c r="AA399" s="85">
        <v>98545759</v>
      </c>
      <c r="AB399" s="85">
        <v>0</v>
      </c>
      <c r="AC399" s="91">
        <v>28.25</v>
      </c>
      <c r="AD399" s="92" t="s">
        <v>1062</v>
      </c>
      <c r="AE399" s="71">
        <v>98940684</v>
      </c>
      <c r="AF399" s="71">
        <v>0</v>
      </c>
      <c r="AG399" s="72">
        <v>0</v>
      </c>
      <c r="AH399" s="73" t="s">
        <v>1039</v>
      </c>
      <c r="AI399" s="74">
        <v>28.25</v>
      </c>
      <c r="AJ399" s="75" t="s">
        <v>1062</v>
      </c>
      <c r="AK399" s="76">
        <v>99339497</v>
      </c>
      <c r="AL399" s="76">
        <v>0</v>
      </c>
      <c r="AM399" s="76">
        <f t="shared" si="29"/>
        <v>398813</v>
      </c>
      <c r="AN399" s="77">
        <f t="shared" si="29"/>
        <v>0</v>
      </c>
      <c r="AO399" s="75" t="s">
        <v>1039</v>
      </c>
      <c r="AP399" s="78">
        <v>28.25</v>
      </c>
      <c r="AQ399" s="79" t="s">
        <v>1062</v>
      </c>
      <c r="AR399" s="76">
        <v>101410700</v>
      </c>
      <c r="AS399" s="76">
        <v>0</v>
      </c>
      <c r="AT399" s="76">
        <f t="shared" si="28"/>
        <v>2071203</v>
      </c>
      <c r="AU399" s="77">
        <f t="shared" si="28"/>
        <v>0</v>
      </c>
      <c r="AV399" s="75" t="s">
        <v>3038</v>
      </c>
      <c r="AW399" s="19" t="s">
        <v>1040</v>
      </c>
      <c r="AX399" s="19">
        <v>211012</v>
      </c>
      <c r="AY399" s="15" t="s">
        <v>1051</v>
      </c>
      <c r="AZ399" s="19" t="s">
        <v>1134</v>
      </c>
      <c r="BA399" s="15" t="s">
        <v>142</v>
      </c>
      <c r="BB399" s="15" t="s">
        <v>21</v>
      </c>
      <c r="BC399" s="15" t="s">
        <v>1065</v>
      </c>
    </row>
    <row r="400" spans="1:55" ht="76.5" hidden="1" customHeight="1" x14ac:dyDescent="0.25">
      <c r="A400" s="15">
        <v>715722</v>
      </c>
      <c r="B400" s="15" t="s">
        <v>261</v>
      </c>
      <c r="C400" s="62" t="s">
        <v>1042</v>
      </c>
      <c r="D400" s="15" t="s">
        <v>1029</v>
      </c>
      <c r="E400" s="15" t="s">
        <v>4</v>
      </c>
      <c r="F400" s="15" t="s">
        <v>1128</v>
      </c>
      <c r="G400" s="15" t="s">
        <v>1129</v>
      </c>
      <c r="H400" s="57" t="s">
        <v>1844</v>
      </c>
      <c r="I400" s="15" t="s">
        <v>1845</v>
      </c>
      <c r="J400" s="15" t="s">
        <v>1132</v>
      </c>
      <c r="K400" s="15" t="s">
        <v>1846</v>
      </c>
      <c r="L400" s="63">
        <v>0.25</v>
      </c>
      <c r="M400" s="15" t="s">
        <v>1062</v>
      </c>
      <c r="N400" s="15" t="s">
        <v>1063</v>
      </c>
      <c r="O400" s="81">
        <v>28.25</v>
      </c>
      <c r="P400" s="81" t="s">
        <v>1062</v>
      </c>
      <c r="Q400" s="64">
        <v>57499202</v>
      </c>
      <c r="R400" s="87">
        <v>0</v>
      </c>
      <c r="S400" s="65">
        <v>0</v>
      </c>
      <c r="T400" s="65"/>
      <c r="U400" s="88">
        <v>28.25</v>
      </c>
      <c r="V400" s="65" t="s">
        <v>1062</v>
      </c>
      <c r="W400" s="89">
        <v>58493345</v>
      </c>
      <c r="X400" s="90">
        <v>0</v>
      </c>
      <c r="Y400" s="67">
        <v>28.25</v>
      </c>
      <c r="Z400" s="15" t="s">
        <v>1062</v>
      </c>
      <c r="AA400" s="85">
        <v>58633789</v>
      </c>
      <c r="AB400" s="85">
        <v>0</v>
      </c>
      <c r="AC400" s="91">
        <v>28.25</v>
      </c>
      <c r="AD400" s="92" t="s">
        <v>1062</v>
      </c>
      <c r="AE400" s="71">
        <v>59140615</v>
      </c>
      <c r="AF400" s="71">
        <v>0</v>
      </c>
      <c r="AG400" s="72">
        <v>0</v>
      </c>
      <c r="AH400" s="73" t="s">
        <v>1039</v>
      </c>
      <c r="AI400" s="74">
        <v>28.25</v>
      </c>
      <c r="AJ400" s="75" t="s">
        <v>1062</v>
      </c>
      <c r="AK400" s="76">
        <v>59379000</v>
      </c>
      <c r="AL400" s="76">
        <v>0</v>
      </c>
      <c r="AM400" s="76">
        <f t="shared" si="29"/>
        <v>238385</v>
      </c>
      <c r="AN400" s="77">
        <f t="shared" si="29"/>
        <v>0</v>
      </c>
      <c r="AO400" s="75" t="s">
        <v>1039</v>
      </c>
      <c r="AP400" s="78">
        <v>28.25</v>
      </c>
      <c r="AQ400" s="79" t="s">
        <v>1062</v>
      </c>
      <c r="AR400" s="76">
        <v>60617037</v>
      </c>
      <c r="AS400" s="76">
        <v>0</v>
      </c>
      <c r="AT400" s="76">
        <f t="shared" si="28"/>
        <v>1238037</v>
      </c>
      <c r="AU400" s="77">
        <f t="shared" si="28"/>
        <v>0</v>
      </c>
      <c r="AV400" s="75" t="s">
        <v>3038</v>
      </c>
      <c r="AW400" s="19" t="s">
        <v>1040</v>
      </c>
      <c r="AX400" s="19">
        <v>211034</v>
      </c>
      <c r="AY400" s="15" t="s">
        <v>1051</v>
      </c>
      <c r="AZ400" s="19" t="s">
        <v>1134</v>
      </c>
      <c r="BA400" s="15" t="s">
        <v>142</v>
      </c>
      <c r="BB400" s="15" t="s">
        <v>21</v>
      </c>
      <c r="BC400" s="15" t="s">
        <v>1065</v>
      </c>
    </row>
    <row r="401" spans="1:55" ht="76.5" hidden="1" customHeight="1" x14ac:dyDescent="0.25">
      <c r="A401" s="15">
        <v>714503</v>
      </c>
      <c r="B401" s="15" t="s">
        <v>218</v>
      </c>
      <c r="C401" s="62" t="s">
        <v>1042</v>
      </c>
      <c r="D401" s="15" t="s">
        <v>1029</v>
      </c>
      <c r="E401" s="15" t="s">
        <v>4</v>
      </c>
      <c r="F401" s="15" t="s">
        <v>1128</v>
      </c>
      <c r="G401" s="15" t="s">
        <v>1129</v>
      </c>
      <c r="H401" s="57" t="s">
        <v>1844</v>
      </c>
      <c r="I401" s="15" t="s">
        <v>1847</v>
      </c>
      <c r="J401" s="15" t="s">
        <v>1132</v>
      </c>
      <c r="K401" s="15" t="s">
        <v>1848</v>
      </c>
      <c r="L401" s="63">
        <v>0.25</v>
      </c>
      <c r="M401" s="15" t="s">
        <v>1062</v>
      </c>
      <c r="N401" s="15" t="s">
        <v>1063</v>
      </c>
      <c r="O401" s="81">
        <v>28.25</v>
      </c>
      <c r="P401" s="81" t="s">
        <v>1062</v>
      </c>
      <c r="Q401" s="64">
        <v>100576037</v>
      </c>
      <c r="R401" s="87">
        <v>0</v>
      </c>
      <c r="S401" s="65">
        <v>0</v>
      </c>
      <c r="T401" s="65"/>
      <c r="U401" s="88">
        <v>28.25</v>
      </c>
      <c r="V401" s="65" t="s">
        <v>1062</v>
      </c>
      <c r="W401" s="89">
        <v>102314966</v>
      </c>
      <c r="X401" s="90">
        <v>0</v>
      </c>
      <c r="Y401" s="67">
        <v>28.25</v>
      </c>
      <c r="Z401" s="15" t="s">
        <v>1062</v>
      </c>
      <c r="AA401" s="85">
        <v>103034238</v>
      </c>
      <c r="AB401" s="85">
        <v>0</v>
      </c>
      <c r="AC401" s="91">
        <v>28.25</v>
      </c>
      <c r="AD401" s="92" t="s">
        <v>1062</v>
      </c>
      <c r="AE401" s="71">
        <v>103447151</v>
      </c>
      <c r="AF401" s="71">
        <v>0</v>
      </c>
      <c r="AG401" s="72">
        <v>0</v>
      </c>
      <c r="AH401" s="73" t="s">
        <v>1039</v>
      </c>
      <c r="AI401" s="74">
        <v>28.25</v>
      </c>
      <c r="AJ401" s="75" t="s">
        <v>1062</v>
      </c>
      <c r="AK401" s="76">
        <v>103864129</v>
      </c>
      <c r="AL401" s="76">
        <v>0</v>
      </c>
      <c r="AM401" s="76">
        <f t="shared" si="29"/>
        <v>416978</v>
      </c>
      <c r="AN401" s="77">
        <f t="shared" si="29"/>
        <v>0</v>
      </c>
      <c r="AO401" s="75" t="s">
        <v>1039</v>
      </c>
      <c r="AP401" s="78">
        <v>28.25</v>
      </c>
      <c r="AQ401" s="79" t="s">
        <v>1062</v>
      </c>
      <c r="AR401" s="76">
        <v>106029669</v>
      </c>
      <c r="AS401" s="76">
        <v>0</v>
      </c>
      <c r="AT401" s="76">
        <f t="shared" si="28"/>
        <v>2165540</v>
      </c>
      <c r="AU401" s="77">
        <f t="shared" si="28"/>
        <v>0</v>
      </c>
      <c r="AV401" s="75" t="s">
        <v>3038</v>
      </c>
      <c r="AW401" s="19" t="s">
        <v>1040</v>
      </c>
      <c r="AX401" s="19" t="s">
        <v>1174</v>
      </c>
      <c r="AY401" s="19" t="s">
        <v>1051</v>
      </c>
      <c r="AZ401" s="19" t="s">
        <v>1134</v>
      </c>
      <c r="BA401" s="15" t="s">
        <v>142</v>
      </c>
      <c r="BB401" s="15" t="s">
        <v>5</v>
      </c>
      <c r="BC401" s="15" t="s">
        <v>1065</v>
      </c>
    </row>
    <row r="402" spans="1:55" ht="76.5" hidden="1" customHeight="1" x14ac:dyDescent="0.25">
      <c r="A402" s="15">
        <v>846680</v>
      </c>
      <c r="B402" s="23" t="s">
        <v>551</v>
      </c>
      <c r="C402" s="62" t="s">
        <v>1042</v>
      </c>
      <c r="D402" s="15" t="s">
        <v>1029</v>
      </c>
      <c r="E402" s="15" t="s">
        <v>4</v>
      </c>
      <c r="F402" s="15" t="s">
        <v>1128</v>
      </c>
      <c r="G402" s="15" t="s">
        <v>1129</v>
      </c>
      <c r="H402" s="57" t="s">
        <v>1849</v>
      </c>
      <c r="I402" s="15" t="s">
        <v>1850</v>
      </c>
      <c r="J402" s="15" t="s">
        <v>1132</v>
      </c>
      <c r="K402" s="15" t="s">
        <v>1182</v>
      </c>
      <c r="L402" s="63">
        <v>0.25</v>
      </c>
      <c r="M402" s="15" t="s">
        <v>1062</v>
      </c>
      <c r="N402" s="15" t="s">
        <v>1063</v>
      </c>
      <c r="O402" s="81">
        <v>28.25</v>
      </c>
      <c r="P402" s="81" t="s">
        <v>1062</v>
      </c>
      <c r="Q402" s="64">
        <v>57499202</v>
      </c>
      <c r="R402" s="87">
        <v>0</v>
      </c>
      <c r="S402" s="65">
        <v>0</v>
      </c>
      <c r="T402" s="65"/>
      <c r="U402" s="88">
        <v>28.25</v>
      </c>
      <c r="V402" s="65" t="s">
        <v>1062</v>
      </c>
      <c r="W402" s="89">
        <v>58493345</v>
      </c>
      <c r="X402" s="90">
        <v>0</v>
      </c>
      <c r="Y402" s="67">
        <v>28.25</v>
      </c>
      <c r="Z402" s="15" t="s">
        <v>1062</v>
      </c>
      <c r="AA402" s="85">
        <v>58904553</v>
      </c>
      <c r="AB402" s="85">
        <v>0</v>
      </c>
      <c r="AC402" s="91">
        <v>28.25</v>
      </c>
      <c r="AD402" s="92" t="s">
        <v>1062</v>
      </c>
      <c r="AE402" s="71">
        <v>59140615</v>
      </c>
      <c r="AF402" s="71">
        <v>0</v>
      </c>
      <c r="AG402" s="72">
        <v>0</v>
      </c>
      <c r="AH402" s="73" t="s">
        <v>1039</v>
      </c>
      <c r="AI402" s="74">
        <v>28.25</v>
      </c>
      <c r="AJ402" s="75" t="s">
        <v>1062</v>
      </c>
      <c r="AK402" s="76">
        <v>59379000</v>
      </c>
      <c r="AL402" s="76">
        <v>0</v>
      </c>
      <c r="AM402" s="76">
        <f t="shared" si="29"/>
        <v>238385</v>
      </c>
      <c r="AN402" s="77">
        <f t="shared" si="29"/>
        <v>0</v>
      </c>
      <c r="AO402" s="75" t="s">
        <v>1039</v>
      </c>
      <c r="AP402" s="78">
        <v>28.25</v>
      </c>
      <c r="AQ402" s="79" t="s">
        <v>1062</v>
      </c>
      <c r="AR402" s="76">
        <v>60617037</v>
      </c>
      <c r="AS402" s="76">
        <v>0</v>
      </c>
      <c r="AT402" s="76">
        <f t="shared" si="28"/>
        <v>1238037</v>
      </c>
      <c r="AU402" s="77">
        <f t="shared" si="28"/>
        <v>0</v>
      </c>
      <c r="AV402" s="75" t="s">
        <v>3038</v>
      </c>
      <c r="AW402" s="19" t="s">
        <v>1040</v>
      </c>
      <c r="AX402" s="19" t="s">
        <v>1174</v>
      </c>
      <c r="AY402" s="19" t="s">
        <v>1051</v>
      </c>
      <c r="AZ402" s="19" t="s">
        <v>1134</v>
      </c>
      <c r="BA402" s="15" t="s">
        <v>142</v>
      </c>
      <c r="BB402" s="15" t="s">
        <v>21</v>
      </c>
      <c r="BC402" s="15" t="s">
        <v>1065</v>
      </c>
    </row>
    <row r="403" spans="1:55" ht="76.5" hidden="1" customHeight="1" x14ac:dyDescent="0.25">
      <c r="A403" s="15">
        <v>836092</v>
      </c>
      <c r="B403" s="15" t="s">
        <v>538</v>
      </c>
      <c r="C403" s="62" t="s">
        <v>1042</v>
      </c>
      <c r="D403" s="15" t="s">
        <v>1029</v>
      </c>
      <c r="E403" s="15" t="s">
        <v>4</v>
      </c>
      <c r="F403" s="15" t="s">
        <v>1128</v>
      </c>
      <c r="G403" s="15" t="s">
        <v>1129</v>
      </c>
      <c r="H403" s="57" t="s">
        <v>1849</v>
      </c>
      <c r="I403" s="15" t="s">
        <v>1851</v>
      </c>
      <c r="J403" s="15" t="s">
        <v>1132</v>
      </c>
      <c r="K403" s="15" t="s">
        <v>1295</v>
      </c>
      <c r="L403" s="63">
        <v>0.25</v>
      </c>
      <c r="M403" s="15" t="s">
        <v>1062</v>
      </c>
      <c r="N403" s="15" t="s">
        <v>1063</v>
      </c>
      <c r="O403" s="81">
        <v>28.25</v>
      </c>
      <c r="P403" s="81" t="s">
        <v>1062</v>
      </c>
      <c r="Q403" s="64">
        <v>57499202</v>
      </c>
      <c r="R403" s="87">
        <v>0</v>
      </c>
      <c r="S403" s="65">
        <v>0</v>
      </c>
      <c r="T403" s="65"/>
      <c r="U403" s="88">
        <v>28.25</v>
      </c>
      <c r="V403" s="65" t="s">
        <v>1062</v>
      </c>
      <c r="W403" s="89">
        <v>58493345</v>
      </c>
      <c r="X403" s="90">
        <v>0</v>
      </c>
      <c r="Y403" s="67">
        <v>28.25</v>
      </c>
      <c r="Z403" s="15" t="s">
        <v>1062</v>
      </c>
      <c r="AA403" s="85">
        <v>58633789</v>
      </c>
      <c r="AB403" s="85">
        <v>0</v>
      </c>
      <c r="AC403" s="91">
        <v>28.25</v>
      </c>
      <c r="AD403" s="92" t="s">
        <v>1062</v>
      </c>
      <c r="AE403" s="71">
        <v>59140615</v>
      </c>
      <c r="AF403" s="71">
        <v>0</v>
      </c>
      <c r="AG403" s="72">
        <v>0</v>
      </c>
      <c r="AH403" s="73" t="s">
        <v>1039</v>
      </c>
      <c r="AI403" s="74">
        <v>28.25</v>
      </c>
      <c r="AJ403" s="75" t="s">
        <v>1062</v>
      </c>
      <c r="AK403" s="76">
        <v>59379000</v>
      </c>
      <c r="AL403" s="76">
        <v>0</v>
      </c>
      <c r="AM403" s="76">
        <f t="shared" si="29"/>
        <v>238385</v>
      </c>
      <c r="AN403" s="77">
        <f t="shared" si="29"/>
        <v>0</v>
      </c>
      <c r="AO403" s="75" t="s">
        <v>1039</v>
      </c>
      <c r="AP403" s="78">
        <v>28.25</v>
      </c>
      <c r="AQ403" s="79" t="s">
        <v>1062</v>
      </c>
      <c r="AR403" s="76">
        <v>60617037</v>
      </c>
      <c r="AS403" s="76">
        <v>0</v>
      </c>
      <c r="AT403" s="76">
        <f t="shared" si="28"/>
        <v>1238037</v>
      </c>
      <c r="AU403" s="77">
        <f t="shared" si="28"/>
        <v>0</v>
      </c>
      <c r="AV403" s="75" t="s">
        <v>3038</v>
      </c>
      <c r="AW403" s="19" t="s">
        <v>1040</v>
      </c>
      <c r="AX403" s="19" t="s">
        <v>1174</v>
      </c>
      <c r="AY403" s="19" t="s">
        <v>1051</v>
      </c>
      <c r="AZ403" s="19" t="s">
        <v>1134</v>
      </c>
      <c r="BA403" s="15" t="s">
        <v>142</v>
      </c>
      <c r="BB403" s="15" t="s">
        <v>5</v>
      </c>
      <c r="BC403" s="15" t="s">
        <v>1065</v>
      </c>
    </row>
    <row r="404" spans="1:55" ht="76.5" hidden="1" customHeight="1" x14ac:dyDescent="0.25">
      <c r="A404" s="15">
        <v>865201</v>
      </c>
      <c r="B404" s="23" t="s">
        <v>615</v>
      </c>
      <c r="C404" s="62" t="s">
        <v>1042</v>
      </c>
      <c r="D404" s="15" t="s">
        <v>1029</v>
      </c>
      <c r="E404" s="15" t="s">
        <v>4</v>
      </c>
      <c r="F404" s="15" t="s">
        <v>1128</v>
      </c>
      <c r="G404" s="15" t="s">
        <v>1129</v>
      </c>
      <c r="H404" s="57" t="s">
        <v>1852</v>
      </c>
      <c r="I404" s="15" t="s">
        <v>1853</v>
      </c>
      <c r="J404" s="15" t="s">
        <v>1132</v>
      </c>
      <c r="K404" s="15" t="s">
        <v>1598</v>
      </c>
      <c r="L404" s="63">
        <v>0.25</v>
      </c>
      <c r="M404" s="15" t="s">
        <v>1062</v>
      </c>
      <c r="N404" s="15" t="s">
        <v>1063</v>
      </c>
      <c r="O404" s="81">
        <v>28.25</v>
      </c>
      <c r="P404" s="81" t="s">
        <v>1062</v>
      </c>
      <c r="Q404" s="64">
        <v>57499202</v>
      </c>
      <c r="R404" s="87">
        <v>0</v>
      </c>
      <c r="S404" s="65">
        <v>0</v>
      </c>
      <c r="T404" s="65"/>
      <c r="U404" s="88">
        <v>28.25</v>
      </c>
      <c r="V404" s="65" t="s">
        <v>1062</v>
      </c>
      <c r="W404" s="89">
        <v>58493345</v>
      </c>
      <c r="X404" s="90">
        <v>0</v>
      </c>
      <c r="Y404" s="67">
        <v>28.25</v>
      </c>
      <c r="Z404" s="15" t="s">
        <v>1062</v>
      </c>
      <c r="AA404" s="85">
        <v>58904553</v>
      </c>
      <c r="AB404" s="85">
        <v>0</v>
      </c>
      <c r="AC404" s="91">
        <v>28.25</v>
      </c>
      <c r="AD404" s="92" t="s">
        <v>1062</v>
      </c>
      <c r="AE404" s="71">
        <v>59140615</v>
      </c>
      <c r="AF404" s="71">
        <v>0</v>
      </c>
      <c r="AG404" s="72">
        <v>0</v>
      </c>
      <c r="AH404" s="73" t="s">
        <v>1039</v>
      </c>
      <c r="AI404" s="74">
        <v>28.25</v>
      </c>
      <c r="AJ404" s="75" t="s">
        <v>1062</v>
      </c>
      <c r="AK404" s="76">
        <v>59379000</v>
      </c>
      <c r="AL404" s="76">
        <v>0</v>
      </c>
      <c r="AM404" s="76">
        <f t="shared" si="29"/>
        <v>238385</v>
      </c>
      <c r="AN404" s="77">
        <f t="shared" si="29"/>
        <v>0</v>
      </c>
      <c r="AO404" s="75" t="s">
        <v>1039</v>
      </c>
      <c r="AP404" s="78">
        <v>28.25</v>
      </c>
      <c r="AQ404" s="79" t="s">
        <v>1062</v>
      </c>
      <c r="AR404" s="76">
        <v>60617037</v>
      </c>
      <c r="AS404" s="76">
        <v>0</v>
      </c>
      <c r="AT404" s="76">
        <f t="shared" si="28"/>
        <v>1238037</v>
      </c>
      <c r="AU404" s="77">
        <f t="shared" si="28"/>
        <v>0</v>
      </c>
      <c r="AV404" s="75" t="s">
        <v>3038</v>
      </c>
      <c r="AW404" s="19" t="s">
        <v>1040</v>
      </c>
      <c r="AX404" s="19">
        <v>211012</v>
      </c>
      <c r="AY404" s="15" t="s">
        <v>1051</v>
      </c>
      <c r="AZ404" s="19" t="s">
        <v>1134</v>
      </c>
      <c r="BA404" s="15" t="s">
        <v>142</v>
      </c>
      <c r="BB404" s="15" t="s">
        <v>21</v>
      </c>
      <c r="BC404" s="15" t="s">
        <v>1065</v>
      </c>
    </row>
    <row r="405" spans="1:55" ht="76.5" hidden="1" customHeight="1" x14ac:dyDescent="0.25">
      <c r="A405" s="15">
        <v>763267</v>
      </c>
      <c r="B405" s="15" t="s">
        <v>294</v>
      </c>
      <c r="C405" s="62" t="s">
        <v>1042</v>
      </c>
      <c r="D405" s="15" t="s">
        <v>1029</v>
      </c>
      <c r="E405" s="15" t="s">
        <v>4</v>
      </c>
      <c r="F405" s="15" t="s">
        <v>1128</v>
      </c>
      <c r="G405" s="15" t="s">
        <v>1129</v>
      </c>
      <c r="H405" s="57" t="s">
        <v>1852</v>
      </c>
      <c r="I405" s="15" t="s">
        <v>1854</v>
      </c>
      <c r="J405" s="15" t="s">
        <v>1132</v>
      </c>
      <c r="K405" s="15" t="s">
        <v>1830</v>
      </c>
      <c r="L405" s="63">
        <v>0.25</v>
      </c>
      <c r="M405" s="15" t="s">
        <v>1062</v>
      </c>
      <c r="N405" s="15" t="s">
        <v>1063</v>
      </c>
      <c r="O405" s="81">
        <v>28.25</v>
      </c>
      <c r="P405" s="81" t="s">
        <v>1062</v>
      </c>
      <c r="Q405" s="64">
        <v>56858929</v>
      </c>
      <c r="R405" s="87">
        <v>0</v>
      </c>
      <c r="S405" s="65">
        <v>0</v>
      </c>
      <c r="T405" s="65"/>
      <c r="U405" s="88">
        <v>28.25</v>
      </c>
      <c r="V405" s="65" t="s">
        <v>1062</v>
      </c>
      <c r="W405" s="89">
        <v>57842002</v>
      </c>
      <c r="X405" s="90">
        <v>0</v>
      </c>
      <c r="Y405" s="67">
        <v>28.25</v>
      </c>
      <c r="Z405" s="15" t="s">
        <v>1062</v>
      </c>
      <c r="AA405" s="85">
        <v>57980882</v>
      </c>
      <c r="AB405" s="85">
        <v>0</v>
      </c>
      <c r="AC405" s="91">
        <v>28.25</v>
      </c>
      <c r="AD405" s="92" t="s">
        <v>1062</v>
      </c>
      <c r="AE405" s="71">
        <v>58482064</v>
      </c>
      <c r="AF405" s="71">
        <v>0</v>
      </c>
      <c r="AG405" s="72">
        <v>0</v>
      </c>
      <c r="AH405" s="73" t="s">
        <v>1039</v>
      </c>
      <c r="AI405" s="74">
        <v>28.25</v>
      </c>
      <c r="AJ405" s="75" t="s">
        <v>1062</v>
      </c>
      <c r="AK405" s="76">
        <v>58717795</v>
      </c>
      <c r="AL405" s="76">
        <v>0</v>
      </c>
      <c r="AM405" s="76">
        <f t="shared" si="29"/>
        <v>235731</v>
      </c>
      <c r="AN405" s="77">
        <f t="shared" si="29"/>
        <v>0</v>
      </c>
      <c r="AO405" s="75" t="s">
        <v>1039</v>
      </c>
      <c r="AP405" s="78">
        <v>28.25</v>
      </c>
      <c r="AQ405" s="79" t="s">
        <v>1062</v>
      </c>
      <c r="AR405" s="76">
        <v>59942046</v>
      </c>
      <c r="AS405" s="76">
        <v>0</v>
      </c>
      <c r="AT405" s="76">
        <f t="shared" si="28"/>
        <v>1224251</v>
      </c>
      <c r="AU405" s="77">
        <f t="shared" si="28"/>
        <v>0</v>
      </c>
      <c r="AV405" s="75" t="s">
        <v>3038</v>
      </c>
      <c r="AW405" s="19" t="s">
        <v>1040</v>
      </c>
      <c r="AX405" s="19">
        <v>211034</v>
      </c>
      <c r="AY405" s="15" t="s">
        <v>1051</v>
      </c>
      <c r="AZ405" s="19" t="s">
        <v>1134</v>
      </c>
      <c r="BA405" s="15" t="s">
        <v>142</v>
      </c>
      <c r="BB405" s="15" t="s">
        <v>21</v>
      </c>
      <c r="BC405" s="15" t="s">
        <v>1065</v>
      </c>
    </row>
    <row r="406" spans="1:55" ht="76.5" hidden="1" customHeight="1" x14ac:dyDescent="0.25">
      <c r="A406" s="15">
        <v>779843</v>
      </c>
      <c r="B406" s="15" t="s">
        <v>457</v>
      </c>
      <c r="C406" s="62" t="s">
        <v>1042</v>
      </c>
      <c r="D406" s="15" t="s">
        <v>1029</v>
      </c>
      <c r="E406" s="15" t="s">
        <v>4</v>
      </c>
      <c r="F406" s="15" t="s">
        <v>1128</v>
      </c>
      <c r="G406" s="15" t="s">
        <v>1129</v>
      </c>
      <c r="H406" s="57" t="s">
        <v>1852</v>
      </c>
      <c r="I406" s="15" t="s">
        <v>1854</v>
      </c>
      <c r="J406" s="15" t="s">
        <v>1132</v>
      </c>
      <c r="K406" s="15" t="s">
        <v>1133</v>
      </c>
      <c r="L406" s="63">
        <v>0.25</v>
      </c>
      <c r="M406" s="15" t="s">
        <v>1062</v>
      </c>
      <c r="N406" s="15" t="s">
        <v>1063</v>
      </c>
      <c r="O406" s="81">
        <v>28.25</v>
      </c>
      <c r="P406" s="81" t="s">
        <v>1062</v>
      </c>
      <c r="Q406" s="64">
        <v>101295726</v>
      </c>
      <c r="R406" s="87">
        <v>0</v>
      </c>
      <c r="S406" s="65">
        <v>0</v>
      </c>
      <c r="T406" s="65"/>
      <c r="U406" s="88">
        <v>28.25</v>
      </c>
      <c r="V406" s="65" t="s">
        <v>1062</v>
      </c>
      <c r="W406" s="89">
        <v>103047097</v>
      </c>
      <c r="X406" s="90">
        <v>0</v>
      </c>
      <c r="Y406" s="67">
        <v>28.25</v>
      </c>
      <c r="Z406" s="15" t="s">
        <v>1062</v>
      </c>
      <c r="AA406" s="85">
        <v>103771517</v>
      </c>
      <c r="AB406" s="85">
        <v>0</v>
      </c>
      <c r="AC406" s="91">
        <v>28.25</v>
      </c>
      <c r="AD406" s="92" t="s">
        <v>1062</v>
      </c>
      <c r="AE406" s="71">
        <v>104187385</v>
      </c>
      <c r="AF406" s="71">
        <v>0</v>
      </c>
      <c r="AG406" s="72">
        <v>0</v>
      </c>
      <c r="AH406" s="73" t="s">
        <v>1039</v>
      </c>
      <c r="AI406" s="74">
        <v>28.25</v>
      </c>
      <c r="AJ406" s="75" t="s">
        <v>1062</v>
      </c>
      <c r="AK406" s="76">
        <v>104607346</v>
      </c>
      <c r="AL406" s="76">
        <v>0</v>
      </c>
      <c r="AM406" s="76">
        <f t="shared" si="29"/>
        <v>419961</v>
      </c>
      <c r="AN406" s="77">
        <f t="shared" si="29"/>
        <v>0</v>
      </c>
      <c r="AO406" s="75" t="s">
        <v>1039</v>
      </c>
      <c r="AP406" s="78">
        <v>28.25</v>
      </c>
      <c r="AQ406" s="79" t="s">
        <v>1062</v>
      </c>
      <c r="AR406" s="76">
        <v>106788382</v>
      </c>
      <c r="AS406" s="76">
        <v>0</v>
      </c>
      <c r="AT406" s="76">
        <f t="shared" si="28"/>
        <v>2181036</v>
      </c>
      <c r="AU406" s="77">
        <f t="shared" si="28"/>
        <v>0</v>
      </c>
      <c r="AV406" s="75" t="s">
        <v>3038</v>
      </c>
      <c r="AW406" s="19" t="s">
        <v>1040</v>
      </c>
      <c r="AX406" s="19">
        <v>211034</v>
      </c>
      <c r="AY406" s="15" t="s">
        <v>1051</v>
      </c>
      <c r="AZ406" s="19" t="s">
        <v>1134</v>
      </c>
      <c r="BA406" s="15" t="s">
        <v>142</v>
      </c>
      <c r="BB406" s="15" t="s">
        <v>21</v>
      </c>
      <c r="BC406" s="15" t="s">
        <v>1065</v>
      </c>
    </row>
    <row r="407" spans="1:55" ht="76.5" hidden="1" customHeight="1" x14ac:dyDescent="0.25">
      <c r="A407" s="15">
        <v>775652</v>
      </c>
      <c r="B407" s="15" t="s">
        <v>425</v>
      </c>
      <c r="C407" s="62" t="s">
        <v>1042</v>
      </c>
      <c r="D407" s="15" t="s">
        <v>1029</v>
      </c>
      <c r="E407" s="15" t="s">
        <v>4</v>
      </c>
      <c r="F407" s="15" t="s">
        <v>1128</v>
      </c>
      <c r="G407" s="15" t="s">
        <v>1129</v>
      </c>
      <c r="H407" s="57" t="s">
        <v>1855</v>
      </c>
      <c r="I407" s="15" t="s">
        <v>1856</v>
      </c>
      <c r="J407" s="15" t="s">
        <v>1132</v>
      </c>
      <c r="K407" s="15" t="s">
        <v>1133</v>
      </c>
      <c r="L407" s="63">
        <v>0.25</v>
      </c>
      <c r="M407" s="15" t="s">
        <v>1062</v>
      </c>
      <c r="N407" s="15" t="s">
        <v>1063</v>
      </c>
      <c r="O407" s="81">
        <v>28.25</v>
      </c>
      <c r="P407" s="81" t="s">
        <v>1062</v>
      </c>
      <c r="Q407" s="64">
        <v>100576037</v>
      </c>
      <c r="R407" s="87">
        <v>0</v>
      </c>
      <c r="S407" s="65">
        <v>0</v>
      </c>
      <c r="T407" s="65"/>
      <c r="U407" s="88">
        <v>28.25</v>
      </c>
      <c r="V407" s="65" t="s">
        <v>1062</v>
      </c>
      <c r="W407" s="89">
        <v>102314966</v>
      </c>
      <c r="X407" s="90">
        <v>0</v>
      </c>
      <c r="Y407" s="67">
        <v>28.25</v>
      </c>
      <c r="Z407" s="15" t="s">
        <v>1062</v>
      </c>
      <c r="AA407" s="85">
        <v>103034238</v>
      </c>
      <c r="AB407" s="85">
        <v>0</v>
      </c>
      <c r="AC407" s="91">
        <v>28.25</v>
      </c>
      <c r="AD407" s="92" t="s">
        <v>1062</v>
      </c>
      <c r="AE407" s="71">
        <v>103447151</v>
      </c>
      <c r="AF407" s="71">
        <v>0</v>
      </c>
      <c r="AG407" s="72">
        <v>0</v>
      </c>
      <c r="AH407" s="73" t="s">
        <v>1039</v>
      </c>
      <c r="AI407" s="74">
        <v>28.25</v>
      </c>
      <c r="AJ407" s="75" t="s">
        <v>1062</v>
      </c>
      <c r="AK407" s="76">
        <v>103864129</v>
      </c>
      <c r="AL407" s="76">
        <v>0</v>
      </c>
      <c r="AM407" s="76">
        <f t="shared" si="29"/>
        <v>416978</v>
      </c>
      <c r="AN407" s="77">
        <f t="shared" si="29"/>
        <v>0</v>
      </c>
      <c r="AO407" s="75" t="s">
        <v>1039</v>
      </c>
      <c r="AP407" s="78">
        <v>28.25</v>
      </c>
      <c r="AQ407" s="79" t="s">
        <v>1062</v>
      </c>
      <c r="AR407" s="76">
        <v>106029669</v>
      </c>
      <c r="AS407" s="76">
        <v>0</v>
      </c>
      <c r="AT407" s="76">
        <f t="shared" si="28"/>
        <v>2165540</v>
      </c>
      <c r="AU407" s="77">
        <f t="shared" si="28"/>
        <v>0</v>
      </c>
      <c r="AV407" s="75" t="s">
        <v>3038</v>
      </c>
      <c r="AW407" s="19" t="s">
        <v>1040</v>
      </c>
      <c r="AX407" s="19">
        <v>211034</v>
      </c>
      <c r="AY407" s="15" t="s">
        <v>1051</v>
      </c>
      <c r="AZ407" s="19" t="s">
        <v>1134</v>
      </c>
      <c r="BA407" s="15" t="s">
        <v>142</v>
      </c>
      <c r="BB407" s="15" t="s">
        <v>21</v>
      </c>
      <c r="BC407" s="15" t="s">
        <v>1065</v>
      </c>
    </row>
    <row r="408" spans="1:55" ht="76.5" hidden="1" customHeight="1" x14ac:dyDescent="0.25">
      <c r="A408" s="15">
        <v>768094</v>
      </c>
      <c r="B408" s="15" t="s">
        <v>344</v>
      </c>
      <c r="C408" s="62" t="s">
        <v>1042</v>
      </c>
      <c r="D408" s="15" t="s">
        <v>1029</v>
      </c>
      <c r="E408" s="15" t="s">
        <v>4</v>
      </c>
      <c r="F408" s="15" t="s">
        <v>1128</v>
      </c>
      <c r="G408" s="15" t="s">
        <v>1129</v>
      </c>
      <c r="H408" s="57" t="s">
        <v>1855</v>
      </c>
      <c r="I408" s="15" t="s">
        <v>1857</v>
      </c>
      <c r="J408" s="15" t="s">
        <v>1132</v>
      </c>
      <c r="K408" s="15" t="s">
        <v>1133</v>
      </c>
      <c r="L408" s="63">
        <v>0.25</v>
      </c>
      <c r="M408" s="15" t="s">
        <v>1062</v>
      </c>
      <c r="N408" s="15" t="s">
        <v>1063</v>
      </c>
      <c r="O408" s="81">
        <v>28.25</v>
      </c>
      <c r="P408" s="81" t="s">
        <v>1062</v>
      </c>
      <c r="Q408" s="64">
        <v>99295888</v>
      </c>
      <c r="R408" s="87">
        <v>0</v>
      </c>
      <c r="S408" s="65">
        <v>0</v>
      </c>
      <c r="T408" s="65"/>
      <c r="U408" s="88">
        <v>28.25</v>
      </c>
      <c r="V408" s="65" t="s">
        <v>1062</v>
      </c>
      <c r="W408" s="89">
        <v>101012684</v>
      </c>
      <c r="X408" s="90">
        <v>0</v>
      </c>
      <c r="Y408" s="67">
        <v>28.25</v>
      </c>
      <c r="Z408" s="15" t="s">
        <v>1062</v>
      </c>
      <c r="AA408" s="85">
        <v>101980840</v>
      </c>
      <c r="AB408" s="85">
        <v>0</v>
      </c>
      <c r="AC408" s="91">
        <v>28.25</v>
      </c>
      <c r="AD408" s="92" t="s">
        <v>1062</v>
      </c>
      <c r="AE408" s="71">
        <v>102130459</v>
      </c>
      <c r="AF408" s="71">
        <v>0</v>
      </c>
      <c r="AG408" s="72">
        <v>0</v>
      </c>
      <c r="AH408" s="73" t="s">
        <v>1039</v>
      </c>
      <c r="AI408" s="74">
        <v>28.25</v>
      </c>
      <c r="AJ408" s="75" t="s">
        <v>1062</v>
      </c>
      <c r="AK408" s="76">
        <v>102542129</v>
      </c>
      <c r="AL408" s="76">
        <v>0</v>
      </c>
      <c r="AM408" s="76">
        <f t="shared" si="29"/>
        <v>411670</v>
      </c>
      <c r="AN408" s="77">
        <f t="shared" si="29"/>
        <v>0</v>
      </c>
      <c r="AO408" s="75" t="s">
        <v>1039</v>
      </c>
      <c r="AP408" s="78">
        <v>28.25</v>
      </c>
      <c r="AQ408" s="79" t="s">
        <v>1062</v>
      </c>
      <c r="AR408" s="76">
        <v>104680106</v>
      </c>
      <c r="AS408" s="76">
        <v>0</v>
      </c>
      <c r="AT408" s="76">
        <f t="shared" si="28"/>
        <v>2137977</v>
      </c>
      <c r="AU408" s="77">
        <f t="shared" si="28"/>
        <v>0</v>
      </c>
      <c r="AV408" s="75" t="s">
        <v>3038</v>
      </c>
      <c r="AW408" s="19" t="s">
        <v>1040</v>
      </c>
      <c r="AX408" s="19">
        <v>211034</v>
      </c>
      <c r="AY408" s="15" t="s">
        <v>1051</v>
      </c>
      <c r="AZ408" s="19" t="s">
        <v>1134</v>
      </c>
      <c r="BA408" s="15" t="s">
        <v>142</v>
      </c>
      <c r="BB408" s="15" t="s">
        <v>21</v>
      </c>
      <c r="BC408" s="15" t="s">
        <v>1065</v>
      </c>
    </row>
    <row r="409" spans="1:55" ht="76.5" hidden="1" customHeight="1" x14ac:dyDescent="0.25">
      <c r="A409" s="93">
        <v>836086</v>
      </c>
      <c r="B409" s="93" t="s">
        <v>536</v>
      </c>
      <c r="C409" s="62" t="s">
        <v>1042</v>
      </c>
      <c r="D409" s="93" t="s">
        <v>1029</v>
      </c>
      <c r="E409" s="15" t="s">
        <v>4</v>
      </c>
      <c r="F409" s="93" t="s">
        <v>141</v>
      </c>
      <c r="G409" s="15" t="s">
        <v>1129</v>
      </c>
      <c r="H409" s="57" t="s">
        <v>1858</v>
      </c>
      <c r="I409" s="93" t="s">
        <v>1859</v>
      </c>
      <c r="J409" s="15" t="s">
        <v>2</v>
      </c>
      <c r="K409" s="15" t="s">
        <v>1860</v>
      </c>
      <c r="L409" s="63"/>
      <c r="M409" s="65"/>
      <c r="N409" s="65"/>
      <c r="O409" s="81">
        <v>28.25</v>
      </c>
      <c r="P409" s="81" t="s">
        <v>1062</v>
      </c>
      <c r="Q409" s="64">
        <v>55164382</v>
      </c>
      <c r="R409" s="87">
        <v>0</v>
      </c>
      <c r="S409" s="65">
        <v>0</v>
      </c>
      <c r="T409" s="65"/>
      <c r="U409" s="88">
        <v>28.25</v>
      </c>
      <c r="V409" s="65" t="s">
        <v>1062</v>
      </c>
      <c r="W409" s="89">
        <v>56118158</v>
      </c>
      <c r="X409" s="90">
        <v>0</v>
      </c>
      <c r="Y409" s="67">
        <v>28.25</v>
      </c>
      <c r="Z409" s="15" t="s">
        <v>1062</v>
      </c>
      <c r="AA409" s="85">
        <v>56252898</v>
      </c>
      <c r="AB409" s="85">
        <v>0</v>
      </c>
      <c r="AC409" s="91">
        <v>28.25</v>
      </c>
      <c r="AD409" s="92" t="s">
        <v>1062</v>
      </c>
      <c r="AE409" s="71">
        <v>56739144</v>
      </c>
      <c r="AF409" s="71">
        <v>0</v>
      </c>
      <c r="AG409" s="72">
        <v>0</v>
      </c>
      <c r="AH409" s="73" t="s">
        <v>1039</v>
      </c>
      <c r="AI409" s="74">
        <v>28.25</v>
      </c>
      <c r="AJ409" s="75" t="s">
        <v>1062</v>
      </c>
      <c r="AK409" s="76">
        <v>56967849</v>
      </c>
      <c r="AL409" s="76">
        <v>0</v>
      </c>
      <c r="AM409" s="76">
        <f t="shared" si="29"/>
        <v>228705</v>
      </c>
      <c r="AN409" s="77">
        <f t="shared" si="29"/>
        <v>0</v>
      </c>
      <c r="AO409" s="75" t="s">
        <v>1039</v>
      </c>
      <c r="AP409" s="78">
        <v>28.25</v>
      </c>
      <c r="AQ409" s="79" t="s">
        <v>1062</v>
      </c>
      <c r="AR409" s="76">
        <v>58155614</v>
      </c>
      <c r="AS409" s="76">
        <v>0</v>
      </c>
      <c r="AT409" s="76">
        <f t="shared" si="28"/>
        <v>1187765</v>
      </c>
      <c r="AU409" s="77">
        <f t="shared" si="28"/>
        <v>0</v>
      </c>
      <c r="AV409" s="75" t="s">
        <v>3038</v>
      </c>
      <c r="AW409" s="19" t="s">
        <v>1040</v>
      </c>
      <c r="AX409" s="19">
        <v>211012</v>
      </c>
      <c r="AY409" s="15" t="s">
        <v>1051</v>
      </c>
      <c r="AZ409" s="19" t="s">
        <v>1134</v>
      </c>
      <c r="BA409" s="15" t="s">
        <v>142</v>
      </c>
      <c r="BB409" s="15" t="s">
        <v>21</v>
      </c>
      <c r="BC409" s="15" t="s">
        <v>1065</v>
      </c>
    </row>
    <row r="410" spans="1:55" ht="76.5" hidden="1" customHeight="1" x14ac:dyDescent="0.25">
      <c r="A410" s="15">
        <v>856483</v>
      </c>
      <c r="B410" s="15" t="s">
        <v>573</v>
      </c>
      <c r="C410" s="62" t="s">
        <v>1042</v>
      </c>
      <c r="D410" s="15" t="s">
        <v>1029</v>
      </c>
      <c r="E410" s="15" t="s">
        <v>4</v>
      </c>
      <c r="F410" s="15" t="s">
        <v>1128</v>
      </c>
      <c r="G410" s="15" t="s">
        <v>1129</v>
      </c>
      <c r="H410" s="57" t="s">
        <v>1861</v>
      </c>
      <c r="I410" s="15" t="s">
        <v>1862</v>
      </c>
      <c r="J410" s="15" t="s">
        <v>1132</v>
      </c>
      <c r="K410" s="15" t="s">
        <v>1863</v>
      </c>
      <c r="L410" s="63">
        <v>0.25</v>
      </c>
      <c r="M410" s="15" t="s">
        <v>1062</v>
      </c>
      <c r="N410" s="15" t="s">
        <v>1063</v>
      </c>
      <c r="O410" s="81">
        <v>35</v>
      </c>
      <c r="P410" s="81" t="s">
        <v>1062</v>
      </c>
      <c r="Q410" s="64">
        <v>103498564</v>
      </c>
      <c r="R410" s="87">
        <v>0</v>
      </c>
      <c r="S410" s="65">
        <v>0</v>
      </c>
      <c r="T410" s="65"/>
      <c r="U410" s="88">
        <v>35</v>
      </c>
      <c r="V410" s="65" t="s">
        <v>1062</v>
      </c>
      <c r="W410" s="89">
        <v>105288022</v>
      </c>
      <c r="X410" s="90">
        <v>0</v>
      </c>
      <c r="Y410" s="67">
        <v>28.25</v>
      </c>
      <c r="Z410" s="15" t="s">
        <v>1062</v>
      </c>
      <c r="AA410" s="85">
        <v>106028195</v>
      </c>
      <c r="AB410" s="85">
        <v>0</v>
      </c>
      <c r="AC410" s="91">
        <v>28.25</v>
      </c>
      <c r="AD410" s="92" t="s">
        <v>1062</v>
      </c>
      <c r="AE410" s="71">
        <v>106453106</v>
      </c>
      <c r="AF410" s="71">
        <v>0</v>
      </c>
      <c r="AG410" s="72">
        <v>0</v>
      </c>
      <c r="AH410" s="73" t="s">
        <v>1039</v>
      </c>
      <c r="AI410" s="74">
        <v>28.25</v>
      </c>
      <c r="AJ410" s="75" t="s">
        <v>1062</v>
      </c>
      <c r="AK410" s="76">
        <v>106882201</v>
      </c>
      <c r="AL410" s="76">
        <v>0</v>
      </c>
      <c r="AM410" s="76">
        <f t="shared" si="29"/>
        <v>429095</v>
      </c>
      <c r="AN410" s="77">
        <f t="shared" si="29"/>
        <v>0</v>
      </c>
      <c r="AO410" s="75" t="s">
        <v>1039</v>
      </c>
      <c r="AP410" s="78">
        <v>28.25</v>
      </c>
      <c r="AQ410" s="79" t="s">
        <v>1062</v>
      </c>
      <c r="AR410" s="76">
        <v>109110667</v>
      </c>
      <c r="AS410" s="76">
        <v>0</v>
      </c>
      <c r="AT410" s="76">
        <f t="shared" si="28"/>
        <v>2228466</v>
      </c>
      <c r="AU410" s="77">
        <f t="shared" si="28"/>
        <v>0</v>
      </c>
      <c r="AV410" s="75" t="s">
        <v>3038</v>
      </c>
      <c r="AW410" s="19" t="s">
        <v>1040</v>
      </c>
      <c r="AX410" s="19">
        <v>211012</v>
      </c>
      <c r="AY410" s="15" t="s">
        <v>1051</v>
      </c>
      <c r="AZ410" s="19" t="s">
        <v>1134</v>
      </c>
      <c r="BA410" s="15" t="s">
        <v>142</v>
      </c>
      <c r="BB410" s="15" t="s">
        <v>21</v>
      </c>
      <c r="BC410" s="15" t="s">
        <v>1065</v>
      </c>
    </row>
    <row r="411" spans="1:55" ht="76.5" hidden="1" customHeight="1" x14ac:dyDescent="0.25">
      <c r="A411" s="15">
        <v>714325</v>
      </c>
      <c r="B411" s="15" t="s">
        <v>199</v>
      </c>
      <c r="C411" s="62" t="s">
        <v>1042</v>
      </c>
      <c r="D411" s="15" t="s">
        <v>1029</v>
      </c>
      <c r="E411" s="15" t="s">
        <v>4</v>
      </c>
      <c r="F411" s="15" t="s">
        <v>1128</v>
      </c>
      <c r="G411" s="15" t="s">
        <v>1129</v>
      </c>
      <c r="H411" s="57" t="s">
        <v>1864</v>
      </c>
      <c r="I411" s="15" t="s">
        <v>1865</v>
      </c>
      <c r="J411" s="15" t="s">
        <v>1132</v>
      </c>
      <c r="K411" s="15" t="s">
        <v>1866</v>
      </c>
      <c r="L411" s="63">
        <v>0.25</v>
      </c>
      <c r="M411" s="15" t="s">
        <v>1062</v>
      </c>
      <c r="N411" s="15" t="s">
        <v>1063</v>
      </c>
      <c r="O411" s="81">
        <v>28.25</v>
      </c>
      <c r="P411" s="81" t="s">
        <v>1062</v>
      </c>
      <c r="Q411" s="64">
        <v>106317036</v>
      </c>
      <c r="R411" s="87">
        <v>0</v>
      </c>
      <c r="S411" s="65">
        <v>0</v>
      </c>
      <c r="T411" s="65"/>
      <c r="U411" s="88">
        <v>28.25</v>
      </c>
      <c r="V411" s="65" t="s">
        <v>1062</v>
      </c>
      <c r="W411" s="89">
        <v>108155225</v>
      </c>
      <c r="X411" s="90">
        <v>0</v>
      </c>
      <c r="Y411" s="67">
        <v>28.25</v>
      </c>
      <c r="Z411" s="15" t="s">
        <v>1062</v>
      </c>
      <c r="AA411" s="85">
        <v>108915555</v>
      </c>
      <c r="AB411" s="85">
        <v>0</v>
      </c>
      <c r="AC411" s="91">
        <v>28.25</v>
      </c>
      <c r="AD411" s="92" t="s">
        <v>1062</v>
      </c>
      <c r="AE411" s="71">
        <v>109352037</v>
      </c>
      <c r="AF411" s="71">
        <v>0</v>
      </c>
      <c r="AG411" s="72">
        <v>0</v>
      </c>
      <c r="AH411" s="73" t="s">
        <v>1039</v>
      </c>
      <c r="AI411" s="74">
        <v>28.25</v>
      </c>
      <c r="AJ411" s="75" t="s">
        <v>1062</v>
      </c>
      <c r="AK411" s="76">
        <v>109792816</v>
      </c>
      <c r="AL411" s="76">
        <v>0</v>
      </c>
      <c r="AM411" s="76">
        <f t="shared" si="29"/>
        <v>440779</v>
      </c>
      <c r="AN411" s="77">
        <f t="shared" si="29"/>
        <v>0</v>
      </c>
      <c r="AO411" s="75" t="s">
        <v>1039</v>
      </c>
      <c r="AP411" s="78">
        <v>28.25</v>
      </c>
      <c r="AQ411" s="79" t="s">
        <v>1062</v>
      </c>
      <c r="AR411" s="76">
        <v>112081968</v>
      </c>
      <c r="AS411" s="76">
        <v>0</v>
      </c>
      <c r="AT411" s="76">
        <f t="shared" si="28"/>
        <v>2289152</v>
      </c>
      <c r="AU411" s="77">
        <f t="shared" si="28"/>
        <v>0</v>
      </c>
      <c r="AV411" s="75" t="s">
        <v>3038</v>
      </c>
      <c r="AW411" s="19" t="s">
        <v>1040</v>
      </c>
      <c r="AX411" s="19">
        <v>211012</v>
      </c>
      <c r="AY411" s="15" t="s">
        <v>1051</v>
      </c>
      <c r="AZ411" s="19" t="s">
        <v>1134</v>
      </c>
      <c r="BA411" s="15" t="s">
        <v>142</v>
      </c>
      <c r="BB411" s="15" t="s">
        <v>5</v>
      </c>
      <c r="BC411" s="15" t="s">
        <v>1065</v>
      </c>
    </row>
    <row r="412" spans="1:55" ht="76.5" hidden="1" customHeight="1" x14ac:dyDescent="0.25">
      <c r="A412" s="15">
        <v>768552</v>
      </c>
      <c r="B412" s="15" t="s">
        <v>365</v>
      </c>
      <c r="C412" s="62" t="s">
        <v>1042</v>
      </c>
      <c r="D412" s="15" t="s">
        <v>1029</v>
      </c>
      <c r="E412" s="15" t="s">
        <v>4</v>
      </c>
      <c r="F412" s="15" t="s">
        <v>1128</v>
      </c>
      <c r="G412" s="15" t="s">
        <v>1129</v>
      </c>
      <c r="H412" s="57" t="s">
        <v>1864</v>
      </c>
      <c r="I412" s="15" t="s">
        <v>1865</v>
      </c>
      <c r="J412" s="15" t="s">
        <v>1132</v>
      </c>
      <c r="K412" s="15" t="s">
        <v>1133</v>
      </c>
      <c r="L412" s="63">
        <v>0.25</v>
      </c>
      <c r="M412" s="15" t="s">
        <v>1062</v>
      </c>
      <c r="N412" s="15" t="s">
        <v>1063</v>
      </c>
      <c r="O412" s="81">
        <v>28.25</v>
      </c>
      <c r="P412" s="81" t="s">
        <v>1062</v>
      </c>
      <c r="Q412" s="64">
        <v>99295888</v>
      </c>
      <c r="R412" s="87">
        <v>0</v>
      </c>
      <c r="S412" s="65">
        <v>0</v>
      </c>
      <c r="T412" s="65"/>
      <c r="U412" s="88">
        <v>28.25</v>
      </c>
      <c r="V412" s="65" t="s">
        <v>1062</v>
      </c>
      <c r="W412" s="89">
        <v>101012684</v>
      </c>
      <c r="X412" s="90">
        <v>0</v>
      </c>
      <c r="Y412" s="67">
        <v>28.25</v>
      </c>
      <c r="Z412" s="15" t="s">
        <v>1062</v>
      </c>
      <c r="AA412" s="85">
        <v>101722801</v>
      </c>
      <c r="AB412" s="85">
        <v>0</v>
      </c>
      <c r="AC412" s="91">
        <v>28.25</v>
      </c>
      <c r="AD412" s="92" t="s">
        <v>1062</v>
      </c>
      <c r="AE412" s="71">
        <v>102130459</v>
      </c>
      <c r="AF412" s="71">
        <v>0</v>
      </c>
      <c r="AG412" s="72">
        <v>0</v>
      </c>
      <c r="AH412" s="73" t="s">
        <v>1039</v>
      </c>
      <c r="AI412" s="74">
        <v>28.25</v>
      </c>
      <c r="AJ412" s="75" t="s">
        <v>1062</v>
      </c>
      <c r="AK412" s="76">
        <v>102542129</v>
      </c>
      <c r="AL412" s="76">
        <v>0</v>
      </c>
      <c r="AM412" s="76">
        <f t="shared" si="29"/>
        <v>411670</v>
      </c>
      <c r="AN412" s="77">
        <f t="shared" si="29"/>
        <v>0</v>
      </c>
      <c r="AO412" s="75" t="s">
        <v>1039</v>
      </c>
      <c r="AP412" s="78">
        <v>28.25</v>
      </c>
      <c r="AQ412" s="79" t="s">
        <v>1062</v>
      </c>
      <c r="AR412" s="76">
        <v>104680106</v>
      </c>
      <c r="AS412" s="76">
        <v>0</v>
      </c>
      <c r="AT412" s="76">
        <f t="shared" si="28"/>
        <v>2137977</v>
      </c>
      <c r="AU412" s="77">
        <f t="shared" si="28"/>
        <v>0</v>
      </c>
      <c r="AV412" s="75" t="s">
        <v>3038</v>
      </c>
      <c r="AW412" s="19" t="s">
        <v>1040</v>
      </c>
      <c r="AX412" s="19">
        <v>211012</v>
      </c>
      <c r="AY412" s="15" t="s">
        <v>1051</v>
      </c>
      <c r="AZ412" s="19" t="s">
        <v>1134</v>
      </c>
      <c r="BA412" s="15" t="s">
        <v>142</v>
      </c>
      <c r="BB412" s="15" t="s">
        <v>21</v>
      </c>
      <c r="BC412" s="15" t="s">
        <v>1065</v>
      </c>
    </row>
    <row r="413" spans="1:55" ht="76.5" hidden="1" customHeight="1" x14ac:dyDescent="0.25">
      <c r="A413" s="15">
        <v>714328</v>
      </c>
      <c r="B413" s="15" t="s">
        <v>201</v>
      </c>
      <c r="C413" s="62" t="s">
        <v>1042</v>
      </c>
      <c r="D413" s="15" t="s">
        <v>1029</v>
      </c>
      <c r="E413" s="15" t="s">
        <v>4</v>
      </c>
      <c r="F413" s="15" t="s">
        <v>1128</v>
      </c>
      <c r="G413" s="15" t="s">
        <v>1129</v>
      </c>
      <c r="H413" s="57" t="s">
        <v>1867</v>
      </c>
      <c r="I413" s="15" t="s">
        <v>1868</v>
      </c>
      <c r="J413" s="15" t="s">
        <v>1132</v>
      </c>
      <c r="K413" s="15" t="s">
        <v>1869</v>
      </c>
      <c r="L413" s="63">
        <v>0.25</v>
      </c>
      <c r="M413" s="15" t="s">
        <v>1062</v>
      </c>
      <c r="N413" s="15" t="s">
        <v>1063</v>
      </c>
      <c r="O413" s="81">
        <v>28.25</v>
      </c>
      <c r="P413" s="81" t="s">
        <v>1062</v>
      </c>
      <c r="Q413" s="64">
        <v>59065020</v>
      </c>
      <c r="R413" s="87">
        <v>0</v>
      </c>
      <c r="S413" s="65">
        <v>0</v>
      </c>
      <c r="T413" s="65"/>
      <c r="U413" s="88">
        <v>28.25</v>
      </c>
      <c r="V413" s="65" t="s">
        <v>1062</v>
      </c>
      <c r="W413" s="89">
        <v>60086236</v>
      </c>
      <c r="X413" s="90">
        <v>0</v>
      </c>
      <c r="Y413" s="67">
        <v>28.25</v>
      </c>
      <c r="Z413" s="15" t="s">
        <v>1062</v>
      </c>
      <c r="AA413" s="85">
        <v>60508642</v>
      </c>
      <c r="AB413" s="85">
        <v>0</v>
      </c>
      <c r="AC413" s="91">
        <v>28.25</v>
      </c>
      <c r="AD413" s="92" t="s">
        <v>1062</v>
      </c>
      <c r="AE413" s="71">
        <v>60751132</v>
      </c>
      <c r="AF413" s="71">
        <v>0</v>
      </c>
      <c r="AG413" s="72">
        <v>0</v>
      </c>
      <c r="AH413" s="73" t="s">
        <v>1039</v>
      </c>
      <c r="AI413" s="74">
        <v>28.25</v>
      </c>
      <c r="AJ413" s="75" t="s">
        <v>1062</v>
      </c>
      <c r="AK413" s="76">
        <v>60996009</v>
      </c>
      <c r="AL413" s="76">
        <v>0</v>
      </c>
      <c r="AM413" s="76">
        <f t="shared" si="29"/>
        <v>244877</v>
      </c>
      <c r="AN413" s="77">
        <f t="shared" si="29"/>
        <v>0</v>
      </c>
      <c r="AO413" s="75" t="s">
        <v>1039</v>
      </c>
      <c r="AP413" s="78">
        <v>28.25</v>
      </c>
      <c r="AQ413" s="79" t="s">
        <v>1062</v>
      </c>
      <c r="AR413" s="76">
        <v>62267760</v>
      </c>
      <c r="AS413" s="76">
        <v>0</v>
      </c>
      <c r="AT413" s="76">
        <f t="shared" si="28"/>
        <v>1271751</v>
      </c>
      <c r="AU413" s="77">
        <f t="shared" si="28"/>
        <v>0</v>
      </c>
      <c r="AV413" s="75" t="s">
        <v>3038</v>
      </c>
      <c r="AW413" s="19" t="s">
        <v>1040</v>
      </c>
      <c r="AX413" s="19">
        <v>211012</v>
      </c>
      <c r="AY413" s="15" t="s">
        <v>1051</v>
      </c>
      <c r="AZ413" s="19" t="s">
        <v>1134</v>
      </c>
      <c r="BA413" s="15" t="s">
        <v>142</v>
      </c>
      <c r="BB413" s="15" t="s">
        <v>21</v>
      </c>
      <c r="BC413" s="15" t="s">
        <v>1065</v>
      </c>
    </row>
    <row r="414" spans="1:55" ht="76.5" hidden="1" customHeight="1" x14ac:dyDescent="0.25">
      <c r="A414" s="95">
        <v>775593</v>
      </c>
      <c r="B414" s="15" t="s">
        <v>420</v>
      </c>
      <c r="C414" s="62" t="s">
        <v>1042</v>
      </c>
      <c r="D414" s="93" t="s">
        <v>1029</v>
      </c>
      <c r="E414" s="15" t="s">
        <v>4</v>
      </c>
      <c r="F414" s="15" t="s">
        <v>141</v>
      </c>
      <c r="G414" s="15" t="s">
        <v>1129</v>
      </c>
      <c r="H414" s="57" t="s">
        <v>1867</v>
      </c>
      <c r="I414" s="93" t="s">
        <v>1870</v>
      </c>
      <c r="J414" s="15" t="s">
        <v>1045</v>
      </c>
      <c r="K414" s="15" t="s">
        <v>1281</v>
      </c>
      <c r="L414" s="63"/>
      <c r="M414" s="15"/>
      <c r="N414" s="15"/>
      <c r="O414" s="94">
        <v>25</v>
      </c>
      <c r="P414" s="81" t="s">
        <v>1062</v>
      </c>
      <c r="Q414" s="64">
        <v>100576037</v>
      </c>
      <c r="R414" s="65">
        <v>0</v>
      </c>
      <c r="S414" s="65">
        <v>0</v>
      </c>
      <c r="T414" s="65"/>
      <c r="U414" s="88">
        <v>25</v>
      </c>
      <c r="V414" s="65" t="s">
        <v>1062</v>
      </c>
      <c r="W414" s="89">
        <v>102314966</v>
      </c>
      <c r="X414" s="65">
        <v>0</v>
      </c>
      <c r="Y414" s="88">
        <v>25</v>
      </c>
      <c r="Z414" s="15" t="s">
        <v>1062</v>
      </c>
      <c r="AA414" s="85">
        <v>103034238</v>
      </c>
      <c r="AB414" s="85">
        <v>0</v>
      </c>
      <c r="AC414" s="91">
        <v>28.25</v>
      </c>
      <c r="AD414" s="92" t="s">
        <v>1062</v>
      </c>
      <c r="AE414" s="71">
        <v>103447151</v>
      </c>
      <c r="AF414" s="71">
        <v>0</v>
      </c>
      <c r="AG414" s="72">
        <v>0</v>
      </c>
      <c r="AH414" s="73" t="s">
        <v>1039</v>
      </c>
      <c r="AI414" s="74">
        <v>28.25</v>
      </c>
      <c r="AJ414" s="75" t="s">
        <v>1062</v>
      </c>
      <c r="AK414" s="76">
        <v>103864129</v>
      </c>
      <c r="AL414" s="76">
        <v>0</v>
      </c>
      <c r="AM414" s="76">
        <f t="shared" si="29"/>
        <v>416978</v>
      </c>
      <c r="AN414" s="77">
        <f t="shared" si="29"/>
        <v>0</v>
      </c>
      <c r="AO414" s="75" t="s">
        <v>1039</v>
      </c>
      <c r="AP414" s="78">
        <v>28.25</v>
      </c>
      <c r="AQ414" s="79" t="s">
        <v>1062</v>
      </c>
      <c r="AR414" s="76">
        <v>106029669</v>
      </c>
      <c r="AS414" s="76">
        <v>0</v>
      </c>
      <c r="AT414" s="76">
        <f t="shared" si="28"/>
        <v>2165540</v>
      </c>
      <c r="AU414" s="77">
        <f t="shared" si="28"/>
        <v>0</v>
      </c>
      <c r="AV414" s="75" t="s">
        <v>3038</v>
      </c>
      <c r="AW414" s="19" t="s">
        <v>1040</v>
      </c>
      <c r="AX414" s="19">
        <v>211012</v>
      </c>
      <c r="AY414" s="15" t="s">
        <v>1051</v>
      </c>
      <c r="AZ414" s="19" t="s">
        <v>1134</v>
      </c>
      <c r="BA414" s="15" t="s">
        <v>142</v>
      </c>
      <c r="BB414" s="15" t="s">
        <v>21</v>
      </c>
      <c r="BC414" s="15" t="s">
        <v>1065</v>
      </c>
    </row>
    <row r="415" spans="1:55" ht="76.5" hidden="1" customHeight="1" x14ac:dyDescent="0.25">
      <c r="A415" s="15">
        <v>864574</v>
      </c>
      <c r="B415" s="15" t="s">
        <v>611</v>
      </c>
      <c r="C415" s="23" t="s">
        <v>1042</v>
      </c>
      <c r="D415" s="15" t="s">
        <v>1029</v>
      </c>
      <c r="E415" s="15" t="s">
        <v>4</v>
      </c>
      <c r="F415" s="15" t="s">
        <v>141</v>
      </c>
      <c r="G415" s="15" t="s">
        <v>1129</v>
      </c>
      <c r="H415" s="57" t="s">
        <v>1871</v>
      </c>
      <c r="I415" s="93" t="s">
        <v>1872</v>
      </c>
      <c r="J415" s="15" t="s">
        <v>2</v>
      </c>
      <c r="K415" s="15" t="s">
        <v>1873</v>
      </c>
      <c r="L415" s="63"/>
      <c r="M415" s="15"/>
      <c r="N415" s="15"/>
      <c r="O415" s="81">
        <v>28.25</v>
      </c>
      <c r="P415" s="81" t="s">
        <v>1062</v>
      </c>
      <c r="Q415" s="64">
        <v>58160221</v>
      </c>
      <c r="R415" s="87">
        <v>0</v>
      </c>
      <c r="S415" s="65">
        <v>0</v>
      </c>
      <c r="T415" s="65"/>
      <c r="U415" s="88">
        <v>28.25</v>
      </c>
      <c r="V415" s="65" t="s">
        <v>1062</v>
      </c>
      <c r="W415" s="89">
        <v>59165794</v>
      </c>
      <c r="X415" s="90">
        <v>0</v>
      </c>
      <c r="Y415" s="67">
        <v>28.25</v>
      </c>
      <c r="Z415" s="15" t="s">
        <v>1062</v>
      </c>
      <c r="AA415" s="85">
        <v>59581728</v>
      </c>
      <c r="AB415" s="85">
        <v>0</v>
      </c>
      <c r="AC415" s="91">
        <v>28.25</v>
      </c>
      <c r="AD415" s="92" t="s">
        <v>1062</v>
      </c>
      <c r="AE415" s="71">
        <v>59820504</v>
      </c>
      <c r="AF415" s="71">
        <v>0</v>
      </c>
      <c r="AG415" s="72">
        <v>0</v>
      </c>
      <c r="AH415" s="73" t="s">
        <v>1039</v>
      </c>
      <c r="AI415" s="74"/>
      <c r="AJ415" s="75"/>
      <c r="AK415" s="76">
        <v>0</v>
      </c>
      <c r="AL415" s="76">
        <v>0</v>
      </c>
      <c r="AM415" s="76"/>
      <c r="AN415" s="77"/>
      <c r="AO415" s="75"/>
      <c r="AP415" s="78"/>
      <c r="AQ415" s="79"/>
      <c r="AR415" s="76">
        <v>61313900</v>
      </c>
      <c r="AS415" s="76">
        <v>0</v>
      </c>
      <c r="AT415" s="76">
        <f t="shared" si="28"/>
        <v>61313900</v>
      </c>
      <c r="AU415" s="77">
        <f t="shared" si="28"/>
        <v>0</v>
      </c>
      <c r="AV415" s="75" t="s">
        <v>3196</v>
      </c>
      <c r="AW415" s="19" t="s">
        <v>1040</v>
      </c>
      <c r="AX415" s="19">
        <v>211034</v>
      </c>
      <c r="AY415" s="15" t="s">
        <v>1051</v>
      </c>
      <c r="AZ415" s="19" t="s">
        <v>1134</v>
      </c>
      <c r="BA415" s="15" t="s">
        <v>142</v>
      </c>
      <c r="BB415" s="15" t="s">
        <v>21</v>
      </c>
      <c r="BC415" s="57" t="s">
        <v>1065</v>
      </c>
    </row>
    <row r="416" spans="1:55" ht="76.5" hidden="1" customHeight="1" x14ac:dyDescent="0.25">
      <c r="A416" s="15">
        <v>714331</v>
      </c>
      <c r="B416" s="15" t="s">
        <v>202</v>
      </c>
      <c r="C416" s="62" t="s">
        <v>1042</v>
      </c>
      <c r="D416" s="15" t="s">
        <v>1029</v>
      </c>
      <c r="E416" s="15" t="s">
        <v>4</v>
      </c>
      <c r="F416" s="15" t="s">
        <v>1128</v>
      </c>
      <c r="G416" s="15" t="s">
        <v>1129</v>
      </c>
      <c r="H416" s="57" t="s">
        <v>1874</v>
      </c>
      <c r="I416" s="15" t="s">
        <v>1875</v>
      </c>
      <c r="J416" s="15" t="s">
        <v>1132</v>
      </c>
      <c r="K416" s="15" t="s">
        <v>1876</v>
      </c>
      <c r="L416" s="63">
        <v>0.25</v>
      </c>
      <c r="M416" s="15" t="s">
        <v>1062</v>
      </c>
      <c r="N416" s="15" t="s">
        <v>1063</v>
      </c>
      <c r="O416" s="81">
        <v>28.25</v>
      </c>
      <c r="P416" s="81" t="s">
        <v>1062</v>
      </c>
      <c r="Q416" s="64">
        <v>58945263</v>
      </c>
      <c r="R416" s="87">
        <v>0</v>
      </c>
      <c r="S416" s="65">
        <v>0</v>
      </c>
      <c r="T416" s="65"/>
      <c r="U416" s="88">
        <v>28.25</v>
      </c>
      <c r="V416" s="65" t="s">
        <v>1062</v>
      </c>
      <c r="W416" s="89">
        <v>59964409</v>
      </c>
      <c r="X416" s="90">
        <v>0</v>
      </c>
      <c r="Y416" s="67">
        <v>28.25</v>
      </c>
      <c r="Z416" s="15" t="s">
        <v>1062</v>
      </c>
      <c r="AA416" s="85">
        <v>60385958</v>
      </c>
      <c r="AB416" s="85">
        <v>0</v>
      </c>
      <c r="AC416" s="91">
        <v>28.25</v>
      </c>
      <c r="AD416" s="92" t="s">
        <v>1062</v>
      </c>
      <c r="AE416" s="71">
        <v>60627956</v>
      </c>
      <c r="AF416" s="71">
        <v>0</v>
      </c>
      <c r="AG416" s="72">
        <v>0</v>
      </c>
      <c r="AH416" s="73" t="s">
        <v>1039</v>
      </c>
      <c r="AI416" s="74">
        <v>28.25</v>
      </c>
      <c r="AJ416" s="75" t="s">
        <v>1062</v>
      </c>
      <c r="AK416" s="76">
        <v>60872337</v>
      </c>
      <c r="AL416" s="76">
        <v>0</v>
      </c>
      <c r="AM416" s="76">
        <f>AK416-AE416</f>
        <v>244381</v>
      </c>
      <c r="AN416" s="77">
        <f>AL416-AF416</f>
        <v>0</v>
      </c>
      <c r="AO416" s="75" t="s">
        <v>1039</v>
      </c>
      <c r="AP416" s="78">
        <v>28.25</v>
      </c>
      <c r="AQ416" s="79" t="s">
        <v>1062</v>
      </c>
      <c r="AR416" s="76">
        <v>62141510</v>
      </c>
      <c r="AS416" s="76">
        <v>0</v>
      </c>
      <c r="AT416" s="76">
        <f t="shared" si="28"/>
        <v>1269173</v>
      </c>
      <c r="AU416" s="77">
        <f t="shared" si="28"/>
        <v>0</v>
      </c>
      <c r="AV416" s="75" t="s">
        <v>3038</v>
      </c>
      <c r="AW416" s="19" t="s">
        <v>1040</v>
      </c>
      <c r="AX416" s="19">
        <v>211012</v>
      </c>
      <c r="AY416" s="15" t="s">
        <v>1051</v>
      </c>
      <c r="AZ416" s="19" t="s">
        <v>1134</v>
      </c>
      <c r="BA416" s="15" t="s">
        <v>142</v>
      </c>
      <c r="BB416" s="15" t="s">
        <v>21</v>
      </c>
      <c r="BC416" s="15" t="s">
        <v>1065</v>
      </c>
    </row>
    <row r="417" spans="1:55" ht="76.5" hidden="1" customHeight="1" x14ac:dyDescent="0.25">
      <c r="A417" s="15">
        <v>714152</v>
      </c>
      <c r="B417" s="15" t="s">
        <v>189</v>
      </c>
      <c r="C417" s="23" t="s">
        <v>1042</v>
      </c>
      <c r="D417" s="15" t="s">
        <v>1029</v>
      </c>
      <c r="E417" s="15" t="s">
        <v>4</v>
      </c>
      <c r="F417" s="15" t="s">
        <v>1128</v>
      </c>
      <c r="G417" s="15" t="s">
        <v>1129</v>
      </c>
      <c r="H417" s="57" t="s">
        <v>1874</v>
      </c>
      <c r="I417" s="15" t="s">
        <v>1875</v>
      </c>
      <c r="J417" s="15" t="s">
        <v>1132</v>
      </c>
      <c r="K417" s="15" t="s">
        <v>1877</v>
      </c>
      <c r="L417" s="63">
        <v>0.25</v>
      </c>
      <c r="M417" s="15" t="s">
        <v>1062</v>
      </c>
      <c r="N417" s="15" t="s">
        <v>1063</v>
      </c>
      <c r="O417" s="81">
        <v>28.25</v>
      </c>
      <c r="P417" s="81" t="s">
        <v>1062</v>
      </c>
      <c r="Q417" s="64" t="s">
        <v>3</v>
      </c>
      <c r="R417" s="87">
        <v>0</v>
      </c>
      <c r="S417" s="65">
        <v>0</v>
      </c>
      <c r="T417" s="65"/>
      <c r="U417" s="88">
        <v>28.25</v>
      </c>
      <c r="V417" s="65" t="s">
        <v>1062</v>
      </c>
      <c r="W417" s="83">
        <v>0</v>
      </c>
      <c r="X417" s="90">
        <v>0</v>
      </c>
      <c r="Y417" s="67">
        <v>28.25</v>
      </c>
      <c r="Z417" s="15" t="s">
        <v>1062</v>
      </c>
      <c r="AA417" s="85">
        <v>0</v>
      </c>
      <c r="AB417" s="85">
        <v>0</v>
      </c>
      <c r="AC417" s="91">
        <v>28.25</v>
      </c>
      <c r="AD417" s="92" t="s">
        <v>1062</v>
      </c>
      <c r="AE417" s="71">
        <v>0</v>
      </c>
      <c r="AF417" s="71">
        <v>0</v>
      </c>
      <c r="AG417" s="72">
        <v>0</v>
      </c>
      <c r="AH417" s="73" t="s">
        <v>1039</v>
      </c>
      <c r="AI417" s="74"/>
      <c r="AJ417" s="75"/>
      <c r="AK417" s="76">
        <v>0</v>
      </c>
      <c r="AL417" s="76">
        <v>0</v>
      </c>
      <c r="AM417" s="76"/>
      <c r="AN417" s="77"/>
      <c r="AO417" s="75"/>
      <c r="AP417" s="78"/>
      <c r="AQ417" s="79"/>
      <c r="AR417" s="76">
        <v>0</v>
      </c>
      <c r="AS417" s="76">
        <v>0</v>
      </c>
      <c r="AT417" s="76">
        <f t="shared" si="28"/>
        <v>0</v>
      </c>
      <c r="AU417" s="77">
        <f t="shared" si="28"/>
        <v>0</v>
      </c>
      <c r="AV417" s="75" t="s">
        <v>3186</v>
      </c>
      <c r="AW417" s="19" t="s">
        <v>1040</v>
      </c>
      <c r="AX417" s="19">
        <v>211012</v>
      </c>
      <c r="AY417" s="15" t="s">
        <v>1051</v>
      </c>
      <c r="AZ417" s="19" t="s">
        <v>1134</v>
      </c>
      <c r="BA417" s="15" t="s">
        <v>142</v>
      </c>
      <c r="BB417" s="15" t="s">
        <v>21</v>
      </c>
      <c r="BC417" s="15" t="s">
        <v>3017</v>
      </c>
    </row>
    <row r="418" spans="1:55" ht="76.5" hidden="1" customHeight="1" x14ac:dyDescent="0.25">
      <c r="A418" s="15">
        <v>845245</v>
      </c>
      <c r="B418" s="15" t="s">
        <v>542</v>
      </c>
      <c r="C418" s="62" t="s">
        <v>1042</v>
      </c>
      <c r="D418" s="15" t="s">
        <v>1029</v>
      </c>
      <c r="E418" s="15" t="s">
        <v>4</v>
      </c>
      <c r="F418" s="15" t="s">
        <v>141</v>
      </c>
      <c r="G418" s="15" t="s">
        <v>1129</v>
      </c>
      <c r="H418" s="57" t="s">
        <v>1874</v>
      </c>
      <c r="I418" s="93" t="s">
        <v>1878</v>
      </c>
      <c r="J418" s="15" t="s">
        <v>2</v>
      </c>
      <c r="K418" s="15" t="s">
        <v>1159</v>
      </c>
      <c r="L418" s="63"/>
      <c r="M418" s="15"/>
      <c r="N418" s="15"/>
      <c r="O418" s="81">
        <v>28.25</v>
      </c>
      <c r="P418" s="81" t="s">
        <v>1062</v>
      </c>
      <c r="Q418" s="64">
        <v>55875576</v>
      </c>
      <c r="R418" s="87">
        <v>0</v>
      </c>
      <c r="S418" s="65">
        <v>0</v>
      </c>
      <c r="T418" s="65"/>
      <c r="U418" s="88">
        <v>28.25</v>
      </c>
      <c r="V418" s="65" t="s">
        <v>1062</v>
      </c>
      <c r="W418" s="89">
        <v>56841648</v>
      </c>
      <c r="X418" s="90">
        <v>0</v>
      </c>
      <c r="Y418" s="67">
        <v>28.25</v>
      </c>
      <c r="Z418" s="15" t="s">
        <v>1062</v>
      </c>
      <c r="AA418" s="85">
        <v>56978125</v>
      </c>
      <c r="AB418" s="85">
        <v>0</v>
      </c>
      <c r="AC418" s="91">
        <v>28.25</v>
      </c>
      <c r="AD418" s="92" t="s">
        <v>1062</v>
      </c>
      <c r="AE418" s="71">
        <v>57470640</v>
      </c>
      <c r="AF418" s="71">
        <v>0</v>
      </c>
      <c r="AG418" s="72">
        <v>0</v>
      </c>
      <c r="AH418" s="73" t="s">
        <v>1039</v>
      </c>
      <c r="AI418" s="74">
        <v>28.25</v>
      </c>
      <c r="AJ418" s="75" t="s">
        <v>1062</v>
      </c>
      <c r="AK418" s="76">
        <v>57702294</v>
      </c>
      <c r="AL418" s="76">
        <v>0</v>
      </c>
      <c r="AM418" s="76">
        <f t="shared" ref="AM418:AN421" si="30">AK418-AE418</f>
        <v>231654</v>
      </c>
      <c r="AN418" s="77">
        <f t="shared" si="30"/>
        <v>0</v>
      </c>
      <c r="AO418" s="75" t="s">
        <v>1039</v>
      </c>
      <c r="AP418" s="78">
        <v>28.25</v>
      </c>
      <c r="AQ418" s="79" t="s">
        <v>1062</v>
      </c>
      <c r="AR418" s="76">
        <v>58905372</v>
      </c>
      <c r="AS418" s="76">
        <v>0</v>
      </c>
      <c r="AT418" s="76">
        <f t="shared" si="28"/>
        <v>1203078</v>
      </c>
      <c r="AU418" s="77">
        <f t="shared" si="28"/>
        <v>0</v>
      </c>
      <c r="AV418" s="75" t="s">
        <v>3038</v>
      </c>
      <c r="AW418" s="19" t="s">
        <v>1040</v>
      </c>
      <c r="AX418" s="19">
        <v>211034</v>
      </c>
      <c r="AY418" s="15" t="s">
        <v>1051</v>
      </c>
      <c r="AZ418" s="19" t="s">
        <v>1134</v>
      </c>
      <c r="BA418" s="15" t="s">
        <v>142</v>
      </c>
      <c r="BB418" s="15" t="s">
        <v>5</v>
      </c>
      <c r="BC418" s="15" t="s">
        <v>1065</v>
      </c>
    </row>
    <row r="419" spans="1:55" ht="76.5" hidden="1" customHeight="1" x14ac:dyDescent="0.25">
      <c r="A419" s="93">
        <v>768229</v>
      </c>
      <c r="B419" s="93" t="s">
        <v>351</v>
      </c>
      <c r="C419" s="62" t="s">
        <v>1042</v>
      </c>
      <c r="D419" s="93" t="s">
        <v>1029</v>
      </c>
      <c r="E419" s="15" t="s">
        <v>4</v>
      </c>
      <c r="F419" s="93" t="s">
        <v>141</v>
      </c>
      <c r="G419" s="15" t="s">
        <v>1129</v>
      </c>
      <c r="H419" s="57" t="s">
        <v>1874</v>
      </c>
      <c r="I419" s="93" t="s">
        <v>1878</v>
      </c>
      <c r="J419" s="15" t="s">
        <v>2</v>
      </c>
      <c r="K419" s="15" t="s">
        <v>1133</v>
      </c>
      <c r="L419" s="63"/>
      <c r="M419" s="65"/>
      <c r="N419" s="65"/>
      <c r="O419" s="81">
        <v>28.25</v>
      </c>
      <c r="P419" s="81" t="s">
        <v>1062</v>
      </c>
      <c r="Q419" s="64">
        <v>99295888</v>
      </c>
      <c r="R419" s="87">
        <v>0</v>
      </c>
      <c r="S419" s="65">
        <v>0</v>
      </c>
      <c r="T419" s="65"/>
      <c r="U419" s="88">
        <v>28.25</v>
      </c>
      <c r="V419" s="65" t="s">
        <v>1062</v>
      </c>
      <c r="W419" s="89">
        <v>101012684</v>
      </c>
      <c r="X419" s="90">
        <v>0</v>
      </c>
      <c r="Y419" s="67">
        <v>28.25</v>
      </c>
      <c r="Z419" s="15" t="s">
        <v>1062</v>
      </c>
      <c r="AA419" s="85">
        <v>101980840</v>
      </c>
      <c r="AB419" s="85">
        <v>0</v>
      </c>
      <c r="AC419" s="91">
        <v>28.25</v>
      </c>
      <c r="AD419" s="92" t="s">
        <v>1062</v>
      </c>
      <c r="AE419" s="71">
        <v>102130459</v>
      </c>
      <c r="AF419" s="71">
        <v>0</v>
      </c>
      <c r="AG419" s="72">
        <v>0</v>
      </c>
      <c r="AH419" s="73" t="s">
        <v>1039</v>
      </c>
      <c r="AI419" s="74">
        <v>28.25</v>
      </c>
      <c r="AJ419" s="75" t="s">
        <v>1062</v>
      </c>
      <c r="AK419" s="76">
        <v>102542129</v>
      </c>
      <c r="AL419" s="76">
        <v>0</v>
      </c>
      <c r="AM419" s="76">
        <f t="shared" si="30"/>
        <v>411670</v>
      </c>
      <c r="AN419" s="77">
        <f t="shared" si="30"/>
        <v>0</v>
      </c>
      <c r="AO419" s="75" t="s">
        <v>1039</v>
      </c>
      <c r="AP419" s="78">
        <v>28.25</v>
      </c>
      <c r="AQ419" s="79" t="s">
        <v>1062</v>
      </c>
      <c r="AR419" s="76">
        <v>104680106</v>
      </c>
      <c r="AS419" s="76">
        <v>0</v>
      </c>
      <c r="AT419" s="76">
        <f t="shared" si="28"/>
        <v>2137977</v>
      </c>
      <c r="AU419" s="77">
        <f t="shared" si="28"/>
        <v>0</v>
      </c>
      <c r="AV419" s="75" t="s">
        <v>3038</v>
      </c>
      <c r="AW419" s="19" t="s">
        <v>1040</v>
      </c>
      <c r="AX419" s="19">
        <v>211012</v>
      </c>
      <c r="AY419" s="15" t="s">
        <v>1051</v>
      </c>
      <c r="AZ419" s="19" t="s">
        <v>1134</v>
      </c>
      <c r="BA419" s="15" t="s">
        <v>142</v>
      </c>
      <c r="BB419" s="15" t="s">
        <v>21</v>
      </c>
      <c r="BC419" s="15" t="s">
        <v>1065</v>
      </c>
    </row>
    <row r="420" spans="1:55" ht="76.5" hidden="1" customHeight="1" x14ac:dyDescent="0.25">
      <c r="A420" s="93">
        <v>759093</v>
      </c>
      <c r="B420" s="93" t="s">
        <v>276</v>
      </c>
      <c r="C420" s="62" t="s">
        <v>1042</v>
      </c>
      <c r="D420" s="93" t="s">
        <v>1029</v>
      </c>
      <c r="E420" s="15" t="s">
        <v>4</v>
      </c>
      <c r="F420" s="93" t="s">
        <v>141</v>
      </c>
      <c r="G420" s="15" t="s">
        <v>1129</v>
      </c>
      <c r="H420" s="57" t="s">
        <v>1879</v>
      </c>
      <c r="I420" s="93" t="s">
        <v>1880</v>
      </c>
      <c r="J420" s="15" t="s">
        <v>2</v>
      </c>
      <c r="K420" s="15" t="s">
        <v>1881</v>
      </c>
      <c r="L420" s="63"/>
      <c r="M420" s="65"/>
      <c r="N420" s="65"/>
      <c r="O420" s="81">
        <v>28.25</v>
      </c>
      <c r="P420" s="81" t="s">
        <v>1062</v>
      </c>
      <c r="Q420" s="64">
        <v>104688398</v>
      </c>
      <c r="R420" s="87">
        <v>0</v>
      </c>
      <c r="S420" s="65">
        <v>0</v>
      </c>
      <c r="T420" s="65"/>
      <c r="U420" s="88">
        <v>28.25</v>
      </c>
      <c r="V420" s="65" t="s">
        <v>1062</v>
      </c>
      <c r="W420" s="89">
        <v>106498428</v>
      </c>
      <c r="X420" s="90">
        <v>0</v>
      </c>
      <c r="Y420" s="67">
        <v>28.25</v>
      </c>
      <c r="Z420" s="15" t="s">
        <v>1062</v>
      </c>
      <c r="AA420" s="85">
        <v>107519163</v>
      </c>
      <c r="AB420" s="85">
        <v>0</v>
      </c>
      <c r="AC420" s="91">
        <v>28.25</v>
      </c>
      <c r="AD420" s="92" t="s">
        <v>1062</v>
      </c>
      <c r="AE420" s="71">
        <v>107676907</v>
      </c>
      <c r="AF420" s="71">
        <v>0</v>
      </c>
      <c r="AG420" s="72">
        <v>0</v>
      </c>
      <c r="AH420" s="73" t="s">
        <v>1039</v>
      </c>
      <c r="AI420" s="74">
        <v>28.25</v>
      </c>
      <c r="AJ420" s="75" t="s">
        <v>1062</v>
      </c>
      <c r="AK420" s="76">
        <v>108110934</v>
      </c>
      <c r="AL420" s="76">
        <v>0</v>
      </c>
      <c r="AM420" s="76">
        <f t="shared" si="30"/>
        <v>434027</v>
      </c>
      <c r="AN420" s="77">
        <f t="shared" si="30"/>
        <v>0</v>
      </c>
      <c r="AO420" s="75" t="s">
        <v>1039</v>
      </c>
      <c r="AP420" s="78">
        <v>28.25</v>
      </c>
      <c r="AQ420" s="79" t="s">
        <v>1062</v>
      </c>
      <c r="AR420" s="76">
        <v>110365019</v>
      </c>
      <c r="AS420" s="76">
        <v>0</v>
      </c>
      <c r="AT420" s="76">
        <f t="shared" si="28"/>
        <v>2254085</v>
      </c>
      <c r="AU420" s="77">
        <f t="shared" si="28"/>
        <v>0</v>
      </c>
      <c r="AV420" s="75" t="s">
        <v>3038</v>
      </c>
      <c r="AW420" s="19" t="s">
        <v>1040</v>
      </c>
      <c r="AX420" s="19">
        <v>211012</v>
      </c>
      <c r="AY420" s="15" t="s">
        <v>1051</v>
      </c>
      <c r="AZ420" s="19" t="s">
        <v>1134</v>
      </c>
      <c r="BA420" s="15" t="s">
        <v>142</v>
      </c>
      <c r="BB420" s="15" t="s">
        <v>21</v>
      </c>
      <c r="BC420" s="15" t="s">
        <v>1065</v>
      </c>
    </row>
    <row r="421" spans="1:55" ht="76.5" hidden="1" customHeight="1" x14ac:dyDescent="0.25">
      <c r="A421" s="15">
        <v>772125</v>
      </c>
      <c r="B421" s="15" t="s">
        <v>396</v>
      </c>
      <c r="C421" s="62" t="s">
        <v>1042</v>
      </c>
      <c r="D421" s="15" t="s">
        <v>1029</v>
      </c>
      <c r="E421" s="15" t="s">
        <v>4</v>
      </c>
      <c r="F421" s="15" t="s">
        <v>1128</v>
      </c>
      <c r="G421" s="15" t="s">
        <v>1129</v>
      </c>
      <c r="H421" s="57" t="s">
        <v>1879</v>
      </c>
      <c r="I421" s="15" t="s">
        <v>1882</v>
      </c>
      <c r="J421" s="15" t="s">
        <v>1132</v>
      </c>
      <c r="K421" s="15" t="s">
        <v>1133</v>
      </c>
      <c r="L421" s="63">
        <v>0.25</v>
      </c>
      <c r="M421" s="15" t="s">
        <v>1062</v>
      </c>
      <c r="N421" s="15" t="s">
        <v>1063</v>
      </c>
      <c r="O421" s="81">
        <v>28.25</v>
      </c>
      <c r="P421" s="81" t="s">
        <v>1062</v>
      </c>
      <c r="Q421" s="64">
        <v>100576037</v>
      </c>
      <c r="R421" s="87">
        <v>0</v>
      </c>
      <c r="S421" s="65">
        <v>0</v>
      </c>
      <c r="T421" s="65"/>
      <c r="U421" s="88">
        <v>28.25</v>
      </c>
      <c r="V421" s="65" t="s">
        <v>1062</v>
      </c>
      <c r="W421" s="89">
        <v>102314966</v>
      </c>
      <c r="X421" s="90">
        <v>0</v>
      </c>
      <c r="Y421" s="67">
        <v>28.25</v>
      </c>
      <c r="Z421" s="15" t="s">
        <v>1062</v>
      </c>
      <c r="AA421" s="85">
        <v>103034238</v>
      </c>
      <c r="AB421" s="85">
        <v>0</v>
      </c>
      <c r="AC421" s="91">
        <v>28.25</v>
      </c>
      <c r="AD421" s="92" t="s">
        <v>1062</v>
      </c>
      <c r="AE421" s="71">
        <v>103447151</v>
      </c>
      <c r="AF421" s="71">
        <v>0</v>
      </c>
      <c r="AG421" s="72">
        <v>0</v>
      </c>
      <c r="AH421" s="73" t="s">
        <v>1039</v>
      </c>
      <c r="AI421" s="74">
        <v>28.25</v>
      </c>
      <c r="AJ421" s="75" t="s">
        <v>1062</v>
      </c>
      <c r="AK421" s="76">
        <v>103864129</v>
      </c>
      <c r="AL421" s="76">
        <v>0</v>
      </c>
      <c r="AM421" s="76">
        <f t="shared" si="30"/>
        <v>416978</v>
      </c>
      <c r="AN421" s="77">
        <f t="shared" si="30"/>
        <v>0</v>
      </c>
      <c r="AO421" s="75" t="s">
        <v>1039</v>
      </c>
      <c r="AP421" s="78">
        <v>28.25</v>
      </c>
      <c r="AQ421" s="79" t="s">
        <v>1062</v>
      </c>
      <c r="AR421" s="76">
        <v>106029669</v>
      </c>
      <c r="AS421" s="76">
        <v>0</v>
      </c>
      <c r="AT421" s="76">
        <f t="shared" si="28"/>
        <v>2165540</v>
      </c>
      <c r="AU421" s="77">
        <f t="shared" si="28"/>
        <v>0</v>
      </c>
      <c r="AV421" s="75" t="s">
        <v>3038</v>
      </c>
      <c r="AW421" s="19" t="s">
        <v>1040</v>
      </c>
      <c r="AX421" s="19">
        <v>211034</v>
      </c>
      <c r="AY421" s="15" t="s">
        <v>1051</v>
      </c>
      <c r="AZ421" s="19" t="s">
        <v>1134</v>
      </c>
      <c r="BA421" s="15" t="s">
        <v>142</v>
      </c>
      <c r="BB421" s="15" t="s">
        <v>21</v>
      </c>
      <c r="BC421" s="15" t="s">
        <v>1065</v>
      </c>
    </row>
    <row r="422" spans="1:55" ht="76.5" hidden="1" customHeight="1" x14ac:dyDescent="0.25">
      <c r="A422" s="15">
        <v>819034</v>
      </c>
      <c r="B422" s="15" t="s">
        <v>493</v>
      </c>
      <c r="C422" s="62" t="s">
        <v>1042</v>
      </c>
      <c r="D422" s="15" t="s">
        <v>1029</v>
      </c>
      <c r="E422" s="15" t="s">
        <v>4</v>
      </c>
      <c r="F422" s="15" t="s">
        <v>141</v>
      </c>
      <c r="G422" s="15" t="s">
        <v>1129</v>
      </c>
      <c r="H422" s="57" t="s">
        <v>1879</v>
      </c>
      <c r="I422" s="93" t="s">
        <v>1880</v>
      </c>
      <c r="J422" s="15" t="s">
        <v>2</v>
      </c>
      <c r="K422" s="15" t="s">
        <v>1736</v>
      </c>
      <c r="L422" s="63"/>
      <c r="M422" s="15"/>
      <c r="N422" s="15"/>
      <c r="O422" s="81">
        <v>28.25</v>
      </c>
      <c r="P422" s="81" t="s">
        <v>1062</v>
      </c>
      <c r="Q422" s="64">
        <v>55164382</v>
      </c>
      <c r="R422" s="87">
        <v>0</v>
      </c>
      <c r="S422" s="65">
        <v>0</v>
      </c>
      <c r="T422" s="65"/>
      <c r="U422" s="88">
        <v>28.25</v>
      </c>
      <c r="V422" s="65" t="s">
        <v>1062</v>
      </c>
      <c r="W422" s="89">
        <v>56118158</v>
      </c>
      <c r="X422" s="90">
        <v>0</v>
      </c>
      <c r="Y422" s="67">
        <v>28.25</v>
      </c>
      <c r="Z422" s="15" t="s">
        <v>1062</v>
      </c>
      <c r="AA422" s="85">
        <v>56512667</v>
      </c>
      <c r="AB422" s="85">
        <v>0</v>
      </c>
      <c r="AC422" s="91">
        <v>28.25</v>
      </c>
      <c r="AD422" s="92" t="s">
        <v>1062</v>
      </c>
      <c r="AE422" s="71">
        <v>56739144</v>
      </c>
      <c r="AF422" s="71">
        <v>0</v>
      </c>
      <c r="AG422" s="72">
        <v>0</v>
      </c>
      <c r="AH422" s="73" t="s">
        <v>1039</v>
      </c>
      <c r="AI422" s="74"/>
      <c r="AJ422" s="75"/>
      <c r="AK422" s="76">
        <v>0</v>
      </c>
      <c r="AL422" s="76">
        <v>0</v>
      </c>
      <c r="AM422" s="76"/>
      <c r="AN422" s="77"/>
      <c r="AO422" s="75"/>
      <c r="AP422" s="78">
        <v>28.25</v>
      </c>
      <c r="AQ422" s="79" t="s">
        <v>1062</v>
      </c>
      <c r="AR422" s="76">
        <v>58155614</v>
      </c>
      <c r="AS422" s="76">
        <v>0</v>
      </c>
      <c r="AT422" s="76">
        <f t="shared" si="28"/>
        <v>58155614</v>
      </c>
      <c r="AU422" s="77">
        <f t="shared" si="28"/>
        <v>0</v>
      </c>
      <c r="AV422" s="75" t="s">
        <v>3188</v>
      </c>
      <c r="AW422" s="19" t="s">
        <v>1040</v>
      </c>
      <c r="AX422" s="19">
        <v>211034</v>
      </c>
      <c r="AY422" s="15" t="s">
        <v>1051</v>
      </c>
      <c r="AZ422" s="19" t="s">
        <v>1134</v>
      </c>
      <c r="BA422" s="15" t="s">
        <v>142</v>
      </c>
      <c r="BB422" s="15" t="s">
        <v>21</v>
      </c>
      <c r="BC422" s="57" t="s">
        <v>1065</v>
      </c>
    </row>
    <row r="423" spans="1:55" ht="76.5" hidden="1" customHeight="1" x14ac:dyDescent="0.25">
      <c r="A423" s="15">
        <v>759110</v>
      </c>
      <c r="B423" s="15" t="s">
        <v>279</v>
      </c>
      <c r="C423" s="62" t="s">
        <v>1042</v>
      </c>
      <c r="D423" s="15" t="s">
        <v>1029</v>
      </c>
      <c r="E423" s="15" t="s">
        <v>4</v>
      </c>
      <c r="F423" s="15" t="s">
        <v>1128</v>
      </c>
      <c r="G423" s="15" t="s">
        <v>1129</v>
      </c>
      <c r="H423" s="57" t="s">
        <v>1883</v>
      </c>
      <c r="I423" s="15" t="s">
        <v>1884</v>
      </c>
      <c r="J423" s="15" t="s">
        <v>1132</v>
      </c>
      <c r="K423" s="15" t="s">
        <v>1881</v>
      </c>
      <c r="L423" s="63">
        <v>0.25</v>
      </c>
      <c r="M423" s="15" t="s">
        <v>1062</v>
      </c>
      <c r="N423" s="15" t="s">
        <v>1063</v>
      </c>
      <c r="O423" s="81">
        <v>28.25</v>
      </c>
      <c r="P423" s="81" t="s">
        <v>1062</v>
      </c>
      <c r="Q423" s="64">
        <v>104688398</v>
      </c>
      <c r="R423" s="87">
        <v>0</v>
      </c>
      <c r="S423" s="65">
        <v>0</v>
      </c>
      <c r="T423" s="65"/>
      <c r="U423" s="88">
        <v>28.25</v>
      </c>
      <c r="V423" s="65" t="s">
        <v>1062</v>
      </c>
      <c r="W423" s="89">
        <v>106498428</v>
      </c>
      <c r="X423" s="90">
        <v>0</v>
      </c>
      <c r="Y423" s="67">
        <v>28.25</v>
      </c>
      <c r="Z423" s="15" t="s">
        <v>1062</v>
      </c>
      <c r="AA423" s="85">
        <v>106754132</v>
      </c>
      <c r="AB423" s="85">
        <v>0</v>
      </c>
      <c r="AC423" s="91">
        <v>28.25</v>
      </c>
      <c r="AD423" s="92" t="s">
        <v>1062</v>
      </c>
      <c r="AE423" s="71">
        <v>107676907</v>
      </c>
      <c r="AF423" s="71">
        <v>0</v>
      </c>
      <c r="AG423" s="72">
        <v>0</v>
      </c>
      <c r="AH423" s="73" t="s">
        <v>1039</v>
      </c>
      <c r="AI423" s="74">
        <v>28.25</v>
      </c>
      <c r="AJ423" s="75" t="s">
        <v>1062</v>
      </c>
      <c r="AK423" s="76">
        <v>108110934</v>
      </c>
      <c r="AL423" s="76">
        <v>0</v>
      </c>
      <c r="AM423" s="76">
        <f t="shared" ref="AM423:AN441" si="31">AK423-AE423</f>
        <v>434027</v>
      </c>
      <c r="AN423" s="77">
        <f t="shared" si="31"/>
        <v>0</v>
      </c>
      <c r="AO423" s="75" t="s">
        <v>1039</v>
      </c>
      <c r="AP423" s="78">
        <v>28.25</v>
      </c>
      <c r="AQ423" s="79" t="s">
        <v>1062</v>
      </c>
      <c r="AR423" s="76">
        <v>110365019</v>
      </c>
      <c r="AS423" s="76">
        <v>0</v>
      </c>
      <c r="AT423" s="76">
        <f t="shared" si="28"/>
        <v>2254085</v>
      </c>
      <c r="AU423" s="77">
        <f t="shared" si="28"/>
        <v>0</v>
      </c>
      <c r="AV423" s="75" t="s">
        <v>3038</v>
      </c>
      <c r="AW423" s="19" t="s">
        <v>1040</v>
      </c>
      <c r="AX423" s="19">
        <v>211012</v>
      </c>
      <c r="AY423" s="19" t="s">
        <v>1051</v>
      </c>
      <c r="AZ423" s="19" t="s">
        <v>1134</v>
      </c>
      <c r="BA423" s="15" t="s">
        <v>142</v>
      </c>
      <c r="BB423" s="15" t="s">
        <v>21</v>
      </c>
      <c r="BC423" s="15" t="s">
        <v>1065</v>
      </c>
    </row>
    <row r="424" spans="1:55" ht="76.5" hidden="1" customHeight="1" x14ac:dyDescent="0.25">
      <c r="A424" s="15">
        <v>856918</v>
      </c>
      <c r="B424" s="15" t="s">
        <v>589</v>
      </c>
      <c r="C424" s="62" t="s">
        <v>1042</v>
      </c>
      <c r="D424" s="15" t="s">
        <v>1029</v>
      </c>
      <c r="E424" s="15" t="s">
        <v>4</v>
      </c>
      <c r="F424" s="15" t="s">
        <v>1128</v>
      </c>
      <c r="G424" s="15" t="s">
        <v>1129</v>
      </c>
      <c r="H424" s="57" t="s">
        <v>1885</v>
      </c>
      <c r="I424" s="15" t="s">
        <v>1886</v>
      </c>
      <c r="J424" s="15" t="s">
        <v>1132</v>
      </c>
      <c r="K424" s="15" t="s">
        <v>1887</v>
      </c>
      <c r="L424" s="63">
        <v>0.25</v>
      </c>
      <c r="M424" s="15" t="s">
        <v>1062</v>
      </c>
      <c r="N424" s="15" t="s">
        <v>1063</v>
      </c>
      <c r="O424" s="81">
        <v>28.25</v>
      </c>
      <c r="P424" s="81" t="s">
        <v>1062</v>
      </c>
      <c r="Q424" s="64">
        <v>103498564</v>
      </c>
      <c r="R424" s="87">
        <v>0</v>
      </c>
      <c r="S424" s="65">
        <v>0</v>
      </c>
      <c r="T424" s="65"/>
      <c r="U424" s="88">
        <v>28.25</v>
      </c>
      <c r="V424" s="65" t="s">
        <v>1062</v>
      </c>
      <c r="W424" s="89">
        <v>105288022</v>
      </c>
      <c r="X424" s="90">
        <v>0</v>
      </c>
      <c r="Y424" s="67">
        <v>28.25</v>
      </c>
      <c r="Z424" s="15" t="s">
        <v>1062</v>
      </c>
      <c r="AA424" s="85">
        <v>106028195</v>
      </c>
      <c r="AB424" s="85">
        <v>0</v>
      </c>
      <c r="AC424" s="91">
        <v>28.25</v>
      </c>
      <c r="AD424" s="92" t="s">
        <v>1062</v>
      </c>
      <c r="AE424" s="71">
        <v>106453106</v>
      </c>
      <c r="AF424" s="71">
        <v>0</v>
      </c>
      <c r="AG424" s="72">
        <v>0</v>
      </c>
      <c r="AH424" s="73" t="s">
        <v>1039</v>
      </c>
      <c r="AI424" s="74">
        <v>28.25</v>
      </c>
      <c r="AJ424" s="75" t="s">
        <v>1062</v>
      </c>
      <c r="AK424" s="76">
        <v>106882201</v>
      </c>
      <c r="AL424" s="76">
        <v>0</v>
      </c>
      <c r="AM424" s="76">
        <f t="shared" si="31"/>
        <v>429095</v>
      </c>
      <c r="AN424" s="77">
        <f t="shared" si="31"/>
        <v>0</v>
      </c>
      <c r="AO424" s="75" t="s">
        <v>1039</v>
      </c>
      <c r="AP424" s="78">
        <v>28.25</v>
      </c>
      <c r="AQ424" s="79" t="s">
        <v>1062</v>
      </c>
      <c r="AR424" s="76">
        <v>109110667</v>
      </c>
      <c r="AS424" s="76">
        <v>0</v>
      </c>
      <c r="AT424" s="76">
        <f t="shared" si="28"/>
        <v>2228466</v>
      </c>
      <c r="AU424" s="77">
        <f t="shared" si="28"/>
        <v>0</v>
      </c>
      <c r="AV424" s="75" t="s">
        <v>3038</v>
      </c>
      <c r="AW424" s="19" t="s">
        <v>1040</v>
      </c>
      <c r="AX424" s="19">
        <v>211012</v>
      </c>
      <c r="AY424" s="15" t="s">
        <v>1051</v>
      </c>
      <c r="AZ424" s="19" t="s">
        <v>1134</v>
      </c>
      <c r="BA424" s="15" t="s">
        <v>142</v>
      </c>
      <c r="BB424" s="15" t="s">
        <v>21</v>
      </c>
      <c r="BC424" s="15" t="s">
        <v>1065</v>
      </c>
    </row>
    <row r="425" spans="1:55" ht="76.5" hidden="1" customHeight="1" x14ac:dyDescent="0.25">
      <c r="A425" s="15">
        <v>856671</v>
      </c>
      <c r="B425" s="15" t="s">
        <v>578</v>
      </c>
      <c r="C425" s="62" t="s">
        <v>1042</v>
      </c>
      <c r="D425" s="15" t="s">
        <v>1029</v>
      </c>
      <c r="E425" s="15" t="s">
        <v>4</v>
      </c>
      <c r="F425" s="15" t="s">
        <v>1128</v>
      </c>
      <c r="G425" s="15" t="s">
        <v>1129</v>
      </c>
      <c r="H425" s="57" t="s">
        <v>1885</v>
      </c>
      <c r="I425" s="15" t="s">
        <v>1886</v>
      </c>
      <c r="J425" s="15" t="s">
        <v>1132</v>
      </c>
      <c r="K425" s="15" t="s">
        <v>1888</v>
      </c>
      <c r="L425" s="63">
        <v>0.25</v>
      </c>
      <c r="M425" s="15" t="s">
        <v>1062</v>
      </c>
      <c r="N425" s="15" t="s">
        <v>1063</v>
      </c>
      <c r="O425" s="81">
        <v>28.25</v>
      </c>
      <c r="P425" s="81" t="s">
        <v>1062</v>
      </c>
      <c r="Q425" s="64">
        <v>103498564</v>
      </c>
      <c r="R425" s="87">
        <v>0</v>
      </c>
      <c r="S425" s="65">
        <v>0</v>
      </c>
      <c r="T425" s="65"/>
      <c r="U425" s="88">
        <v>28.25</v>
      </c>
      <c r="V425" s="65" t="s">
        <v>1062</v>
      </c>
      <c r="W425" s="89">
        <v>105288022</v>
      </c>
      <c r="X425" s="90">
        <v>0</v>
      </c>
      <c r="Y425" s="67">
        <v>28.25</v>
      </c>
      <c r="Z425" s="15" t="s">
        <v>1062</v>
      </c>
      <c r="AA425" s="85">
        <v>106028195</v>
      </c>
      <c r="AB425" s="85">
        <v>0</v>
      </c>
      <c r="AC425" s="91">
        <v>28.25</v>
      </c>
      <c r="AD425" s="92" t="s">
        <v>1062</v>
      </c>
      <c r="AE425" s="71">
        <v>106453106</v>
      </c>
      <c r="AF425" s="71">
        <v>0</v>
      </c>
      <c r="AG425" s="72">
        <v>0</v>
      </c>
      <c r="AH425" s="73" t="s">
        <v>1039</v>
      </c>
      <c r="AI425" s="74">
        <v>28.25</v>
      </c>
      <c r="AJ425" s="75" t="s">
        <v>1062</v>
      </c>
      <c r="AK425" s="76">
        <v>106882201</v>
      </c>
      <c r="AL425" s="76">
        <v>0</v>
      </c>
      <c r="AM425" s="76">
        <f t="shared" si="31"/>
        <v>429095</v>
      </c>
      <c r="AN425" s="77">
        <f t="shared" si="31"/>
        <v>0</v>
      </c>
      <c r="AO425" s="75" t="s">
        <v>1039</v>
      </c>
      <c r="AP425" s="78">
        <v>28.25</v>
      </c>
      <c r="AQ425" s="79" t="s">
        <v>1062</v>
      </c>
      <c r="AR425" s="76">
        <v>109110667</v>
      </c>
      <c r="AS425" s="76">
        <v>0</v>
      </c>
      <c r="AT425" s="76">
        <f t="shared" si="28"/>
        <v>2228466</v>
      </c>
      <c r="AU425" s="77">
        <f t="shared" si="28"/>
        <v>0</v>
      </c>
      <c r="AV425" s="75" t="s">
        <v>3038</v>
      </c>
      <c r="AW425" s="19" t="s">
        <v>1040</v>
      </c>
      <c r="AX425" s="19" t="s">
        <v>1174</v>
      </c>
      <c r="AY425" s="19" t="s">
        <v>1051</v>
      </c>
      <c r="AZ425" s="19" t="s">
        <v>1134</v>
      </c>
      <c r="BA425" s="15" t="s">
        <v>142</v>
      </c>
      <c r="BB425" s="15" t="s">
        <v>21</v>
      </c>
      <c r="BC425" s="15" t="s">
        <v>1065</v>
      </c>
    </row>
    <row r="426" spans="1:55" ht="76.5" hidden="1" customHeight="1" x14ac:dyDescent="0.25">
      <c r="A426" s="15">
        <v>779852</v>
      </c>
      <c r="B426" s="15" t="s">
        <v>458</v>
      </c>
      <c r="C426" s="62" t="s">
        <v>1042</v>
      </c>
      <c r="D426" s="15" t="s">
        <v>1029</v>
      </c>
      <c r="E426" s="15" t="s">
        <v>4</v>
      </c>
      <c r="F426" s="15" t="s">
        <v>1128</v>
      </c>
      <c r="G426" s="15" t="s">
        <v>1129</v>
      </c>
      <c r="H426" s="57" t="s">
        <v>1889</v>
      </c>
      <c r="I426" s="15" t="s">
        <v>1890</v>
      </c>
      <c r="J426" s="15" t="s">
        <v>1132</v>
      </c>
      <c r="K426" s="15" t="s">
        <v>1133</v>
      </c>
      <c r="L426" s="63">
        <v>0.25</v>
      </c>
      <c r="M426" s="15" t="s">
        <v>1062</v>
      </c>
      <c r="N426" s="15" t="s">
        <v>1063</v>
      </c>
      <c r="O426" s="81">
        <v>28.25</v>
      </c>
      <c r="P426" s="81" t="s">
        <v>1062</v>
      </c>
      <c r="Q426" s="64">
        <v>101295726</v>
      </c>
      <c r="R426" s="87">
        <v>0</v>
      </c>
      <c r="S426" s="65">
        <v>0</v>
      </c>
      <c r="T426" s="65"/>
      <c r="U426" s="88">
        <v>28.25</v>
      </c>
      <c r="V426" s="65" t="s">
        <v>1062</v>
      </c>
      <c r="W426" s="89">
        <v>103047097</v>
      </c>
      <c r="X426" s="90">
        <v>0</v>
      </c>
      <c r="Y426" s="67">
        <v>28.25</v>
      </c>
      <c r="Z426" s="15" t="s">
        <v>1062</v>
      </c>
      <c r="AA426" s="85">
        <v>103294515</v>
      </c>
      <c r="AB426" s="85">
        <v>0</v>
      </c>
      <c r="AC426" s="91">
        <v>28.25</v>
      </c>
      <c r="AD426" s="92" t="s">
        <v>1062</v>
      </c>
      <c r="AE426" s="71">
        <v>104187385</v>
      </c>
      <c r="AF426" s="71">
        <v>0</v>
      </c>
      <c r="AG426" s="72">
        <v>0</v>
      </c>
      <c r="AH426" s="73" t="s">
        <v>1039</v>
      </c>
      <c r="AI426" s="74">
        <v>28.25</v>
      </c>
      <c r="AJ426" s="75" t="s">
        <v>1062</v>
      </c>
      <c r="AK426" s="76">
        <v>104607346</v>
      </c>
      <c r="AL426" s="76">
        <v>0</v>
      </c>
      <c r="AM426" s="76">
        <f t="shared" si="31"/>
        <v>419961</v>
      </c>
      <c r="AN426" s="77">
        <f t="shared" si="31"/>
        <v>0</v>
      </c>
      <c r="AO426" s="75" t="s">
        <v>1039</v>
      </c>
      <c r="AP426" s="78">
        <v>28.25</v>
      </c>
      <c r="AQ426" s="79" t="s">
        <v>1062</v>
      </c>
      <c r="AR426" s="76">
        <v>106788382</v>
      </c>
      <c r="AS426" s="76">
        <v>0</v>
      </c>
      <c r="AT426" s="76">
        <f t="shared" si="28"/>
        <v>2181036</v>
      </c>
      <c r="AU426" s="77">
        <f t="shared" si="28"/>
        <v>0</v>
      </c>
      <c r="AV426" s="75" t="s">
        <v>3038</v>
      </c>
      <c r="AW426" s="19" t="s">
        <v>1040</v>
      </c>
      <c r="AX426" s="19" t="s">
        <v>1174</v>
      </c>
      <c r="AY426" s="19" t="s">
        <v>1051</v>
      </c>
      <c r="AZ426" s="19" t="s">
        <v>1134</v>
      </c>
      <c r="BA426" s="15" t="s">
        <v>142</v>
      </c>
      <c r="BB426" s="15" t="s">
        <v>21</v>
      </c>
      <c r="BC426" s="15" t="s">
        <v>1065</v>
      </c>
    </row>
    <row r="427" spans="1:55" ht="76.5" hidden="1" customHeight="1" x14ac:dyDescent="0.25">
      <c r="A427" s="15">
        <v>856622</v>
      </c>
      <c r="B427" s="15" t="s">
        <v>576</v>
      </c>
      <c r="C427" s="62" t="s">
        <v>1042</v>
      </c>
      <c r="D427" s="15" t="s">
        <v>1029</v>
      </c>
      <c r="E427" s="15" t="s">
        <v>4</v>
      </c>
      <c r="F427" s="15" t="s">
        <v>1128</v>
      </c>
      <c r="G427" s="15" t="s">
        <v>1129</v>
      </c>
      <c r="H427" s="57" t="s">
        <v>1891</v>
      </c>
      <c r="I427" s="15" t="s">
        <v>1892</v>
      </c>
      <c r="J427" s="15" t="s">
        <v>1132</v>
      </c>
      <c r="K427" s="15" t="s">
        <v>1893</v>
      </c>
      <c r="L427" s="63">
        <v>0.25</v>
      </c>
      <c r="M427" s="15" t="s">
        <v>1062</v>
      </c>
      <c r="N427" s="15" t="s">
        <v>1063</v>
      </c>
      <c r="O427" s="81">
        <v>28.25</v>
      </c>
      <c r="P427" s="81" t="s">
        <v>1062</v>
      </c>
      <c r="Q427" s="64">
        <v>58160221</v>
      </c>
      <c r="R427" s="87">
        <v>0</v>
      </c>
      <c r="S427" s="65">
        <v>0</v>
      </c>
      <c r="T427" s="65"/>
      <c r="U427" s="88">
        <v>28.25</v>
      </c>
      <c r="V427" s="65" t="s">
        <v>1062</v>
      </c>
      <c r="W427" s="89">
        <v>59165794</v>
      </c>
      <c r="X427" s="90">
        <v>0</v>
      </c>
      <c r="Y427" s="67">
        <v>28.25</v>
      </c>
      <c r="Z427" s="15" t="s">
        <v>1062</v>
      </c>
      <c r="AA427" s="85">
        <v>59581728</v>
      </c>
      <c r="AB427" s="85">
        <v>0</v>
      </c>
      <c r="AC427" s="91">
        <v>28.25</v>
      </c>
      <c r="AD427" s="92" t="s">
        <v>1062</v>
      </c>
      <c r="AE427" s="71">
        <v>59820504</v>
      </c>
      <c r="AF427" s="71">
        <v>0</v>
      </c>
      <c r="AG427" s="72">
        <v>0</v>
      </c>
      <c r="AH427" s="73" t="s">
        <v>1039</v>
      </c>
      <c r="AI427" s="74">
        <v>28.25</v>
      </c>
      <c r="AJ427" s="75" t="s">
        <v>1062</v>
      </c>
      <c r="AK427" s="76">
        <v>60061630</v>
      </c>
      <c r="AL427" s="76">
        <v>0</v>
      </c>
      <c r="AM427" s="76">
        <f t="shared" si="31"/>
        <v>241126</v>
      </c>
      <c r="AN427" s="77">
        <f t="shared" si="31"/>
        <v>0</v>
      </c>
      <c r="AO427" s="75" t="s">
        <v>1039</v>
      </c>
      <c r="AP427" s="78">
        <v>28.25</v>
      </c>
      <c r="AQ427" s="79" t="s">
        <v>1062</v>
      </c>
      <c r="AR427" s="76">
        <v>61313900</v>
      </c>
      <c r="AS427" s="76">
        <v>0</v>
      </c>
      <c r="AT427" s="76">
        <f t="shared" si="28"/>
        <v>1252270</v>
      </c>
      <c r="AU427" s="77">
        <f t="shared" si="28"/>
        <v>0</v>
      </c>
      <c r="AV427" s="75" t="s">
        <v>3038</v>
      </c>
      <c r="AW427" s="19" t="s">
        <v>1040</v>
      </c>
      <c r="AX427" s="19">
        <v>211012</v>
      </c>
      <c r="AY427" s="15" t="s">
        <v>1051</v>
      </c>
      <c r="AZ427" s="19" t="s">
        <v>1134</v>
      </c>
      <c r="BA427" s="15" t="s">
        <v>142</v>
      </c>
      <c r="BB427" s="15" t="s">
        <v>21</v>
      </c>
      <c r="BC427" s="15" t="s">
        <v>1065</v>
      </c>
    </row>
    <row r="428" spans="1:55" ht="76.5" hidden="1" customHeight="1" x14ac:dyDescent="0.25">
      <c r="A428" s="15">
        <v>859660</v>
      </c>
      <c r="B428" s="15" t="s">
        <v>599</v>
      </c>
      <c r="C428" s="62" t="s">
        <v>1042</v>
      </c>
      <c r="D428" s="15" t="s">
        <v>1029</v>
      </c>
      <c r="E428" s="15" t="s">
        <v>4</v>
      </c>
      <c r="F428" s="15" t="s">
        <v>1128</v>
      </c>
      <c r="G428" s="15" t="s">
        <v>1129</v>
      </c>
      <c r="H428" s="57" t="s">
        <v>1894</v>
      </c>
      <c r="I428" s="15" t="s">
        <v>1895</v>
      </c>
      <c r="J428" s="15" t="s">
        <v>1132</v>
      </c>
      <c r="K428" s="15" t="s">
        <v>1896</v>
      </c>
      <c r="L428" s="63">
        <v>0.25</v>
      </c>
      <c r="M428" s="15" t="s">
        <v>1062</v>
      </c>
      <c r="N428" s="15" t="s">
        <v>1063</v>
      </c>
      <c r="O428" s="81">
        <v>28.25</v>
      </c>
      <c r="P428" s="81" t="s">
        <v>1062</v>
      </c>
      <c r="Q428" s="64">
        <v>54125318</v>
      </c>
      <c r="R428" s="87">
        <v>0</v>
      </c>
      <c r="S428" s="65">
        <v>0</v>
      </c>
      <c r="T428" s="65"/>
      <c r="U428" s="88">
        <v>28.25</v>
      </c>
      <c r="V428" s="65" t="s">
        <v>1062</v>
      </c>
      <c r="W428" s="89">
        <v>55061128</v>
      </c>
      <c r="X428" s="90">
        <v>0</v>
      </c>
      <c r="Y428" s="67">
        <v>28.25</v>
      </c>
      <c r="Z428" s="15" t="s">
        <v>1062</v>
      </c>
      <c r="AA428" s="85">
        <v>55193331</v>
      </c>
      <c r="AB428" s="85">
        <v>0</v>
      </c>
      <c r="AC428" s="91">
        <v>28.25</v>
      </c>
      <c r="AD428" s="92" t="s">
        <v>1062</v>
      </c>
      <c r="AE428" s="71">
        <v>55670418</v>
      </c>
      <c r="AF428" s="71">
        <v>0</v>
      </c>
      <c r="AG428" s="72">
        <v>0</v>
      </c>
      <c r="AH428" s="73" t="s">
        <v>1039</v>
      </c>
      <c r="AI428" s="74">
        <v>28.25</v>
      </c>
      <c r="AJ428" s="75" t="s">
        <v>1062</v>
      </c>
      <c r="AK428" s="76">
        <v>55894815</v>
      </c>
      <c r="AL428" s="76">
        <v>0</v>
      </c>
      <c r="AM428" s="76">
        <f t="shared" si="31"/>
        <v>224397</v>
      </c>
      <c r="AN428" s="77">
        <f t="shared" si="31"/>
        <v>0</v>
      </c>
      <c r="AO428" s="75" t="s">
        <v>1039</v>
      </c>
      <c r="AP428" s="78">
        <v>28.25</v>
      </c>
      <c r="AQ428" s="79" t="s">
        <v>1062</v>
      </c>
      <c r="AR428" s="76">
        <v>57060208</v>
      </c>
      <c r="AS428" s="76">
        <v>0</v>
      </c>
      <c r="AT428" s="76">
        <f t="shared" si="28"/>
        <v>1165393</v>
      </c>
      <c r="AU428" s="77">
        <f t="shared" si="28"/>
        <v>0</v>
      </c>
      <c r="AV428" s="75" t="s">
        <v>3038</v>
      </c>
      <c r="AW428" s="19" t="s">
        <v>1040</v>
      </c>
      <c r="AX428" s="19">
        <v>211012</v>
      </c>
      <c r="AY428" s="15" t="s">
        <v>1051</v>
      </c>
      <c r="AZ428" s="19" t="s">
        <v>1134</v>
      </c>
      <c r="BA428" s="15" t="s">
        <v>142</v>
      </c>
      <c r="BB428" s="15" t="s">
        <v>21</v>
      </c>
      <c r="BC428" s="15" t="s">
        <v>1065</v>
      </c>
    </row>
    <row r="429" spans="1:55" ht="76.5" hidden="1" customHeight="1" x14ac:dyDescent="0.25">
      <c r="A429" s="15">
        <v>759152</v>
      </c>
      <c r="B429" s="15" t="s">
        <v>283</v>
      </c>
      <c r="C429" s="62" t="s">
        <v>1042</v>
      </c>
      <c r="D429" s="15" t="s">
        <v>1029</v>
      </c>
      <c r="E429" s="15" t="s">
        <v>4</v>
      </c>
      <c r="F429" s="15" t="s">
        <v>1128</v>
      </c>
      <c r="G429" s="15" t="s">
        <v>1129</v>
      </c>
      <c r="H429" s="57" t="s">
        <v>1897</v>
      </c>
      <c r="I429" s="15" t="s">
        <v>1898</v>
      </c>
      <c r="J429" s="15" t="s">
        <v>1132</v>
      </c>
      <c r="K429" s="15" t="s">
        <v>1881</v>
      </c>
      <c r="L429" s="63">
        <v>0.25</v>
      </c>
      <c r="M429" s="15" t="s">
        <v>1062</v>
      </c>
      <c r="N429" s="15" t="s">
        <v>1063</v>
      </c>
      <c r="O429" s="81">
        <v>28.25</v>
      </c>
      <c r="P429" s="81" t="s">
        <v>1062</v>
      </c>
      <c r="Q429" s="64">
        <v>104688398</v>
      </c>
      <c r="R429" s="87">
        <v>0</v>
      </c>
      <c r="S429" s="65">
        <v>0</v>
      </c>
      <c r="T429" s="65"/>
      <c r="U429" s="88">
        <v>28.25</v>
      </c>
      <c r="V429" s="65" t="s">
        <v>1062</v>
      </c>
      <c r="W429" s="89">
        <v>106498428</v>
      </c>
      <c r="X429" s="90">
        <v>0</v>
      </c>
      <c r="Y429" s="67">
        <v>28.25</v>
      </c>
      <c r="Z429" s="15" t="s">
        <v>1062</v>
      </c>
      <c r="AA429" s="85">
        <v>107247111</v>
      </c>
      <c r="AB429" s="85">
        <v>0</v>
      </c>
      <c r="AC429" s="91">
        <v>28.25</v>
      </c>
      <c r="AD429" s="92" t="s">
        <v>1062</v>
      </c>
      <c r="AE429" s="71">
        <v>107676907</v>
      </c>
      <c r="AF429" s="71">
        <v>0</v>
      </c>
      <c r="AG429" s="72">
        <v>0</v>
      </c>
      <c r="AH429" s="73" t="s">
        <v>1039</v>
      </c>
      <c r="AI429" s="74">
        <v>28.25</v>
      </c>
      <c r="AJ429" s="75" t="s">
        <v>1062</v>
      </c>
      <c r="AK429" s="76">
        <v>108110934</v>
      </c>
      <c r="AL429" s="76">
        <v>0</v>
      </c>
      <c r="AM429" s="76">
        <f t="shared" si="31"/>
        <v>434027</v>
      </c>
      <c r="AN429" s="77">
        <f t="shared" si="31"/>
        <v>0</v>
      </c>
      <c r="AO429" s="75" t="s">
        <v>1039</v>
      </c>
      <c r="AP429" s="78">
        <v>28.25</v>
      </c>
      <c r="AQ429" s="79" t="s">
        <v>1062</v>
      </c>
      <c r="AR429" s="76">
        <v>110365019</v>
      </c>
      <c r="AS429" s="76">
        <v>0</v>
      </c>
      <c r="AT429" s="76">
        <f t="shared" si="28"/>
        <v>2254085</v>
      </c>
      <c r="AU429" s="77">
        <f t="shared" si="28"/>
        <v>0</v>
      </c>
      <c r="AV429" s="75" t="s">
        <v>3038</v>
      </c>
      <c r="AW429" s="19" t="s">
        <v>1040</v>
      </c>
      <c r="AX429" s="19">
        <v>211012</v>
      </c>
      <c r="AY429" s="19" t="s">
        <v>1051</v>
      </c>
      <c r="AZ429" s="19" t="s">
        <v>1134</v>
      </c>
      <c r="BA429" s="15" t="s">
        <v>142</v>
      </c>
      <c r="BB429" s="15" t="s">
        <v>21</v>
      </c>
      <c r="BC429" s="15" t="s">
        <v>1065</v>
      </c>
    </row>
    <row r="430" spans="1:55" ht="76.5" hidden="1" customHeight="1" x14ac:dyDescent="0.25">
      <c r="A430" s="93">
        <v>859231</v>
      </c>
      <c r="B430" s="93" t="s">
        <v>595</v>
      </c>
      <c r="C430" s="62" t="s">
        <v>1042</v>
      </c>
      <c r="D430" s="93" t="s">
        <v>1029</v>
      </c>
      <c r="E430" s="15" t="s">
        <v>4</v>
      </c>
      <c r="F430" s="93" t="s">
        <v>141</v>
      </c>
      <c r="G430" s="15" t="s">
        <v>1129</v>
      </c>
      <c r="H430" s="57" t="s">
        <v>1899</v>
      </c>
      <c r="I430" s="93" t="s">
        <v>1900</v>
      </c>
      <c r="J430" s="15" t="s">
        <v>2</v>
      </c>
      <c r="K430" s="15" t="s">
        <v>1901</v>
      </c>
      <c r="L430" s="63"/>
      <c r="M430" s="65"/>
      <c r="N430" s="65"/>
      <c r="O430" s="81">
        <v>28.25</v>
      </c>
      <c r="P430" s="81" t="s">
        <v>1062</v>
      </c>
      <c r="Q430" s="64">
        <v>8142431</v>
      </c>
      <c r="R430" s="87">
        <v>0</v>
      </c>
      <c r="S430" s="65">
        <v>0</v>
      </c>
      <c r="T430" s="65"/>
      <c r="U430" s="88">
        <v>28.25</v>
      </c>
      <c r="V430" s="65" t="s">
        <v>1062</v>
      </c>
      <c r="W430" s="89">
        <v>8283211</v>
      </c>
      <c r="X430" s="90">
        <v>0</v>
      </c>
      <c r="Y430" s="67">
        <v>28.25</v>
      </c>
      <c r="Z430" s="15" t="s">
        <v>1062</v>
      </c>
      <c r="AA430" s="85">
        <v>8303099</v>
      </c>
      <c r="AB430" s="85">
        <v>0</v>
      </c>
      <c r="AC430" s="91">
        <v>28.25</v>
      </c>
      <c r="AD430" s="92" t="s">
        <v>1062</v>
      </c>
      <c r="AE430" s="71">
        <v>8374871</v>
      </c>
      <c r="AF430" s="71">
        <v>0</v>
      </c>
      <c r="AG430" s="72">
        <v>0</v>
      </c>
      <c r="AH430" s="73" t="s">
        <v>1039</v>
      </c>
      <c r="AI430" s="74">
        <v>28.25</v>
      </c>
      <c r="AJ430" s="75" t="s">
        <v>1062</v>
      </c>
      <c r="AK430" s="76">
        <v>8408628</v>
      </c>
      <c r="AL430" s="76">
        <v>0</v>
      </c>
      <c r="AM430" s="76">
        <f t="shared" si="31"/>
        <v>33757</v>
      </c>
      <c r="AN430" s="77">
        <f t="shared" si="31"/>
        <v>0</v>
      </c>
      <c r="AO430" s="75" t="s">
        <v>1039</v>
      </c>
      <c r="AP430" s="78">
        <v>28.25</v>
      </c>
      <c r="AQ430" s="79" t="s">
        <v>1062</v>
      </c>
      <c r="AR430" s="76">
        <v>8583946</v>
      </c>
      <c r="AS430" s="76">
        <v>0</v>
      </c>
      <c r="AT430" s="76">
        <f t="shared" si="28"/>
        <v>175318</v>
      </c>
      <c r="AU430" s="77">
        <f t="shared" si="28"/>
        <v>0</v>
      </c>
      <c r="AV430" s="75" t="s">
        <v>3038</v>
      </c>
      <c r="AW430" s="19" t="s">
        <v>1040</v>
      </c>
      <c r="AX430" s="19">
        <v>211012</v>
      </c>
      <c r="AY430" s="15" t="s">
        <v>1051</v>
      </c>
      <c r="AZ430" s="19" t="s">
        <v>1134</v>
      </c>
      <c r="BA430" s="15" t="s">
        <v>142</v>
      </c>
      <c r="BB430" s="15" t="s">
        <v>21</v>
      </c>
      <c r="BC430" s="15" t="s">
        <v>1065</v>
      </c>
    </row>
    <row r="431" spans="1:55" ht="76.5" hidden="1" customHeight="1" x14ac:dyDescent="0.25">
      <c r="A431" s="15">
        <v>779815</v>
      </c>
      <c r="B431" s="15" t="s">
        <v>453</v>
      </c>
      <c r="C431" s="62" t="s">
        <v>1042</v>
      </c>
      <c r="D431" s="15" t="s">
        <v>1029</v>
      </c>
      <c r="E431" s="15" t="s">
        <v>4</v>
      </c>
      <c r="F431" s="15" t="s">
        <v>1128</v>
      </c>
      <c r="G431" s="15" t="s">
        <v>1129</v>
      </c>
      <c r="H431" s="57" t="s">
        <v>1899</v>
      </c>
      <c r="I431" s="15" t="s">
        <v>1902</v>
      </c>
      <c r="J431" s="15" t="s">
        <v>1132</v>
      </c>
      <c r="K431" s="15" t="s">
        <v>1133</v>
      </c>
      <c r="L431" s="63">
        <v>0.25</v>
      </c>
      <c r="M431" s="15" t="s">
        <v>1062</v>
      </c>
      <c r="N431" s="15" t="s">
        <v>1063</v>
      </c>
      <c r="O431" s="81">
        <v>28.25</v>
      </c>
      <c r="P431" s="81" t="s">
        <v>1062</v>
      </c>
      <c r="Q431" s="64">
        <v>100576037</v>
      </c>
      <c r="R431" s="87">
        <v>0</v>
      </c>
      <c r="S431" s="65">
        <v>0</v>
      </c>
      <c r="T431" s="65"/>
      <c r="U431" s="88">
        <v>28.25</v>
      </c>
      <c r="V431" s="65" t="s">
        <v>1062</v>
      </c>
      <c r="W431" s="89">
        <v>102314966</v>
      </c>
      <c r="X431" s="90">
        <v>0</v>
      </c>
      <c r="Y431" s="67">
        <v>28.25</v>
      </c>
      <c r="Z431" s="15" t="s">
        <v>1062</v>
      </c>
      <c r="AA431" s="85">
        <v>102560625</v>
      </c>
      <c r="AB431" s="85">
        <v>0</v>
      </c>
      <c r="AC431" s="91">
        <v>28.25</v>
      </c>
      <c r="AD431" s="92" t="s">
        <v>1062</v>
      </c>
      <c r="AE431" s="71">
        <v>103447151</v>
      </c>
      <c r="AF431" s="71">
        <v>0</v>
      </c>
      <c r="AG431" s="72">
        <v>0</v>
      </c>
      <c r="AH431" s="73" t="s">
        <v>1039</v>
      </c>
      <c r="AI431" s="74">
        <v>28.25</v>
      </c>
      <c r="AJ431" s="75" t="s">
        <v>1062</v>
      </c>
      <c r="AK431" s="76">
        <v>103864129</v>
      </c>
      <c r="AL431" s="76">
        <v>0</v>
      </c>
      <c r="AM431" s="76">
        <f t="shared" si="31"/>
        <v>416978</v>
      </c>
      <c r="AN431" s="77">
        <f t="shared" si="31"/>
        <v>0</v>
      </c>
      <c r="AO431" s="75" t="s">
        <v>1039</v>
      </c>
      <c r="AP431" s="78">
        <v>28.25</v>
      </c>
      <c r="AQ431" s="79" t="s">
        <v>1062</v>
      </c>
      <c r="AR431" s="76">
        <v>106029669</v>
      </c>
      <c r="AS431" s="76">
        <v>0</v>
      </c>
      <c r="AT431" s="76">
        <f t="shared" si="28"/>
        <v>2165540</v>
      </c>
      <c r="AU431" s="77">
        <f t="shared" si="28"/>
        <v>0</v>
      </c>
      <c r="AV431" s="75" t="s">
        <v>3038</v>
      </c>
      <c r="AW431" s="19" t="s">
        <v>1040</v>
      </c>
      <c r="AX431" s="19">
        <v>211034</v>
      </c>
      <c r="AY431" s="15" t="s">
        <v>1051</v>
      </c>
      <c r="AZ431" s="19" t="s">
        <v>1134</v>
      </c>
      <c r="BA431" s="15" t="s">
        <v>142</v>
      </c>
      <c r="BB431" s="15" t="s">
        <v>21</v>
      </c>
      <c r="BC431" s="15" t="s">
        <v>1065</v>
      </c>
    </row>
    <row r="432" spans="1:55" ht="76.5" hidden="1" customHeight="1" x14ac:dyDescent="0.25">
      <c r="A432" s="15">
        <v>821063</v>
      </c>
      <c r="B432" s="15" t="s">
        <v>504</v>
      </c>
      <c r="C432" s="62" t="s">
        <v>1042</v>
      </c>
      <c r="D432" s="15" t="s">
        <v>1029</v>
      </c>
      <c r="E432" s="15" t="s">
        <v>4</v>
      </c>
      <c r="F432" s="15" t="s">
        <v>1128</v>
      </c>
      <c r="G432" s="15" t="s">
        <v>1129</v>
      </c>
      <c r="H432" s="57" t="s">
        <v>1899</v>
      </c>
      <c r="I432" s="15" t="s">
        <v>1902</v>
      </c>
      <c r="J432" s="15" t="s">
        <v>1132</v>
      </c>
      <c r="K432" s="15" t="s">
        <v>1133</v>
      </c>
      <c r="L432" s="63">
        <v>0.25</v>
      </c>
      <c r="M432" s="15" t="s">
        <v>1062</v>
      </c>
      <c r="N432" s="15" t="s">
        <v>1063</v>
      </c>
      <c r="O432" s="81">
        <v>28.25</v>
      </c>
      <c r="P432" s="81" t="s">
        <v>1062</v>
      </c>
      <c r="Q432" s="64">
        <v>55164382</v>
      </c>
      <c r="R432" s="87">
        <v>0</v>
      </c>
      <c r="S432" s="65">
        <v>0</v>
      </c>
      <c r="T432" s="65"/>
      <c r="U432" s="88">
        <v>28.25</v>
      </c>
      <c r="V432" s="65" t="s">
        <v>1062</v>
      </c>
      <c r="W432" s="89">
        <v>56118158</v>
      </c>
      <c r="X432" s="90">
        <v>0</v>
      </c>
      <c r="Y432" s="67">
        <v>28.25</v>
      </c>
      <c r="Z432" s="15" t="s">
        <v>1062</v>
      </c>
      <c r="AA432" s="85">
        <v>56512667</v>
      </c>
      <c r="AB432" s="85">
        <v>0</v>
      </c>
      <c r="AC432" s="91">
        <v>28.25</v>
      </c>
      <c r="AD432" s="92" t="s">
        <v>1062</v>
      </c>
      <c r="AE432" s="71">
        <v>56739144</v>
      </c>
      <c r="AF432" s="71">
        <v>0</v>
      </c>
      <c r="AG432" s="72">
        <v>0</v>
      </c>
      <c r="AH432" s="73" t="s">
        <v>1039</v>
      </c>
      <c r="AI432" s="74">
        <v>28.25</v>
      </c>
      <c r="AJ432" s="75" t="s">
        <v>1062</v>
      </c>
      <c r="AK432" s="76">
        <v>56967849</v>
      </c>
      <c r="AL432" s="76">
        <v>0</v>
      </c>
      <c r="AM432" s="76">
        <f t="shared" si="31"/>
        <v>228705</v>
      </c>
      <c r="AN432" s="77">
        <f t="shared" si="31"/>
        <v>0</v>
      </c>
      <c r="AO432" s="75" t="s">
        <v>1039</v>
      </c>
      <c r="AP432" s="78">
        <v>28.25</v>
      </c>
      <c r="AQ432" s="79" t="s">
        <v>1062</v>
      </c>
      <c r="AR432" s="76">
        <v>58155614</v>
      </c>
      <c r="AS432" s="76">
        <v>0</v>
      </c>
      <c r="AT432" s="76">
        <f t="shared" si="28"/>
        <v>1187765</v>
      </c>
      <c r="AU432" s="77">
        <f t="shared" si="28"/>
        <v>0</v>
      </c>
      <c r="AV432" s="75" t="s">
        <v>3038</v>
      </c>
      <c r="AW432" s="19" t="s">
        <v>1040</v>
      </c>
      <c r="AX432" s="19">
        <v>211034</v>
      </c>
      <c r="AY432" s="15" t="s">
        <v>1051</v>
      </c>
      <c r="AZ432" s="19" t="s">
        <v>1134</v>
      </c>
      <c r="BA432" s="15" t="s">
        <v>142</v>
      </c>
      <c r="BB432" s="15" t="s">
        <v>21</v>
      </c>
      <c r="BC432" s="15" t="s">
        <v>1065</v>
      </c>
    </row>
    <row r="433" spans="1:55" ht="76.5" hidden="1" customHeight="1" x14ac:dyDescent="0.25">
      <c r="A433" s="15">
        <v>715726</v>
      </c>
      <c r="B433" s="15" t="s">
        <v>263</v>
      </c>
      <c r="C433" s="62" t="s">
        <v>1042</v>
      </c>
      <c r="D433" s="15" t="s">
        <v>1029</v>
      </c>
      <c r="E433" s="15" t="s">
        <v>4</v>
      </c>
      <c r="F433" s="15" t="s">
        <v>1128</v>
      </c>
      <c r="G433" s="15" t="s">
        <v>1129</v>
      </c>
      <c r="H433" s="57" t="s">
        <v>1903</v>
      </c>
      <c r="I433" s="15" t="s">
        <v>1904</v>
      </c>
      <c r="J433" s="15" t="s">
        <v>1132</v>
      </c>
      <c r="K433" s="15" t="s">
        <v>1905</v>
      </c>
      <c r="L433" s="63">
        <v>0.25</v>
      </c>
      <c r="M433" s="15" t="s">
        <v>1062</v>
      </c>
      <c r="N433" s="15" t="s">
        <v>1063</v>
      </c>
      <c r="O433" s="81">
        <v>28.25</v>
      </c>
      <c r="P433" s="81" t="s">
        <v>1062</v>
      </c>
      <c r="Q433" s="64">
        <v>57499202</v>
      </c>
      <c r="R433" s="87">
        <v>0</v>
      </c>
      <c r="S433" s="65">
        <v>0</v>
      </c>
      <c r="T433" s="65"/>
      <c r="U433" s="88">
        <v>28.25</v>
      </c>
      <c r="V433" s="65" t="s">
        <v>1062</v>
      </c>
      <c r="W433" s="89">
        <v>58493345</v>
      </c>
      <c r="X433" s="90">
        <v>0</v>
      </c>
      <c r="Y433" s="67">
        <v>28.25</v>
      </c>
      <c r="Z433" s="15" t="s">
        <v>1062</v>
      </c>
      <c r="AA433" s="85">
        <v>58904553</v>
      </c>
      <c r="AB433" s="85">
        <v>0</v>
      </c>
      <c r="AC433" s="91">
        <v>28.25</v>
      </c>
      <c r="AD433" s="92" t="s">
        <v>1062</v>
      </c>
      <c r="AE433" s="71">
        <v>59140615</v>
      </c>
      <c r="AF433" s="71">
        <v>0</v>
      </c>
      <c r="AG433" s="72">
        <v>0</v>
      </c>
      <c r="AH433" s="73" t="s">
        <v>1039</v>
      </c>
      <c r="AI433" s="74">
        <v>28.25</v>
      </c>
      <c r="AJ433" s="75" t="s">
        <v>1062</v>
      </c>
      <c r="AK433" s="76">
        <v>59379000</v>
      </c>
      <c r="AL433" s="76">
        <v>0</v>
      </c>
      <c r="AM433" s="76">
        <f t="shared" si="31"/>
        <v>238385</v>
      </c>
      <c r="AN433" s="77">
        <f t="shared" si="31"/>
        <v>0</v>
      </c>
      <c r="AO433" s="75" t="s">
        <v>1039</v>
      </c>
      <c r="AP433" s="78">
        <v>28.25</v>
      </c>
      <c r="AQ433" s="79" t="s">
        <v>1062</v>
      </c>
      <c r="AR433" s="76">
        <v>60617037</v>
      </c>
      <c r="AS433" s="76">
        <v>0</v>
      </c>
      <c r="AT433" s="76">
        <f t="shared" si="28"/>
        <v>1238037</v>
      </c>
      <c r="AU433" s="77">
        <f t="shared" si="28"/>
        <v>0</v>
      </c>
      <c r="AV433" s="75" t="s">
        <v>3038</v>
      </c>
      <c r="AW433" s="19" t="s">
        <v>1040</v>
      </c>
      <c r="AX433" s="19">
        <v>193048</v>
      </c>
      <c r="AY433" s="15" t="s">
        <v>1069</v>
      </c>
      <c r="AZ433" s="19" t="s">
        <v>1134</v>
      </c>
      <c r="BA433" s="15" t="s">
        <v>142</v>
      </c>
      <c r="BB433" s="15" t="s">
        <v>5</v>
      </c>
      <c r="BC433" s="15" t="s">
        <v>1065</v>
      </c>
    </row>
    <row r="434" spans="1:55" ht="76.5" hidden="1" customHeight="1" x14ac:dyDescent="0.25">
      <c r="A434" s="15">
        <v>816621</v>
      </c>
      <c r="B434" s="15" t="s">
        <v>489</v>
      </c>
      <c r="C434" s="62" t="s">
        <v>1042</v>
      </c>
      <c r="D434" s="15" t="s">
        <v>1029</v>
      </c>
      <c r="E434" s="15" t="s">
        <v>4</v>
      </c>
      <c r="F434" s="15" t="s">
        <v>1128</v>
      </c>
      <c r="G434" s="15" t="s">
        <v>1129</v>
      </c>
      <c r="H434" s="57" t="s">
        <v>1903</v>
      </c>
      <c r="I434" s="15" t="s">
        <v>1906</v>
      </c>
      <c r="J434" s="15" t="s">
        <v>1132</v>
      </c>
      <c r="K434" s="15" t="s">
        <v>1907</v>
      </c>
      <c r="L434" s="63">
        <v>0.25</v>
      </c>
      <c r="M434" s="15" t="s">
        <v>1062</v>
      </c>
      <c r="N434" s="15" t="s">
        <v>1063</v>
      </c>
      <c r="O434" s="81">
        <v>28.25</v>
      </c>
      <c r="P434" s="81" t="s">
        <v>1062</v>
      </c>
      <c r="Q434" s="64">
        <v>54823862</v>
      </c>
      <c r="R434" s="87">
        <v>0</v>
      </c>
      <c r="S434" s="65">
        <v>0</v>
      </c>
      <c r="T434" s="65"/>
      <c r="U434" s="88">
        <v>28.25</v>
      </c>
      <c r="V434" s="65" t="s">
        <v>1062</v>
      </c>
      <c r="W434" s="89">
        <v>55771749</v>
      </c>
      <c r="X434" s="90">
        <v>0</v>
      </c>
      <c r="Y434" s="67">
        <v>28.25</v>
      </c>
      <c r="Z434" s="15" t="s">
        <v>1062</v>
      </c>
      <c r="AA434" s="85">
        <v>56163824</v>
      </c>
      <c r="AB434" s="85">
        <v>0</v>
      </c>
      <c r="AC434" s="91">
        <v>28.25</v>
      </c>
      <c r="AD434" s="92" t="s">
        <v>1062</v>
      </c>
      <c r="AE434" s="71">
        <v>56388902</v>
      </c>
      <c r="AF434" s="71">
        <v>0</v>
      </c>
      <c r="AG434" s="72">
        <v>0</v>
      </c>
      <c r="AH434" s="73" t="s">
        <v>1039</v>
      </c>
      <c r="AI434" s="74">
        <v>28.25</v>
      </c>
      <c r="AJ434" s="75" t="s">
        <v>1062</v>
      </c>
      <c r="AK434" s="76">
        <v>56616196</v>
      </c>
      <c r="AL434" s="76">
        <v>0</v>
      </c>
      <c r="AM434" s="76">
        <f t="shared" si="31"/>
        <v>227294</v>
      </c>
      <c r="AN434" s="77">
        <f t="shared" si="31"/>
        <v>0</v>
      </c>
      <c r="AO434" s="75" t="s">
        <v>1039</v>
      </c>
      <c r="AP434" s="78">
        <v>28.25</v>
      </c>
      <c r="AQ434" s="79" t="s">
        <v>1062</v>
      </c>
      <c r="AR434" s="76">
        <v>57796629</v>
      </c>
      <c r="AS434" s="76">
        <v>0</v>
      </c>
      <c r="AT434" s="76">
        <f t="shared" si="28"/>
        <v>1180433</v>
      </c>
      <c r="AU434" s="77">
        <f t="shared" si="28"/>
        <v>0</v>
      </c>
      <c r="AV434" s="75" t="s">
        <v>3038</v>
      </c>
      <c r="AW434" s="19" t="s">
        <v>1040</v>
      </c>
      <c r="AX434" s="19" t="s">
        <v>1248</v>
      </c>
      <c r="AY434" s="19" t="s">
        <v>1051</v>
      </c>
      <c r="AZ434" s="19" t="s">
        <v>1134</v>
      </c>
      <c r="BA434" s="15" t="s">
        <v>142</v>
      </c>
      <c r="BB434" s="15" t="s">
        <v>21</v>
      </c>
      <c r="BC434" s="15" t="s">
        <v>1065</v>
      </c>
    </row>
    <row r="435" spans="1:55" ht="76.5" hidden="1" customHeight="1" x14ac:dyDescent="0.25">
      <c r="A435" s="15">
        <v>691500</v>
      </c>
      <c r="B435" s="15" t="s">
        <v>168</v>
      </c>
      <c r="C435" s="62" t="s">
        <v>1042</v>
      </c>
      <c r="D435" s="15" t="s">
        <v>1029</v>
      </c>
      <c r="E435" s="15" t="s">
        <v>4</v>
      </c>
      <c r="F435" s="15" t="s">
        <v>1128</v>
      </c>
      <c r="G435" s="15" t="s">
        <v>1129</v>
      </c>
      <c r="H435" s="57" t="s">
        <v>1908</v>
      </c>
      <c r="I435" s="15" t="s">
        <v>1909</v>
      </c>
      <c r="J435" s="15" t="s">
        <v>1132</v>
      </c>
      <c r="K435" s="15" t="s">
        <v>1654</v>
      </c>
      <c r="L435" s="63">
        <v>0.25</v>
      </c>
      <c r="M435" s="15" t="s">
        <v>1062</v>
      </c>
      <c r="N435" s="15" t="s">
        <v>1063</v>
      </c>
      <c r="O435" s="81">
        <v>28.25</v>
      </c>
      <c r="P435" s="81" t="s">
        <v>1062</v>
      </c>
      <c r="Q435" s="64">
        <v>58945263</v>
      </c>
      <c r="R435" s="87">
        <v>0</v>
      </c>
      <c r="S435" s="65">
        <v>0</v>
      </c>
      <c r="T435" s="65"/>
      <c r="U435" s="88">
        <v>28.25</v>
      </c>
      <c r="V435" s="65" t="s">
        <v>1062</v>
      </c>
      <c r="W435" s="89">
        <v>59964409</v>
      </c>
      <c r="X435" s="90">
        <v>0</v>
      </c>
      <c r="Y435" s="67">
        <v>28.25</v>
      </c>
      <c r="Z435" s="15" t="s">
        <v>1062</v>
      </c>
      <c r="AA435" s="85">
        <v>60385958</v>
      </c>
      <c r="AB435" s="85">
        <v>0</v>
      </c>
      <c r="AC435" s="91">
        <v>28.25</v>
      </c>
      <c r="AD435" s="92" t="s">
        <v>1062</v>
      </c>
      <c r="AE435" s="71">
        <v>60627956</v>
      </c>
      <c r="AF435" s="71">
        <v>0</v>
      </c>
      <c r="AG435" s="72">
        <v>0</v>
      </c>
      <c r="AH435" s="73" t="s">
        <v>1039</v>
      </c>
      <c r="AI435" s="74">
        <v>28.25</v>
      </c>
      <c r="AJ435" s="75" t="s">
        <v>1062</v>
      </c>
      <c r="AK435" s="76">
        <v>60872337</v>
      </c>
      <c r="AL435" s="76">
        <v>0</v>
      </c>
      <c r="AM435" s="76">
        <f t="shared" si="31"/>
        <v>244381</v>
      </c>
      <c r="AN435" s="77">
        <f t="shared" si="31"/>
        <v>0</v>
      </c>
      <c r="AO435" s="75" t="s">
        <v>1039</v>
      </c>
      <c r="AP435" s="78">
        <v>28.25</v>
      </c>
      <c r="AQ435" s="79" t="s">
        <v>1062</v>
      </c>
      <c r="AR435" s="76">
        <v>62141510</v>
      </c>
      <c r="AS435" s="76">
        <v>0</v>
      </c>
      <c r="AT435" s="76">
        <f t="shared" si="28"/>
        <v>1269173</v>
      </c>
      <c r="AU435" s="77">
        <f t="shared" si="28"/>
        <v>0</v>
      </c>
      <c r="AV435" s="75" t="s">
        <v>3038</v>
      </c>
      <c r="AW435" s="19" t="s">
        <v>1040</v>
      </c>
      <c r="AX435" s="19">
        <v>211012</v>
      </c>
      <c r="AY435" s="15" t="s">
        <v>1051</v>
      </c>
      <c r="AZ435" s="19" t="s">
        <v>1134</v>
      </c>
      <c r="BA435" s="15" t="s">
        <v>142</v>
      </c>
      <c r="BB435" s="15" t="s">
        <v>21</v>
      </c>
      <c r="BC435" s="15" t="s">
        <v>1065</v>
      </c>
    </row>
    <row r="436" spans="1:55" ht="76.5" hidden="1" customHeight="1" x14ac:dyDescent="0.25">
      <c r="A436" s="15">
        <v>889188</v>
      </c>
      <c r="B436" s="15" t="s">
        <v>644</v>
      </c>
      <c r="C436" s="62" t="s">
        <v>1042</v>
      </c>
      <c r="D436" s="15" t="s">
        <v>1029</v>
      </c>
      <c r="E436" s="15" t="s">
        <v>4</v>
      </c>
      <c r="F436" s="15" t="s">
        <v>1128</v>
      </c>
      <c r="G436" s="15" t="s">
        <v>1129</v>
      </c>
      <c r="H436" s="57" t="s">
        <v>1908</v>
      </c>
      <c r="I436" s="15" t="s">
        <v>1909</v>
      </c>
      <c r="J436" s="15" t="s">
        <v>1132</v>
      </c>
      <c r="K436" s="15" t="s">
        <v>1133</v>
      </c>
      <c r="L436" s="63">
        <v>0.25</v>
      </c>
      <c r="M436" s="15" t="s">
        <v>1062</v>
      </c>
      <c r="N436" s="15" t="s">
        <v>1063</v>
      </c>
      <c r="O436" s="81">
        <v>28.25</v>
      </c>
      <c r="P436" s="81" t="s">
        <v>1062</v>
      </c>
      <c r="Q436" s="64">
        <v>55164382</v>
      </c>
      <c r="R436" s="87">
        <v>0</v>
      </c>
      <c r="S436" s="65">
        <v>0</v>
      </c>
      <c r="T436" s="65"/>
      <c r="U436" s="88">
        <v>28.25</v>
      </c>
      <c r="V436" s="65" t="s">
        <v>1062</v>
      </c>
      <c r="W436" s="89">
        <v>56118158</v>
      </c>
      <c r="X436" s="90">
        <v>0</v>
      </c>
      <c r="Y436" s="67">
        <v>28.25</v>
      </c>
      <c r="Z436" s="15" t="s">
        <v>1062</v>
      </c>
      <c r="AA436" s="85">
        <v>56512667</v>
      </c>
      <c r="AB436" s="85">
        <v>0</v>
      </c>
      <c r="AC436" s="91">
        <v>28.25</v>
      </c>
      <c r="AD436" s="92" t="s">
        <v>1062</v>
      </c>
      <c r="AE436" s="71">
        <v>56739144</v>
      </c>
      <c r="AF436" s="71">
        <v>0</v>
      </c>
      <c r="AG436" s="72">
        <v>0</v>
      </c>
      <c r="AH436" s="73" t="s">
        <v>1039</v>
      </c>
      <c r="AI436" s="74">
        <v>28.25</v>
      </c>
      <c r="AJ436" s="75" t="s">
        <v>1062</v>
      </c>
      <c r="AK436" s="76">
        <v>56967849</v>
      </c>
      <c r="AL436" s="76">
        <v>0</v>
      </c>
      <c r="AM436" s="76">
        <f t="shared" si="31"/>
        <v>228705</v>
      </c>
      <c r="AN436" s="77">
        <f t="shared" si="31"/>
        <v>0</v>
      </c>
      <c r="AO436" s="75" t="s">
        <v>1039</v>
      </c>
      <c r="AP436" s="78">
        <v>28.25</v>
      </c>
      <c r="AQ436" s="79" t="s">
        <v>1062</v>
      </c>
      <c r="AR436" s="76">
        <v>58155614</v>
      </c>
      <c r="AS436" s="76">
        <v>0</v>
      </c>
      <c r="AT436" s="76">
        <f t="shared" si="28"/>
        <v>1187765</v>
      </c>
      <c r="AU436" s="77">
        <f t="shared" si="28"/>
        <v>0</v>
      </c>
      <c r="AV436" s="75" t="s">
        <v>3038</v>
      </c>
      <c r="AW436" s="19" t="s">
        <v>1040</v>
      </c>
      <c r="AX436" s="19">
        <v>211034</v>
      </c>
      <c r="AY436" s="15" t="s">
        <v>1051</v>
      </c>
      <c r="AZ436" s="19" t="s">
        <v>1134</v>
      </c>
      <c r="BA436" s="15" t="s">
        <v>142</v>
      </c>
      <c r="BB436" s="15" t="s">
        <v>21</v>
      </c>
      <c r="BC436" s="15" t="s">
        <v>1065</v>
      </c>
    </row>
    <row r="437" spans="1:55" ht="76.5" hidden="1" customHeight="1" x14ac:dyDescent="0.25">
      <c r="A437" s="15">
        <v>663299</v>
      </c>
      <c r="B437" s="15" t="s">
        <v>154</v>
      </c>
      <c r="C437" s="62" t="s">
        <v>1042</v>
      </c>
      <c r="D437" s="15" t="s">
        <v>1029</v>
      </c>
      <c r="E437" s="15" t="s">
        <v>4</v>
      </c>
      <c r="F437" s="15" t="s">
        <v>1128</v>
      </c>
      <c r="G437" s="15" t="s">
        <v>1129</v>
      </c>
      <c r="H437" s="57" t="s">
        <v>1910</v>
      </c>
      <c r="I437" s="15" t="s">
        <v>1911</v>
      </c>
      <c r="J437" s="15" t="s">
        <v>1132</v>
      </c>
      <c r="K437" s="15" t="s">
        <v>1912</v>
      </c>
      <c r="L437" s="63">
        <v>0.25</v>
      </c>
      <c r="M437" s="15" t="s">
        <v>1062</v>
      </c>
      <c r="N437" s="15" t="s">
        <v>1063</v>
      </c>
      <c r="O437" s="81">
        <v>28.25</v>
      </c>
      <c r="P437" s="81" t="s">
        <v>1062</v>
      </c>
      <c r="Q437" s="64">
        <v>104688398</v>
      </c>
      <c r="R437" s="87">
        <v>0</v>
      </c>
      <c r="S437" s="65">
        <v>0</v>
      </c>
      <c r="T437" s="65"/>
      <c r="U437" s="88">
        <v>28.25</v>
      </c>
      <c r="V437" s="65" t="s">
        <v>1062</v>
      </c>
      <c r="W437" s="89">
        <v>106498428</v>
      </c>
      <c r="X437" s="90">
        <v>0</v>
      </c>
      <c r="Y437" s="67">
        <v>28.25</v>
      </c>
      <c r="Z437" s="15" t="s">
        <v>1062</v>
      </c>
      <c r="AA437" s="85">
        <v>106754132</v>
      </c>
      <c r="AB437" s="85">
        <v>0</v>
      </c>
      <c r="AC437" s="91">
        <v>28.25</v>
      </c>
      <c r="AD437" s="92" t="s">
        <v>1062</v>
      </c>
      <c r="AE437" s="71">
        <v>107676907</v>
      </c>
      <c r="AF437" s="71">
        <v>0</v>
      </c>
      <c r="AG437" s="72">
        <v>0</v>
      </c>
      <c r="AH437" s="73" t="s">
        <v>1039</v>
      </c>
      <c r="AI437" s="74">
        <v>28.25</v>
      </c>
      <c r="AJ437" s="75" t="s">
        <v>1062</v>
      </c>
      <c r="AK437" s="76">
        <v>108110934</v>
      </c>
      <c r="AL437" s="76">
        <v>0</v>
      </c>
      <c r="AM437" s="76">
        <f t="shared" si="31"/>
        <v>434027</v>
      </c>
      <c r="AN437" s="77">
        <f t="shared" si="31"/>
        <v>0</v>
      </c>
      <c r="AO437" s="75" t="s">
        <v>1039</v>
      </c>
      <c r="AP437" s="78">
        <v>28.25</v>
      </c>
      <c r="AQ437" s="79" t="s">
        <v>1062</v>
      </c>
      <c r="AR437" s="76">
        <v>110365019</v>
      </c>
      <c r="AS437" s="76">
        <v>0</v>
      </c>
      <c r="AT437" s="76">
        <f t="shared" si="28"/>
        <v>2254085</v>
      </c>
      <c r="AU437" s="77">
        <f t="shared" si="28"/>
        <v>0</v>
      </c>
      <c r="AV437" s="75" t="s">
        <v>3038</v>
      </c>
      <c r="AW437" s="19" t="s">
        <v>1040</v>
      </c>
      <c r="AX437" s="19">
        <v>211012</v>
      </c>
      <c r="AY437" s="15" t="s">
        <v>1051</v>
      </c>
      <c r="AZ437" s="19" t="s">
        <v>1134</v>
      </c>
      <c r="BA437" s="15" t="s">
        <v>142</v>
      </c>
      <c r="BB437" s="15" t="s">
        <v>21</v>
      </c>
      <c r="BC437" s="15" t="s">
        <v>1065</v>
      </c>
    </row>
    <row r="438" spans="1:55" ht="76.5" hidden="1" customHeight="1" x14ac:dyDescent="0.25">
      <c r="A438" s="15">
        <v>768212</v>
      </c>
      <c r="B438" s="15" t="s">
        <v>349</v>
      </c>
      <c r="C438" s="62" t="s">
        <v>1042</v>
      </c>
      <c r="D438" s="15" t="s">
        <v>1029</v>
      </c>
      <c r="E438" s="15" t="s">
        <v>4</v>
      </c>
      <c r="F438" s="15" t="s">
        <v>1128</v>
      </c>
      <c r="G438" s="15" t="s">
        <v>1129</v>
      </c>
      <c r="H438" s="57" t="s">
        <v>1913</v>
      </c>
      <c r="I438" s="15" t="s">
        <v>1914</v>
      </c>
      <c r="J438" s="15" t="s">
        <v>1132</v>
      </c>
      <c r="K438" s="15" t="s">
        <v>1133</v>
      </c>
      <c r="L438" s="63">
        <v>0.25</v>
      </c>
      <c r="M438" s="15" t="s">
        <v>1062</v>
      </c>
      <c r="N438" s="15" t="s">
        <v>1063</v>
      </c>
      <c r="O438" s="81">
        <v>28.25</v>
      </c>
      <c r="P438" s="81" t="s">
        <v>1062</v>
      </c>
      <c r="Q438" s="64">
        <v>99295888</v>
      </c>
      <c r="R438" s="87">
        <v>0</v>
      </c>
      <c r="S438" s="65">
        <v>0</v>
      </c>
      <c r="T438" s="65"/>
      <c r="U438" s="88">
        <v>28.25</v>
      </c>
      <c r="V438" s="65" t="s">
        <v>1062</v>
      </c>
      <c r="W438" s="89">
        <v>101012684</v>
      </c>
      <c r="X438" s="90">
        <v>0</v>
      </c>
      <c r="Y438" s="67">
        <v>28.25</v>
      </c>
      <c r="Z438" s="15" t="s">
        <v>1062</v>
      </c>
      <c r="AA438" s="85">
        <v>101722801</v>
      </c>
      <c r="AB438" s="85">
        <v>0</v>
      </c>
      <c r="AC438" s="91">
        <v>28.25</v>
      </c>
      <c r="AD438" s="92" t="s">
        <v>1062</v>
      </c>
      <c r="AE438" s="71">
        <v>102130459</v>
      </c>
      <c r="AF438" s="71">
        <v>0</v>
      </c>
      <c r="AG438" s="72">
        <v>0</v>
      </c>
      <c r="AH438" s="73" t="s">
        <v>1039</v>
      </c>
      <c r="AI438" s="74">
        <v>28.25</v>
      </c>
      <c r="AJ438" s="75" t="s">
        <v>1062</v>
      </c>
      <c r="AK438" s="76">
        <v>102542129</v>
      </c>
      <c r="AL438" s="76">
        <v>0</v>
      </c>
      <c r="AM438" s="76">
        <f t="shared" si="31"/>
        <v>411670</v>
      </c>
      <c r="AN438" s="77">
        <f t="shared" si="31"/>
        <v>0</v>
      </c>
      <c r="AO438" s="75" t="s">
        <v>1039</v>
      </c>
      <c r="AP438" s="78">
        <v>28.25</v>
      </c>
      <c r="AQ438" s="79" t="s">
        <v>1062</v>
      </c>
      <c r="AR438" s="76">
        <v>104680106</v>
      </c>
      <c r="AS438" s="76">
        <v>0</v>
      </c>
      <c r="AT438" s="76">
        <f t="shared" si="28"/>
        <v>2137977</v>
      </c>
      <c r="AU438" s="77">
        <f t="shared" si="28"/>
        <v>0</v>
      </c>
      <c r="AV438" s="75" t="s">
        <v>3038</v>
      </c>
      <c r="AW438" s="19" t="s">
        <v>1040</v>
      </c>
      <c r="AX438" s="19" t="s">
        <v>1174</v>
      </c>
      <c r="AY438" s="19" t="s">
        <v>1051</v>
      </c>
      <c r="AZ438" s="19" t="s">
        <v>1134</v>
      </c>
      <c r="BA438" s="15" t="s">
        <v>142</v>
      </c>
      <c r="BB438" s="15" t="s">
        <v>21</v>
      </c>
      <c r="BC438" s="15" t="s">
        <v>1065</v>
      </c>
    </row>
    <row r="439" spans="1:55" ht="76.5" hidden="1" customHeight="1" x14ac:dyDescent="0.25">
      <c r="A439" s="15">
        <v>763291</v>
      </c>
      <c r="B439" s="15" t="s">
        <v>296</v>
      </c>
      <c r="C439" s="62" t="s">
        <v>1042</v>
      </c>
      <c r="D439" s="15" t="s">
        <v>1029</v>
      </c>
      <c r="E439" s="15" t="s">
        <v>4</v>
      </c>
      <c r="F439" s="15" t="s">
        <v>1128</v>
      </c>
      <c r="G439" s="15" t="s">
        <v>1129</v>
      </c>
      <c r="H439" s="57" t="s">
        <v>1915</v>
      </c>
      <c r="I439" s="15" t="s">
        <v>1916</v>
      </c>
      <c r="J439" s="15" t="s">
        <v>1132</v>
      </c>
      <c r="K439" s="15" t="s">
        <v>1917</v>
      </c>
      <c r="L439" s="63">
        <v>0.25</v>
      </c>
      <c r="M439" s="15" t="s">
        <v>1062</v>
      </c>
      <c r="N439" s="15" t="s">
        <v>1063</v>
      </c>
      <c r="O439" s="81">
        <v>28.25</v>
      </c>
      <c r="P439" s="81" t="s">
        <v>1062</v>
      </c>
      <c r="Q439" s="64">
        <v>56858929</v>
      </c>
      <c r="R439" s="87">
        <v>0</v>
      </c>
      <c r="S439" s="65">
        <v>0</v>
      </c>
      <c r="T439" s="65"/>
      <c r="U439" s="88">
        <v>28.25</v>
      </c>
      <c r="V439" s="65" t="s">
        <v>1062</v>
      </c>
      <c r="W439" s="89">
        <v>57842002</v>
      </c>
      <c r="X439" s="90">
        <v>0</v>
      </c>
      <c r="Y439" s="67">
        <v>28.25</v>
      </c>
      <c r="Z439" s="15" t="s">
        <v>1062</v>
      </c>
      <c r="AA439" s="85">
        <v>58248631</v>
      </c>
      <c r="AB439" s="85">
        <v>0</v>
      </c>
      <c r="AC439" s="91">
        <v>28.25</v>
      </c>
      <c r="AD439" s="92" t="s">
        <v>1062</v>
      </c>
      <c r="AE439" s="71">
        <v>58482064</v>
      </c>
      <c r="AF439" s="71">
        <v>0</v>
      </c>
      <c r="AG439" s="72">
        <v>0</v>
      </c>
      <c r="AH439" s="73" t="s">
        <v>1039</v>
      </c>
      <c r="AI439" s="74">
        <v>28.25</v>
      </c>
      <c r="AJ439" s="75" t="s">
        <v>1062</v>
      </c>
      <c r="AK439" s="76">
        <v>58717795</v>
      </c>
      <c r="AL439" s="76">
        <v>0</v>
      </c>
      <c r="AM439" s="76">
        <f t="shared" si="31"/>
        <v>235731</v>
      </c>
      <c r="AN439" s="77">
        <f t="shared" si="31"/>
        <v>0</v>
      </c>
      <c r="AO439" s="75" t="s">
        <v>1039</v>
      </c>
      <c r="AP439" s="78">
        <v>28.25</v>
      </c>
      <c r="AQ439" s="79" t="s">
        <v>1062</v>
      </c>
      <c r="AR439" s="76">
        <v>59942046</v>
      </c>
      <c r="AS439" s="76">
        <v>0</v>
      </c>
      <c r="AT439" s="76">
        <f t="shared" si="28"/>
        <v>1224251</v>
      </c>
      <c r="AU439" s="77">
        <f t="shared" si="28"/>
        <v>0</v>
      </c>
      <c r="AV439" s="75" t="s">
        <v>3038</v>
      </c>
      <c r="AW439" s="19" t="s">
        <v>1040</v>
      </c>
      <c r="AX439" s="19">
        <v>211034</v>
      </c>
      <c r="AY439" s="15" t="s">
        <v>1051</v>
      </c>
      <c r="AZ439" s="19" t="s">
        <v>1134</v>
      </c>
      <c r="BA439" s="15" t="s">
        <v>142</v>
      </c>
      <c r="BB439" s="15" t="s">
        <v>21</v>
      </c>
      <c r="BC439" s="15" t="s">
        <v>1065</v>
      </c>
    </row>
    <row r="440" spans="1:55" ht="76.5" hidden="1" customHeight="1" x14ac:dyDescent="0.25">
      <c r="A440" s="95">
        <v>779637</v>
      </c>
      <c r="B440" s="15" t="s">
        <v>431</v>
      </c>
      <c r="C440" s="62" t="s">
        <v>1042</v>
      </c>
      <c r="D440" s="93" t="s">
        <v>1029</v>
      </c>
      <c r="E440" s="15" t="s">
        <v>4</v>
      </c>
      <c r="F440" s="15" t="s">
        <v>141</v>
      </c>
      <c r="G440" s="15" t="s">
        <v>1129</v>
      </c>
      <c r="H440" s="57" t="s">
        <v>1915</v>
      </c>
      <c r="I440" s="93" t="s">
        <v>1918</v>
      </c>
      <c r="J440" s="15" t="s">
        <v>1045</v>
      </c>
      <c r="K440" s="15" t="s">
        <v>1133</v>
      </c>
      <c r="L440" s="63"/>
      <c r="M440" s="15"/>
      <c r="N440" s="15"/>
      <c r="O440" s="94">
        <v>25</v>
      </c>
      <c r="P440" s="81" t="s">
        <v>1062</v>
      </c>
      <c r="Q440" s="64">
        <v>101970506</v>
      </c>
      <c r="R440" s="65">
        <v>0</v>
      </c>
      <c r="S440" s="65">
        <v>0</v>
      </c>
      <c r="T440" s="65"/>
      <c r="U440" s="88">
        <v>25</v>
      </c>
      <c r="V440" s="65" t="s">
        <v>1062</v>
      </c>
      <c r="W440" s="89">
        <v>103733544</v>
      </c>
      <c r="X440" s="65">
        <v>0</v>
      </c>
      <c r="Y440" s="67">
        <v>14.75</v>
      </c>
      <c r="Z440" s="15" t="s">
        <v>1062</v>
      </c>
      <c r="AA440" s="85">
        <v>104462790</v>
      </c>
      <c r="AB440" s="85">
        <v>0</v>
      </c>
      <c r="AC440" s="91">
        <v>14.75</v>
      </c>
      <c r="AD440" s="92" t="s">
        <v>1062</v>
      </c>
      <c r="AE440" s="71">
        <v>104881428</v>
      </c>
      <c r="AF440" s="71">
        <v>0</v>
      </c>
      <c r="AG440" s="72">
        <v>0</v>
      </c>
      <c r="AH440" s="73" t="s">
        <v>1039</v>
      </c>
      <c r="AI440" s="74">
        <v>28.25</v>
      </c>
      <c r="AJ440" s="75" t="s">
        <v>1062</v>
      </c>
      <c r="AK440" s="76">
        <v>105304186</v>
      </c>
      <c r="AL440" s="76">
        <v>0</v>
      </c>
      <c r="AM440" s="76">
        <f t="shared" si="31"/>
        <v>422758</v>
      </c>
      <c r="AN440" s="77">
        <f t="shared" si="31"/>
        <v>0</v>
      </c>
      <c r="AO440" s="75" t="s">
        <v>1039</v>
      </c>
      <c r="AP440" s="78">
        <v>28.25</v>
      </c>
      <c r="AQ440" s="79" t="s">
        <v>1062</v>
      </c>
      <c r="AR440" s="76">
        <v>107499752</v>
      </c>
      <c r="AS440" s="76">
        <v>0</v>
      </c>
      <c r="AT440" s="76">
        <f t="shared" si="28"/>
        <v>2195566</v>
      </c>
      <c r="AU440" s="77">
        <f t="shared" si="28"/>
        <v>0</v>
      </c>
      <c r="AV440" s="75" t="s">
        <v>3038</v>
      </c>
      <c r="AW440" s="19" t="s">
        <v>1040</v>
      </c>
      <c r="AX440" s="19">
        <v>211012</v>
      </c>
      <c r="AY440" s="15" t="s">
        <v>1051</v>
      </c>
      <c r="AZ440" s="19" t="s">
        <v>1134</v>
      </c>
      <c r="BA440" s="15" t="s">
        <v>142</v>
      </c>
      <c r="BB440" s="15" t="s">
        <v>21</v>
      </c>
      <c r="BC440" s="15" t="s">
        <v>1065</v>
      </c>
    </row>
    <row r="441" spans="1:55" ht="76.5" hidden="1" customHeight="1" x14ac:dyDescent="0.25">
      <c r="A441" s="95">
        <v>856883</v>
      </c>
      <c r="B441" s="15" t="s">
        <v>582</v>
      </c>
      <c r="C441" s="62" t="s">
        <v>1042</v>
      </c>
      <c r="D441" s="15" t="s">
        <v>1029</v>
      </c>
      <c r="E441" s="15" t="s">
        <v>4</v>
      </c>
      <c r="F441" s="15" t="s">
        <v>141</v>
      </c>
      <c r="G441" s="15" t="s">
        <v>1129</v>
      </c>
      <c r="H441" s="57" t="s">
        <v>1915</v>
      </c>
      <c r="I441" s="93" t="s">
        <v>1918</v>
      </c>
      <c r="J441" s="15" t="s">
        <v>1045</v>
      </c>
      <c r="K441" s="15" t="s">
        <v>1354</v>
      </c>
      <c r="L441" s="63"/>
      <c r="M441" s="15"/>
      <c r="N441" s="15"/>
      <c r="O441" s="81">
        <v>28.25</v>
      </c>
      <c r="P441" s="81" t="s">
        <v>1062</v>
      </c>
      <c r="Q441" s="64">
        <v>96194644</v>
      </c>
      <c r="R441" s="87">
        <v>0</v>
      </c>
      <c r="S441" s="65">
        <v>0</v>
      </c>
      <c r="T441" s="65"/>
      <c r="U441" s="88">
        <v>28.25</v>
      </c>
      <c r="V441" s="65" t="s">
        <v>1062</v>
      </c>
      <c r="W441" s="89">
        <v>97857820</v>
      </c>
      <c r="X441" s="90">
        <v>0</v>
      </c>
      <c r="Y441" s="67">
        <v>28.25</v>
      </c>
      <c r="Z441" s="15" t="s">
        <v>1062</v>
      </c>
      <c r="AA441" s="85">
        <v>98545759</v>
      </c>
      <c r="AB441" s="85">
        <v>0</v>
      </c>
      <c r="AC441" s="91">
        <v>28.25</v>
      </c>
      <c r="AD441" s="92" t="s">
        <v>1062</v>
      </c>
      <c r="AE441" s="71">
        <v>98940684</v>
      </c>
      <c r="AF441" s="71">
        <v>0</v>
      </c>
      <c r="AG441" s="72">
        <v>0</v>
      </c>
      <c r="AH441" s="73" t="s">
        <v>1039</v>
      </c>
      <c r="AI441" s="74">
        <v>28.25</v>
      </c>
      <c r="AJ441" s="75" t="s">
        <v>1062</v>
      </c>
      <c r="AK441" s="76">
        <v>55188610</v>
      </c>
      <c r="AL441" s="76">
        <v>0</v>
      </c>
      <c r="AM441" s="76">
        <f t="shared" si="31"/>
        <v>-43752074</v>
      </c>
      <c r="AN441" s="77">
        <f t="shared" si="31"/>
        <v>0</v>
      </c>
      <c r="AO441" s="75" t="s">
        <v>2984</v>
      </c>
      <c r="AP441" s="78">
        <v>28.25</v>
      </c>
      <c r="AQ441" s="79" t="s">
        <v>1062</v>
      </c>
      <c r="AR441" s="76">
        <v>56339278</v>
      </c>
      <c r="AS441" s="76">
        <v>0</v>
      </c>
      <c r="AT441" s="76">
        <f t="shared" si="28"/>
        <v>1150668</v>
      </c>
      <c r="AU441" s="77">
        <f t="shared" si="28"/>
        <v>0</v>
      </c>
      <c r="AV441" s="75" t="s">
        <v>2984</v>
      </c>
      <c r="AW441" s="19" t="s">
        <v>1040</v>
      </c>
      <c r="AX441" s="19">
        <v>211034</v>
      </c>
      <c r="AY441" s="15" t="s">
        <v>1051</v>
      </c>
      <c r="AZ441" s="19" t="s">
        <v>1134</v>
      </c>
      <c r="BA441" s="15" t="s">
        <v>142</v>
      </c>
      <c r="BB441" s="15" t="s">
        <v>21</v>
      </c>
      <c r="BC441" s="15" t="s">
        <v>1065</v>
      </c>
    </row>
    <row r="442" spans="1:55" ht="76.5" hidden="1" customHeight="1" x14ac:dyDescent="0.25">
      <c r="A442" s="95">
        <v>713773</v>
      </c>
      <c r="B442" s="15" t="s">
        <v>183</v>
      </c>
      <c r="C442" s="23" t="s">
        <v>1042</v>
      </c>
      <c r="D442" s="15" t="s">
        <v>1029</v>
      </c>
      <c r="E442" s="15" t="s">
        <v>4</v>
      </c>
      <c r="F442" s="15" t="s">
        <v>141</v>
      </c>
      <c r="G442" s="15" t="s">
        <v>1129</v>
      </c>
      <c r="H442" s="57" t="s">
        <v>1919</v>
      </c>
      <c r="I442" s="93" t="s">
        <v>1920</v>
      </c>
      <c r="J442" s="15" t="s">
        <v>1045</v>
      </c>
      <c r="K442" s="15" t="s">
        <v>1185</v>
      </c>
      <c r="L442" s="63"/>
      <c r="M442" s="15"/>
      <c r="N442" s="15"/>
      <c r="O442" s="81">
        <v>28.25</v>
      </c>
      <c r="P442" s="81" t="s">
        <v>1062</v>
      </c>
      <c r="Q442" s="64">
        <v>23264089</v>
      </c>
      <c r="R442" s="87">
        <v>0</v>
      </c>
      <c r="S442" s="65">
        <v>0</v>
      </c>
      <c r="T442" s="65"/>
      <c r="U442" s="88">
        <v>28.25</v>
      </c>
      <c r="V442" s="65" t="s">
        <v>1062</v>
      </c>
      <c r="W442" s="89">
        <v>23666317</v>
      </c>
      <c r="X442" s="90">
        <v>0</v>
      </c>
      <c r="Y442" s="67">
        <v>28.25</v>
      </c>
      <c r="Z442" s="15" t="s">
        <v>1062</v>
      </c>
      <c r="AA442" s="85">
        <v>23893147</v>
      </c>
      <c r="AB442" s="85">
        <v>0</v>
      </c>
      <c r="AC442" s="91">
        <v>28.25</v>
      </c>
      <c r="AD442" s="92" t="s">
        <v>1062</v>
      </c>
      <c r="AE442" s="71">
        <v>23928202</v>
      </c>
      <c r="AF442" s="71">
        <v>0</v>
      </c>
      <c r="AG442" s="72">
        <v>0</v>
      </c>
      <c r="AH442" s="73" t="s">
        <v>1039</v>
      </c>
      <c r="AI442" s="74"/>
      <c r="AJ442" s="75"/>
      <c r="AK442" s="76">
        <v>0</v>
      </c>
      <c r="AL442" s="76">
        <v>0</v>
      </c>
      <c r="AM442" s="76"/>
      <c r="AN442" s="77"/>
      <c r="AO442" s="75"/>
      <c r="AP442" s="78"/>
      <c r="AQ442" s="79"/>
      <c r="AR442" s="76">
        <v>0</v>
      </c>
      <c r="AS442" s="76">
        <v>0</v>
      </c>
      <c r="AT442" s="76">
        <f t="shared" si="28"/>
        <v>0</v>
      </c>
      <c r="AU442" s="77">
        <f t="shared" si="28"/>
        <v>0</v>
      </c>
      <c r="AV442" s="75" t="s">
        <v>3186</v>
      </c>
      <c r="AW442" s="19" t="s">
        <v>1040</v>
      </c>
      <c r="AX442" s="19">
        <v>211034</v>
      </c>
      <c r="AY442" s="15" t="s">
        <v>1051</v>
      </c>
      <c r="AZ442" s="19" t="s">
        <v>1134</v>
      </c>
      <c r="BA442" s="15" t="s">
        <v>142</v>
      </c>
      <c r="BB442" s="15" t="s">
        <v>21</v>
      </c>
      <c r="BC442" s="15" t="s">
        <v>3017</v>
      </c>
    </row>
    <row r="443" spans="1:55" ht="76.5" hidden="1" customHeight="1" x14ac:dyDescent="0.25">
      <c r="A443" s="15">
        <v>856673</v>
      </c>
      <c r="B443" s="15" t="s">
        <v>579</v>
      </c>
      <c r="C443" s="62" t="s">
        <v>1042</v>
      </c>
      <c r="D443" s="15" t="s">
        <v>1029</v>
      </c>
      <c r="E443" s="15" t="s">
        <v>4</v>
      </c>
      <c r="F443" s="15" t="s">
        <v>1128</v>
      </c>
      <c r="G443" s="15" t="s">
        <v>1129</v>
      </c>
      <c r="H443" s="57" t="s">
        <v>1919</v>
      </c>
      <c r="I443" s="15" t="s">
        <v>1921</v>
      </c>
      <c r="J443" s="15" t="s">
        <v>1132</v>
      </c>
      <c r="K443" s="15" t="s">
        <v>1888</v>
      </c>
      <c r="L443" s="63">
        <v>0.25</v>
      </c>
      <c r="M443" s="15" t="s">
        <v>1062</v>
      </c>
      <c r="N443" s="15" t="s">
        <v>1063</v>
      </c>
      <c r="O443" s="81">
        <v>28.25</v>
      </c>
      <c r="P443" s="81" t="s">
        <v>1062</v>
      </c>
      <c r="Q443" s="64">
        <v>104688398</v>
      </c>
      <c r="R443" s="87">
        <v>0</v>
      </c>
      <c r="S443" s="65">
        <v>0</v>
      </c>
      <c r="T443" s="65"/>
      <c r="U443" s="88">
        <v>28.25</v>
      </c>
      <c r="V443" s="65" t="s">
        <v>1062</v>
      </c>
      <c r="W443" s="89">
        <v>106498428</v>
      </c>
      <c r="X443" s="90">
        <v>0</v>
      </c>
      <c r="Y443" s="67">
        <v>28.25</v>
      </c>
      <c r="Z443" s="15" t="s">
        <v>1062</v>
      </c>
      <c r="AA443" s="85">
        <v>106754132</v>
      </c>
      <c r="AB443" s="85">
        <v>0</v>
      </c>
      <c r="AC443" s="91">
        <v>28.25</v>
      </c>
      <c r="AD443" s="92" t="s">
        <v>1062</v>
      </c>
      <c r="AE443" s="71">
        <v>107676907</v>
      </c>
      <c r="AF443" s="71">
        <v>0</v>
      </c>
      <c r="AG443" s="72">
        <v>0</v>
      </c>
      <c r="AH443" s="73" t="s">
        <v>1039</v>
      </c>
      <c r="AI443" s="74">
        <v>28.25</v>
      </c>
      <c r="AJ443" s="75" t="s">
        <v>1062</v>
      </c>
      <c r="AK443" s="76">
        <v>108110934</v>
      </c>
      <c r="AL443" s="76">
        <v>0</v>
      </c>
      <c r="AM443" s="76">
        <f t="shared" ref="AM443:AN454" si="32">AK443-AE443</f>
        <v>434027</v>
      </c>
      <c r="AN443" s="77">
        <f t="shared" si="32"/>
        <v>0</v>
      </c>
      <c r="AO443" s="75" t="s">
        <v>1039</v>
      </c>
      <c r="AP443" s="78">
        <v>28.25</v>
      </c>
      <c r="AQ443" s="79" t="s">
        <v>1062</v>
      </c>
      <c r="AR443" s="76">
        <v>110365019</v>
      </c>
      <c r="AS443" s="76">
        <v>0</v>
      </c>
      <c r="AT443" s="76">
        <f t="shared" si="28"/>
        <v>2254085</v>
      </c>
      <c r="AU443" s="77">
        <f t="shared" si="28"/>
        <v>0</v>
      </c>
      <c r="AV443" s="75" t="s">
        <v>3038</v>
      </c>
      <c r="AW443" s="19" t="s">
        <v>1040</v>
      </c>
      <c r="AX443" s="19">
        <v>211012</v>
      </c>
      <c r="AY443" s="15" t="s">
        <v>1051</v>
      </c>
      <c r="AZ443" s="19" t="s">
        <v>1134</v>
      </c>
      <c r="BA443" s="15" t="s">
        <v>142</v>
      </c>
      <c r="BB443" s="15" t="s">
        <v>5</v>
      </c>
      <c r="BC443" s="15" t="s">
        <v>1065</v>
      </c>
    </row>
    <row r="444" spans="1:55" ht="76.5" hidden="1" customHeight="1" x14ac:dyDescent="0.25">
      <c r="A444" s="15">
        <v>763553</v>
      </c>
      <c r="B444" s="15" t="s">
        <v>309</v>
      </c>
      <c r="C444" s="62" t="s">
        <v>1042</v>
      </c>
      <c r="D444" s="15" t="s">
        <v>1029</v>
      </c>
      <c r="E444" s="15" t="s">
        <v>4</v>
      </c>
      <c r="F444" s="15" t="s">
        <v>1128</v>
      </c>
      <c r="G444" s="15" t="s">
        <v>1129</v>
      </c>
      <c r="H444" s="57" t="s">
        <v>1922</v>
      </c>
      <c r="I444" s="15" t="s">
        <v>1923</v>
      </c>
      <c r="J444" s="15" t="s">
        <v>1132</v>
      </c>
      <c r="K444" s="15" t="s">
        <v>1325</v>
      </c>
      <c r="L444" s="63">
        <v>0.25</v>
      </c>
      <c r="M444" s="15" t="s">
        <v>1062</v>
      </c>
      <c r="N444" s="15" t="s">
        <v>1063</v>
      </c>
      <c r="O444" s="81">
        <v>28.25</v>
      </c>
      <c r="P444" s="81" t="s">
        <v>1062</v>
      </c>
      <c r="Q444" s="64">
        <v>55875576</v>
      </c>
      <c r="R444" s="87">
        <v>0</v>
      </c>
      <c r="S444" s="65">
        <v>0</v>
      </c>
      <c r="T444" s="65"/>
      <c r="U444" s="88">
        <v>28.25</v>
      </c>
      <c r="V444" s="65" t="s">
        <v>1062</v>
      </c>
      <c r="W444" s="89">
        <v>102314966</v>
      </c>
      <c r="X444" s="90">
        <v>0</v>
      </c>
      <c r="Y444" s="67">
        <v>28.25</v>
      </c>
      <c r="Z444" s="15" t="s">
        <v>1062</v>
      </c>
      <c r="AA444" s="85">
        <v>102560625</v>
      </c>
      <c r="AB444" s="85">
        <v>0</v>
      </c>
      <c r="AC444" s="91">
        <v>28.25</v>
      </c>
      <c r="AD444" s="92" t="s">
        <v>1062</v>
      </c>
      <c r="AE444" s="71">
        <v>103447151</v>
      </c>
      <c r="AF444" s="71">
        <v>0</v>
      </c>
      <c r="AG444" s="72">
        <v>0</v>
      </c>
      <c r="AH444" s="73" t="s">
        <v>1039</v>
      </c>
      <c r="AI444" s="74">
        <v>28.25</v>
      </c>
      <c r="AJ444" s="75" t="s">
        <v>1062</v>
      </c>
      <c r="AK444" s="76">
        <v>103864129</v>
      </c>
      <c r="AL444" s="76">
        <v>0</v>
      </c>
      <c r="AM444" s="76">
        <f t="shared" si="32"/>
        <v>416978</v>
      </c>
      <c r="AN444" s="77">
        <f t="shared" si="32"/>
        <v>0</v>
      </c>
      <c r="AO444" s="75" t="s">
        <v>1039</v>
      </c>
      <c r="AP444" s="78">
        <v>28.25</v>
      </c>
      <c r="AQ444" s="79" t="s">
        <v>1062</v>
      </c>
      <c r="AR444" s="76">
        <v>106029669</v>
      </c>
      <c r="AS444" s="76">
        <v>0</v>
      </c>
      <c r="AT444" s="76">
        <f t="shared" si="28"/>
        <v>2165540</v>
      </c>
      <c r="AU444" s="77">
        <f t="shared" si="28"/>
        <v>0</v>
      </c>
      <c r="AV444" s="75" t="s">
        <v>3038</v>
      </c>
      <c r="AW444" s="19" t="s">
        <v>1040</v>
      </c>
      <c r="AX444" s="19">
        <v>211034</v>
      </c>
      <c r="AY444" s="15" t="s">
        <v>1051</v>
      </c>
      <c r="AZ444" s="19" t="s">
        <v>1134</v>
      </c>
      <c r="BA444" s="15" t="s">
        <v>142</v>
      </c>
      <c r="BB444" s="15" t="s">
        <v>21</v>
      </c>
      <c r="BC444" s="15" t="s">
        <v>1065</v>
      </c>
    </row>
    <row r="445" spans="1:55" ht="76.5" hidden="1" customHeight="1" x14ac:dyDescent="0.25">
      <c r="A445" s="15">
        <v>775612</v>
      </c>
      <c r="B445" s="15" t="s">
        <v>421</v>
      </c>
      <c r="C445" s="62" t="s">
        <v>1042</v>
      </c>
      <c r="D445" s="15" t="s">
        <v>1029</v>
      </c>
      <c r="E445" s="15" t="s">
        <v>4</v>
      </c>
      <c r="F445" s="15" t="s">
        <v>1128</v>
      </c>
      <c r="G445" s="15" t="s">
        <v>1129</v>
      </c>
      <c r="H445" s="57" t="s">
        <v>1924</v>
      </c>
      <c r="I445" s="15" t="s">
        <v>1925</v>
      </c>
      <c r="J445" s="15" t="s">
        <v>1132</v>
      </c>
      <c r="K445" s="15" t="s">
        <v>1133</v>
      </c>
      <c r="L445" s="63">
        <v>0.25</v>
      </c>
      <c r="M445" s="15" t="s">
        <v>1062</v>
      </c>
      <c r="N445" s="15" t="s">
        <v>1063</v>
      </c>
      <c r="O445" s="81">
        <v>28.25</v>
      </c>
      <c r="P445" s="81" t="s">
        <v>1062</v>
      </c>
      <c r="Q445" s="64">
        <v>101295726</v>
      </c>
      <c r="R445" s="87">
        <v>0</v>
      </c>
      <c r="S445" s="65">
        <v>0</v>
      </c>
      <c r="T445" s="65"/>
      <c r="U445" s="88">
        <v>28.25</v>
      </c>
      <c r="V445" s="65" t="s">
        <v>1062</v>
      </c>
      <c r="W445" s="89">
        <v>103047097</v>
      </c>
      <c r="X445" s="90">
        <v>0</v>
      </c>
      <c r="Y445" s="67">
        <v>28.25</v>
      </c>
      <c r="Z445" s="15" t="s">
        <v>1062</v>
      </c>
      <c r="AA445" s="85">
        <v>103771517</v>
      </c>
      <c r="AB445" s="85">
        <v>0</v>
      </c>
      <c r="AC445" s="91">
        <v>28.25</v>
      </c>
      <c r="AD445" s="92" t="s">
        <v>1062</v>
      </c>
      <c r="AE445" s="71">
        <v>104187385</v>
      </c>
      <c r="AF445" s="71">
        <v>0</v>
      </c>
      <c r="AG445" s="72">
        <v>0</v>
      </c>
      <c r="AH445" s="73" t="s">
        <v>1039</v>
      </c>
      <c r="AI445" s="74">
        <v>28.25</v>
      </c>
      <c r="AJ445" s="75" t="s">
        <v>1062</v>
      </c>
      <c r="AK445" s="76">
        <v>104607346</v>
      </c>
      <c r="AL445" s="76">
        <v>0</v>
      </c>
      <c r="AM445" s="76">
        <f t="shared" si="32"/>
        <v>419961</v>
      </c>
      <c r="AN445" s="77">
        <f t="shared" si="32"/>
        <v>0</v>
      </c>
      <c r="AO445" s="75" t="s">
        <v>1039</v>
      </c>
      <c r="AP445" s="78">
        <v>28.25</v>
      </c>
      <c r="AQ445" s="79" t="s">
        <v>1062</v>
      </c>
      <c r="AR445" s="76">
        <v>106788382</v>
      </c>
      <c r="AS445" s="76">
        <v>0</v>
      </c>
      <c r="AT445" s="76">
        <f t="shared" si="28"/>
        <v>2181036</v>
      </c>
      <c r="AU445" s="77">
        <f t="shared" si="28"/>
        <v>0</v>
      </c>
      <c r="AV445" s="75" t="s">
        <v>3038</v>
      </c>
      <c r="AW445" s="19" t="s">
        <v>1040</v>
      </c>
      <c r="AX445" s="19">
        <v>211034</v>
      </c>
      <c r="AY445" s="15" t="s">
        <v>1051</v>
      </c>
      <c r="AZ445" s="19" t="s">
        <v>1134</v>
      </c>
      <c r="BA445" s="15" t="s">
        <v>142</v>
      </c>
      <c r="BB445" s="15" t="s">
        <v>21</v>
      </c>
      <c r="BC445" s="15" t="s">
        <v>1065</v>
      </c>
    </row>
    <row r="446" spans="1:55" ht="76.5" hidden="1" customHeight="1" x14ac:dyDescent="0.25">
      <c r="A446" s="15">
        <v>663308</v>
      </c>
      <c r="B446" s="15" t="s">
        <v>156</v>
      </c>
      <c r="C446" s="62" t="s">
        <v>1042</v>
      </c>
      <c r="D446" s="15" t="s">
        <v>1029</v>
      </c>
      <c r="E446" s="15" t="s">
        <v>4</v>
      </c>
      <c r="F446" s="15" t="s">
        <v>1128</v>
      </c>
      <c r="G446" s="15" t="s">
        <v>1129</v>
      </c>
      <c r="H446" s="57" t="s">
        <v>1926</v>
      </c>
      <c r="I446" s="15" t="s">
        <v>1927</v>
      </c>
      <c r="J446" s="15" t="s">
        <v>1132</v>
      </c>
      <c r="K446" s="15" t="s">
        <v>1912</v>
      </c>
      <c r="L446" s="63">
        <v>0.25</v>
      </c>
      <c r="M446" s="15" t="s">
        <v>1062</v>
      </c>
      <c r="N446" s="15" t="s">
        <v>1063</v>
      </c>
      <c r="O446" s="81">
        <v>28.25</v>
      </c>
      <c r="P446" s="81" t="s">
        <v>1062</v>
      </c>
      <c r="Q446" s="64">
        <v>104688398</v>
      </c>
      <c r="R446" s="87">
        <v>0</v>
      </c>
      <c r="S446" s="65">
        <v>0</v>
      </c>
      <c r="T446" s="65"/>
      <c r="U446" s="88">
        <v>28.25</v>
      </c>
      <c r="V446" s="65" t="s">
        <v>1062</v>
      </c>
      <c r="W446" s="89">
        <v>106498428</v>
      </c>
      <c r="X446" s="90">
        <v>0</v>
      </c>
      <c r="Y446" s="67">
        <v>28.25</v>
      </c>
      <c r="Z446" s="15" t="s">
        <v>1062</v>
      </c>
      <c r="AA446" s="85">
        <v>107247111</v>
      </c>
      <c r="AB446" s="85">
        <v>0</v>
      </c>
      <c r="AC446" s="91">
        <v>28.25</v>
      </c>
      <c r="AD446" s="92" t="s">
        <v>1062</v>
      </c>
      <c r="AE446" s="71">
        <v>107676907</v>
      </c>
      <c r="AF446" s="71">
        <v>0</v>
      </c>
      <c r="AG446" s="72">
        <v>0</v>
      </c>
      <c r="AH446" s="73" t="s">
        <v>1039</v>
      </c>
      <c r="AI446" s="74">
        <v>28.25</v>
      </c>
      <c r="AJ446" s="75" t="s">
        <v>1062</v>
      </c>
      <c r="AK446" s="76">
        <v>108110934</v>
      </c>
      <c r="AL446" s="76">
        <v>0</v>
      </c>
      <c r="AM446" s="76">
        <f t="shared" si="32"/>
        <v>434027</v>
      </c>
      <c r="AN446" s="77">
        <f t="shared" si="32"/>
        <v>0</v>
      </c>
      <c r="AO446" s="75" t="s">
        <v>1039</v>
      </c>
      <c r="AP446" s="78">
        <v>28.25</v>
      </c>
      <c r="AQ446" s="79" t="s">
        <v>1062</v>
      </c>
      <c r="AR446" s="76">
        <v>110365019</v>
      </c>
      <c r="AS446" s="76">
        <v>0</v>
      </c>
      <c r="AT446" s="76">
        <f t="shared" si="28"/>
        <v>2254085</v>
      </c>
      <c r="AU446" s="77">
        <f t="shared" si="28"/>
        <v>0</v>
      </c>
      <c r="AV446" s="75" t="s">
        <v>3038</v>
      </c>
      <c r="AW446" s="19" t="s">
        <v>1040</v>
      </c>
      <c r="AX446" s="19">
        <v>211012</v>
      </c>
      <c r="AY446" s="15" t="s">
        <v>1051</v>
      </c>
      <c r="AZ446" s="19" t="s">
        <v>1134</v>
      </c>
      <c r="BA446" s="15" t="s">
        <v>142</v>
      </c>
      <c r="BB446" s="15" t="s">
        <v>5</v>
      </c>
      <c r="BC446" s="15" t="s">
        <v>1065</v>
      </c>
    </row>
    <row r="447" spans="1:55" ht="76.5" hidden="1" customHeight="1" x14ac:dyDescent="0.25">
      <c r="A447" s="15">
        <v>663303</v>
      </c>
      <c r="B447" s="15" t="s">
        <v>155</v>
      </c>
      <c r="C447" s="62" t="s">
        <v>1042</v>
      </c>
      <c r="D447" s="15" t="s">
        <v>1029</v>
      </c>
      <c r="E447" s="15" t="s">
        <v>4</v>
      </c>
      <c r="F447" s="15" t="s">
        <v>1128</v>
      </c>
      <c r="G447" s="15" t="s">
        <v>1129</v>
      </c>
      <c r="H447" s="57" t="s">
        <v>1928</v>
      </c>
      <c r="I447" s="15" t="s">
        <v>1929</v>
      </c>
      <c r="J447" s="15" t="s">
        <v>1132</v>
      </c>
      <c r="K447" s="15" t="s">
        <v>1912</v>
      </c>
      <c r="L447" s="63">
        <v>0.25</v>
      </c>
      <c r="M447" s="15" t="s">
        <v>1062</v>
      </c>
      <c r="N447" s="15" t="s">
        <v>1063</v>
      </c>
      <c r="O447" s="81">
        <v>28.25</v>
      </c>
      <c r="P447" s="81" t="s">
        <v>1062</v>
      </c>
      <c r="Q447" s="64">
        <v>104688398</v>
      </c>
      <c r="R447" s="87">
        <v>0</v>
      </c>
      <c r="S447" s="65">
        <v>0</v>
      </c>
      <c r="T447" s="65"/>
      <c r="U447" s="88">
        <v>28.25</v>
      </c>
      <c r="V447" s="65" t="s">
        <v>1062</v>
      </c>
      <c r="W447" s="89">
        <v>106498428</v>
      </c>
      <c r="X447" s="90">
        <v>0</v>
      </c>
      <c r="Y447" s="67">
        <v>28.25</v>
      </c>
      <c r="Z447" s="15" t="s">
        <v>1062</v>
      </c>
      <c r="AA447" s="85">
        <v>107247111</v>
      </c>
      <c r="AB447" s="85">
        <v>0</v>
      </c>
      <c r="AC447" s="91">
        <v>28.25</v>
      </c>
      <c r="AD447" s="92" t="s">
        <v>1062</v>
      </c>
      <c r="AE447" s="71">
        <v>107676907</v>
      </c>
      <c r="AF447" s="71">
        <v>0</v>
      </c>
      <c r="AG447" s="72">
        <v>0</v>
      </c>
      <c r="AH447" s="73" t="s">
        <v>1039</v>
      </c>
      <c r="AI447" s="74">
        <v>28.25</v>
      </c>
      <c r="AJ447" s="75" t="s">
        <v>1062</v>
      </c>
      <c r="AK447" s="76">
        <v>108110934</v>
      </c>
      <c r="AL447" s="76">
        <v>0</v>
      </c>
      <c r="AM447" s="76">
        <f t="shared" si="32"/>
        <v>434027</v>
      </c>
      <c r="AN447" s="77">
        <f t="shared" si="32"/>
        <v>0</v>
      </c>
      <c r="AO447" s="75" t="s">
        <v>1039</v>
      </c>
      <c r="AP447" s="78">
        <v>28.25</v>
      </c>
      <c r="AQ447" s="79" t="s">
        <v>1062</v>
      </c>
      <c r="AR447" s="76">
        <v>110365019</v>
      </c>
      <c r="AS447" s="76">
        <v>0</v>
      </c>
      <c r="AT447" s="76">
        <f t="shared" si="28"/>
        <v>2254085</v>
      </c>
      <c r="AU447" s="77">
        <f t="shared" si="28"/>
        <v>0</v>
      </c>
      <c r="AV447" s="75" t="s">
        <v>3038</v>
      </c>
      <c r="AW447" s="19" t="s">
        <v>1040</v>
      </c>
      <c r="AX447" s="19" t="s">
        <v>1174</v>
      </c>
      <c r="AY447" s="19" t="s">
        <v>1051</v>
      </c>
      <c r="AZ447" s="19" t="s">
        <v>1134</v>
      </c>
      <c r="BA447" s="15" t="s">
        <v>142</v>
      </c>
      <c r="BB447" s="15" t="s">
        <v>5</v>
      </c>
      <c r="BC447" s="15" t="s">
        <v>1065</v>
      </c>
    </row>
    <row r="448" spans="1:55" ht="76.5" hidden="1" customHeight="1" x14ac:dyDescent="0.25">
      <c r="A448" s="15">
        <v>1025856</v>
      </c>
      <c r="B448" s="23" t="s">
        <v>790</v>
      </c>
      <c r="C448" s="62" t="s">
        <v>1042</v>
      </c>
      <c r="D448" s="15" t="s">
        <v>1029</v>
      </c>
      <c r="E448" s="15" t="s">
        <v>4</v>
      </c>
      <c r="F448" s="15" t="s">
        <v>1128</v>
      </c>
      <c r="G448" s="15" t="s">
        <v>1129</v>
      </c>
      <c r="H448" s="57" t="s">
        <v>1930</v>
      </c>
      <c r="I448" s="15" t="s">
        <v>1931</v>
      </c>
      <c r="J448" s="15" t="s">
        <v>1132</v>
      </c>
      <c r="K448" s="15" t="s">
        <v>1932</v>
      </c>
      <c r="L448" s="63">
        <v>0.25</v>
      </c>
      <c r="M448" s="15" t="s">
        <v>1062</v>
      </c>
      <c r="N448" s="15" t="s">
        <v>1063</v>
      </c>
      <c r="O448" s="81">
        <v>28.25</v>
      </c>
      <c r="P448" s="81" t="s">
        <v>1062</v>
      </c>
      <c r="Q448" s="64">
        <v>58160221</v>
      </c>
      <c r="R448" s="87">
        <v>0</v>
      </c>
      <c r="S448" s="65">
        <v>0</v>
      </c>
      <c r="T448" s="65"/>
      <c r="U448" s="88">
        <v>28.25</v>
      </c>
      <c r="V448" s="65" t="s">
        <v>1062</v>
      </c>
      <c r="W448" s="89">
        <v>59165794</v>
      </c>
      <c r="X448" s="90">
        <v>0</v>
      </c>
      <c r="Y448" s="67">
        <v>28.25</v>
      </c>
      <c r="Z448" s="15" t="s">
        <v>1062</v>
      </c>
      <c r="AA448" s="85">
        <v>59581728</v>
      </c>
      <c r="AB448" s="85">
        <v>0</v>
      </c>
      <c r="AC448" s="91">
        <v>28.25</v>
      </c>
      <c r="AD448" s="92" t="s">
        <v>1062</v>
      </c>
      <c r="AE448" s="71">
        <v>59820504</v>
      </c>
      <c r="AF448" s="71">
        <v>0</v>
      </c>
      <c r="AG448" s="72">
        <v>0</v>
      </c>
      <c r="AH448" s="73" t="s">
        <v>1039</v>
      </c>
      <c r="AI448" s="74">
        <v>28.25</v>
      </c>
      <c r="AJ448" s="75" t="s">
        <v>1062</v>
      </c>
      <c r="AK448" s="76">
        <v>60061630</v>
      </c>
      <c r="AL448" s="76">
        <v>0</v>
      </c>
      <c r="AM448" s="76">
        <f t="shared" si="32"/>
        <v>241126</v>
      </c>
      <c r="AN448" s="77">
        <f t="shared" si="32"/>
        <v>0</v>
      </c>
      <c r="AO448" s="75" t="s">
        <v>1039</v>
      </c>
      <c r="AP448" s="78">
        <v>28.25</v>
      </c>
      <c r="AQ448" s="79" t="s">
        <v>1062</v>
      </c>
      <c r="AR448" s="76">
        <v>61313900</v>
      </c>
      <c r="AS448" s="76">
        <v>0</v>
      </c>
      <c r="AT448" s="76">
        <f t="shared" si="28"/>
        <v>1252270</v>
      </c>
      <c r="AU448" s="77">
        <f t="shared" si="28"/>
        <v>0</v>
      </c>
      <c r="AV448" s="75" t="s">
        <v>3038</v>
      </c>
      <c r="AW448" s="19" t="s">
        <v>1040</v>
      </c>
      <c r="AX448" s="19">
        <v>211012</v>
      </c>
      <c r="AY448" s="15" t="s">
        <v>1051</v>
      </c>
      <c r="AZ448" s="19" t="s">
        <v>1134</v>
      </c>
      <c r="BA448" s="15" t="s">
        <v>142</v>
      </c>
      <c r="BB448" s="15" t="s">
        <v>5</v>
      </c>
      <c r="BC448" s="15" t="s">
        <v>1065</v>
      </c>
    </row>
    <row r="449" spans="1:55" ht="76.5" hidden="1" customHeight="1" x14ac:dyDescent="0.25">
      <c r="A449" s="15">
        <v>821354</v>
      </c>
      <c r="B449" s="15" t="s">
        <v>520</v>
      </c>
      <c r="C449" s="62" t="s">
        <v>1042</v>
      </c>
      <c r="D449" s="15" t="s">
        <v>1029</v>
      </c>
      <c r="E449" s="15" t="s">
        <v>4</v>
      </c>
      <c r="F449" s="15" t="s">
        <v>1128</v>
      </c>
      <c r="G449" s="15" t="s">
        <v>1129</v>
      </c>
      <c r="H449" s="57" t="s">
        <v>1930</v>
      </c>
      <c r="I449" s="15" t="s">
        <v>1933</v>
      </c>
      <c r="J449" s="15" t="s">
        <v>1132</v>
      </c>
      <c r="K449" s="15" t="s">
        <v>1133</v>
      </c>
      <c r="L449" s="63">
        <v>0.25</v>
      </c>
      <c r="M449" s="15" t="s">
        <v>1062</v>
      </c>
      <c r="N449" s="15" t="s">
        <v>1063</v>
      </c>
      <c r="O449" s="81">
        <v>28.25</v>
      </c>
      <c r="P449" s="81" t="s">
        <v>1062</v>
      </c>
      <c r="Q449" s="64">
        <v>54125318</v>
      </c>
      <c r="R449" s="87">
        <v>0</v>
      </c>
      <c r="S449" s="65">
        <v>0</v>
      </c>
      <c r="T449" s="65"/>
      <c r="U449" s="88">
        <v>28.25</v>
      </c>
      <c r="V449" s="65" t="s">
        <v>1062</v>
      </c>
      <c r="W449" s="89">
        <v>55061128</v>
      </c>
      <c r="X449" s="90">
        <v>0</v>
      </c>
      <c r="Y449" s="67">
        <v>28.25</v>
      </c>
      <c r="Z449" s="15" t="s">
        <v>1062</v>
      </c>
      <c r="AA449" s="85">
        <v>55448207</v>
      </c>
      <c r="AB449" s="85">
        <v>0</v>
      </c>
      <c r="AC449" s="91">
        <v>28.25</v>
      </c>
      <c r="AD449" s="92" t="s">
        <v>1062</v>
      </c>
      <c r="AE449" s="71">
        <v>55670418</v>
      </c>
      <c r="AF449" s="71">
        <v>0</v>
      </c>
      <c r="AG449" s="72">
        <v>0</v>
      </c>
      <c r="AH449" s="73" t="s">
        <v>1039</v>
      </c>
      <c r="AI449" s="74">
        <v>28.25</v>
      </c>
      <c r="AJ449" s="75" t="s">
        <v>1062</v>
      </c>
      <c r="AK449" s="76">
        <v>55894815</v>
      </c>
      <c r="AL449" s="76">
        <v>0</v>
      </c>
      <c r="AM449" s="76">
        <f t="shared" si="32"/>
        <v>224397</v>
      </c>
      <c r="AN449" s="77">
        <f t="shared" si="32"/>
        <v>0</v>
      </c>
      <c r="AO449" s="75" t="s">
        <v>1039</v>
      </c>
      <c r="AP449" s="78">
        <v>28.25</v>
      </c>
      <c r="AQ449" s="79" t="s">
        <v>1062</v>
      </c>
      <c r="AR449" s="76">
        <v>57060208</v>
      </c>
      <c r="AS449" s="76">
        <v>0</v>
      </c>
      <c r="AT449" s="76">
        <f t="shared" si="28"/>
        <v>1165393</v>
      </c>
      <c r="AU449" s="77">
        <f t="shared" si="28"/>
        <v>0</v>
      </c>
      <c r="AV449" s="75" t="s">
        <v>3038</v>
      </c>
      <c r="AW449" s="19" t="s">
        <v>1040</v>
      </c>
      <c r="AX449" s="19">
        <v>211034</v>
      </c>
      <c r="AY449" s="15" t="s">
        <v>1051</v>
      </c>
      <c r="AZ449" s="19" t="s">
        <v>1134</v>
      </c>
      <c r="BA449" s="15" t="s">
        <v>142</v>
      </c>
      <c r="BB449" s="15" t="s">
        <v>21</v>
      </c>
      <c r="BC449" s="15" t="s">
        <v>1065</v>
      </c>
    </row>
    <row r="450" spans="1:55" ht="76.5" hidden="1" customHeight="1" x14ac:dyDescent="0.25">
      <c r="A450" s="15">
        <v>763345</v>
      </c>
      <c r="B450" s="15" t="s">
        <v>301</v>
      </c>
      <c r="C450" s="62" t="s">
        <v>1042</v>
      </c>
      <c r="D450" s="15" t="s">
        <v>1029</v>
      </c>
      <c r="E450" s="15" t="s">
        <v>4</v>
      </c>
      <c r="F450" s="15" t="s">
        <v>1128</v>
      </c>
      <c r="G450" s="15" t="s">
        <v>1129</v>
      </c>
      <c r="H450" s="57" t="s">
        <v>1934</v>
      </c>
      <c r="I450" s="15" t="s">
        <v>1935</v>
      </c>
      <c r="J450" s="15" t="s">
        <v>1132</v>
      </c>
      <c r="K450" s="15" t="s">
        <v>1936</v>
      </c>
      <c r="L450" s="63">
        <v>0.25</v>
      </c>
      <c r="M450" s="15" t="s">
        <v>1062</v>
      </c>
      <c r="N450" s="15" t="s">
        <v>1063</v>
      </c>
      <c r="O450" s="81">
        <v>28.25</v>
      </c>
      <c r="P450" s="81" t="s">
        <v>1062</v>
      </c>
      <c r="Q450" s="64">
        <v>55875576</v>
      </c>
      <c r="R450" s="87">
        <v>0</v>
      </c>
      <c r="S450" s="65">
        <v>0</v>
      </c>
      <c r="T450" s="65"/>
      <c r="U450" s="88">
        <v>28.25</v>
      </c>
      <c r="V450" s="65" t="s">
        <v>1062</v>
      </c>
      <c r="W450" s="89">
        <v>102314966</v>
      </c>
      <c r="X450" s="90">
        <v>0</v>
      </c>
      <c r="Y450" s="67">
        <v>28.25</v>
      </c>
      <c r="Z450" s="15" t="s">
        <v>1062</v>
      </c>
      <c r="AA450" s="85">
        <v>102560625</v>
      </c>
      <c r="AB450" s="85">
        <v>0</v>
      </c>
      <c r="AC450" s="91">
        <v>28.25</v>
      </c>
      <c r="AD450" s="92" t="s">
        <v>1062</v>
      </c>
      <c r="AE450" s="71">
        <v>103447151</v>
      </c>
      <c r="AF450" s="71">
        <v>0</v>
      </c>
      <c r="AG450" s="72">
        <v>0</v>
      </c>
      <c r="AH450" s="73" t="s">
        <v>1039</v>
      </c>
      <c r="AI450" s="74">
        <v>28.25</v>
      </c>
      <c r="AJ450" s="75" t="s">
        <v>1062</v>
      </c>
      <c r="AK450" s="76">
        <v>103864129</v>
      </c>
      <c r="AL450" s="76">
        <v>0</v>
      </c>
      <c r="AM450" s="76">
        <f t="shared" si="32"/>
        <v>416978</v>
      </c>
      <c r="AN450" s="77">
        <f t="shared" si="32"/>
        <v>0</v>
      </c>
      <c r="AO450" s="75" t="s">
        <v>1039</v>
      </c>
      <c r="AP450" s="78">
        <v>28.25</v>
      </c>
      <c r="AQ450" s="79" t="s">
        <v>1062</v>
      </c>
      <c r="AR450" s="76">
        <v>106029669</v>
      </c>
      <c r="AS450" s="76">
        <v>0</v>
      </c>
      <c r="AT450" s="76">
        <f t="shared" ref="AT450:AU513" si="33">AR450-AK450</f>
        <v>2165540</v>
      </c>
      <c r="AU450" s="77">
        <f t="shared" si="33"/>
        <v>0</v>
      </c>
      <c r="AV450" s="75" t="s">
        <v>3038</v>
      </c>
      <c r="AW450" s="19" t="s">
        <v>1040</v>
      </c>
      <c r="AX450" s="19">
        <v>211034</v>
      </c>
      <c r="AY450" s="15" t="s">
        <v>1051</v>
      </c>
      <c r="AZ450" s="19" t="s">
        <v>1134</v>
      </c>
      <c r="BA450" s="15" t="s">
        <v>142</v>
      </c>
      <c r="BB450" s="15" t="s">
        <v>21</v>
      </c>
      <c r="BC450" s="15" t="s">
        <v>1065</v>
      </c>
    </row>
    <row r="451" spans="1:55" ht="76.5" hidden="1" customHeight="1" x14ac:dyDescent="0.25">
      <c r="A451" s="15">
        <v>714064</v>
      </c>
      <c r="B451" s="15" t="s">
        <v>188</v>
      </c>
      <c r="C451" s="62" t="s">
        <v>1042</v>
      </c>
      <c r="D451" s="15" t="s">
        <v>1029</v>
      </c>
      <c r="E451" s="15" t="s">
        <v>4</v>
      </c>
      <c r="F451" s="15" t="s">
        <v>1128</v>
      </c>
      <c r="G451" s="15" t="s">
        <v>1129</v>
      </c>
      <c r="H451" s="57" t="s">
        <v>1937</v>
      </c>
      <c r="I451" s="15" t="s">
        <v>1938</v>
      </c>
      <c r="J451" s="15" t="s">
        <v>1132</v>
      </c>
      <c r="K451" s="15" t="s">
        <v>1939</v>
      </c>
      <c r="L451" s="63">
        <v>0.25</v>
      </c>
      <c r="M451" s="15" t="s">
        <v>1062</v>
      </c>
      <c r="N451" s="15" t="s">
        <v>1063</v>
      </c>
      <c r="O451" s="81">
        <v>28.25</v>
      </c>
      <c r="P451" s="81" t="s">
        <v>1062</v>
      </c>
      <c r="Q451" s="64">
        <v>58160221</v>
      </c>
      <c r="R451" s="87">
        <v>0</v>
      </c>
      <c r="S451" s="65">
        <v>0</v>
      </c>
      <c r="T451" s="65"/>
      <c r="U451" s="88">
        <v>28.25</v>
      </c>
      <c r="V451" s="65" t="s">
        <v>1062</v>
      </c>
      <c r="W451" s="89">
        <v>59165794</v>
      </c>
      <c r="X451" s="90">
        <v>0</v>
      </c>
      <c r="Y451" s="67">
        <v>28.25</v>
      </c>
      <c r="Z451" s="15" t="s">
        <v>1062</v>
      </c>
      <c r="AA451" s="85">
        <v>59581728</v>
      </c>
      <c r="AB451" s="85">
        <v>0</v>
      </c>
      <c r="AC451" s="91">
        <v>28.25</v>
      </c>
      <c r="AD451" s="92" t="s">
        <v>1062</v>
      </c>
      <c r="AE451" s="71">
        <v>59820504</v>
      </c>
      <c r="AF451" s="71">
        <v>0</v>
      </c>
      <c r="AG451" s="72">
        <v>0</v>
      </c>
      <c r="AH451" s="73" t="s">
        <v>1039</v>
      </c>
      <c r="AI451" s="74">
        <v>28.25</v>
      </c>
      <c r="AJ451" s="75" t="s">
        <v>1062</v>
      </c>
      <c r="AK451" s="76">
        <v>60061630</v>
      </c>
      <c r="AL451" s="76">
        <v>0</v>
      </c>
      <c r="AM451" s="76">
        <f t="shared" si="32"/>
        <v>241126</v>
      </c>
      <c r="AN451" s="77">
        <f t="shared" si="32"/>
        <v>0</v>
      </c>
      <c r="AO451" s="75" t="s">
        <v>1039</v>
      </c>
      <c r="AP451" s="78">
        <v>28.25</v>
      </c>
      <c r="AQ451" s="79" t="s">
        <v>1062</v>
      </c>
      <c r="AR451" s="76">
        <v>61313900</v>
      </c>
      <c r="AS451" s="76">
        <v>0</v>
      </c>
      <c r="AT451" s="76">
        <f t="shared" si="33"/>
        <v>1252270</v>
      </c>
      <c r="AU451" s="77">
        <f t="shared" si="33"/>
        <v>0</v>
      </c>
      <c r="AV451" s="75" t="s">
        <v>3038</v>
      </c>
      <c r="AW451" s="19" t="s">
        <v>1040</v>
      </c>
      <c r="AX451" s="19">
        <v>211034</v>
      </c>
      <c r="AY451" s="15" t="s">
        <v>1051</v>
      </c>
      <c r="AZ451" s="19" t="s">
        <v>1134</v>
      </c>
      <c r="BA451" s="15" t="s">
        <v>142</v>
      </c>
      <c r="BB451" s="15" t="s">
        <v>21</v>
      </c>
      <c r="BC451" s="15" t="s">
        <v>1065</v>
      </c>
    </row>
    <row r="452" spans="1:55" ht="76.5" hidden="1" customHeight="1" x14ac:dyDescent="0.25">
      <c r="A452" s="15">
        <v>772115</v>
      </c>
      <c r="B452" s="15" t="s">
        <v>395</v>
      </c>
      <c r="C452" s="62" t="s">
        <v>1042</v>
      </c>
      <c r="D452" s="15" t="s">
        <v>1029</v>
      </c>
      <c r="E452" s="15" t="s">
        <v>4</v>
      </c>
      <c r="F452" s="15" t="s">
        <v>1128</v>
      </c>
      <c r="G452" s="15" t="s">
        <v>1129</v>
      </c>
      <c r="H452" s="57" t="s">
        <v>1937</v>
      </c>
      <c r="I452" s="15" t="s">
        <v>1938</v>
      </c>
      <c r="J452" s="15" t="s">
        <v>1132</v>
      </c>
      <c r="K452" s="15" t="s">
        <v>1133</v>
      </c>
      <c r="L452" s="63">
        <v>0.25</v>
      </c>
      <c r="M452" s="15" t="s">
        <v>1062</v>
      </c>
      <c r="N452" s="15" t="s">
        <v>1063</v>
      </c>
      <c r="O452" s="81">
        <v>28.25</v>
      </c>
      <c r="P452" s="81" t="s">
        <v>1062</v>
      </c>
      <c r="Q452" s="64">
        <v>100576037</v>
      </c>
      <c r="R452" s="87">
        <v>0</v>
      </c>
      <c r="S452" s="65">
        <v>0</v>
      </c>
      <c r="T452" s="65"/>
      <c r="U452" s="88">
        <v>28.25</v>
      </c>
      <c r="V452" s="65" t="s">
        <v>1062</v>
      </c>
      <c r="W452" s="89">
        <v>102314966</v>
      </c>
      <c r="X452" s="90">
        <v>0</v>
      </c>
      <c r="Y452" s="67">
        <v>28.25</v>
      </c>
      <c r="Z452" s="15" t="s">
        <v>1062</v>
      </c>
      <c r="AA452" s="85">
        <v>102560625</v>
      </c>
      <c r="AB452" s="85">
        <v>0</v>
      </c>
      <c r="AC452" s="91">
        <v>28.25</v>
      </c>
      <c r="AD452" s="92" t="s">
        <v>1062</v>
      </c>
      <c r="AE452" s="71">
        <v>103447151</v>
      </c>
      <c r="AF452" s="71">
        <v>0</v>
      </c>
      <c r="AG452" s="72">
        <v>0</v>
      </c>
      <c r="AH452" s="73" t="s">
        <v>1039</v>
      </c>
      <c r="AI452" s="74">
        <v>28.25</v>
      </c>
      <c r="AJ452" s="75" t="s">
        <v>1062</v>
      </c>
      <c r="AK452" s="76">
        <v>103864129</v>
      </c>
      <c r="AL452" s="76">
        <v>0</v>
      </c>
      <c r="AM452" s="76">
        <f t="shared" si="32"/>
        <v>416978</v>
      </c>
      <c r="AN452" s="77">
        <f t="shared" si="32"/>
        <v>0</v>
      </c>
      <c r="AO452" s="75" t="s">
        <v>1039</v>
      </c>
      <c r="AP452" s="78">
        <v>28.25</v>
      </c>
      <c r="AQ452" s="79" t="s">
        <v>1062</v>
      </c>
      <c r="AR452" s="76">
        <v>106029669</v>
      </c>
      <c r="AS452" s="76">
        <v>0</v>
      </c>
      <c r="AT452" s="76">
        <f t="shared" si="33"/>
        <v>2165540</v>
      </c>
      <c r="AU452" s="77">
        <f t="shared" si="33"/>
        <v>0</v>
      </c>
      <c r="AV452" s="75" t="s">
        <v>3038</v>
      </c>
      <c r="AW452" s="19" t="s">
        <v>1040</v>
      </c>
      <c r="AX452" s="19">
        <v>211034</v>
      </c>
      <c r="AY452" s="15" t="s">
        <v>1051</v>
      </c>
      <c r="AZ452" s="19" t="s">
        <v>1134</v>
      </c>
      <c r="BA452" s="15" t="s">
        <v>142</v>
      </c>
      <c r="BB452" s="15" t="s">
        <v>21</v>
      </c>
      <c r="BC452" s="15" t="s">
        <v>1065</v>
      </c>
    </row>
    <row r="453" spans="1:55" ht="76.5" hidden="1" customHeight="1" x14ac:dyDescent="0.25">
      <c r="A453" s="15">
        <v>821313</v>
      </c>
      <c r="B453" s="15" t="s">
        <v>510</v>
      </c>
      <c r="C453" s="62" t="s">
        <v>1042</v>
      </c>
      <c r="D453" s="15" t="s">
        <v>1029</v>
      </c>
      <c r="E453" s="15" t="s">
        <v>4</v>
      </c>
      <c r="F453" s="15" t="s">
        <v>1128</v>
      </c>
      <c r="G453" s="15" t="s">
        <v>1129</v>
      </c>
      <c r="H453" s="57" t="s">
        <v>1937</v>
      </c>
      <c r="I453" s="15" t="s">
        <v>1940</v>
      </c>
      <c r="J453" s="15" t="s">
        <v>1132</v>
      </c>
      <c r="K453" s="15" t="s">
        <v>1133</v>
      </c>
      <c r="L453" s="63">
        <v>0.25</v>
      </c>
      <c r="M453" s="15" t="s">
        <v>1062</v>
      </c>
      <c r="N453" s="15" t="s">
        <v>1063</v>
      </c>
      <c r="O453" s="81">
        <v>28.25</v>
      </c>
      <c r="P453" s="81" t="s">
        <v>1062</v>
      </c>
      <c r="Q453" s="64">
        <v>55164382</v>
      </c>
      <c r="R453" s="87">
        <v>0</v>
      </c>
      <c r="S453" s="65">
        <v>0</v>
      </c>
      <c r="T453" s="65"/>
      <c r="U453" s="88">
        <v>28.25</v>
      </c>
      <c r="V453" s="65" t="s">
        <v>1062</v>
      </c>
      <c r="W453" s="89">
        <v>112236315</v>
      </c>
      <c r="X453" s="90">
        <v>0</v>
      </c>
      <c r="Y453" s="67">
        <v>28.25</v>
      </c>
      <c r="Z453" s="15" t="s">
        <v>1062</v>
      </c>
      <c r="AA453" s="85">
        <v>112505796</v>
      </c>
      <c r="AB453" s="85">
        <v>0</v>
      </c>
      <c r="AC453" s="91">
        <v>28.25</v>
      </c>
      <c r="AD453" s="92" t="s">
        <v>1062</v>
      </c>
      <c r="AE453" s="71">
        <v>113478287</v>
      </c>
      <c r="AF453" s="71">
        <v>0</v>
      </c>
      <c r="AG453" s="72">
        <v>0</v>
      </c>
      <c r="AH453" s="73" t="s">
        <v>1039</v>
      </c>
      <c r="AI453" s="74">
        <v>28.25</v>
      </c>
      <c r="AJ453" s="75" t="s">
        <v>1062</v>
      </c>
      <c r="AK453" s="76">
        <v>113935699</v>
      </c>
      <c r="AL453" s="76">
        <v>0</v>
      </c>
      <c r="AM453" s="76">
        <f t="shared" si="32"/>
        <v>457412</v>
      </c>
      <c r="AN453" s="77">
        <f t="shared" si="32"/>
        <v>0</v>
      </c>
      <c r="AO453" s="75" t="s">
        <v>1039</v>
      </c>
      <c r="AP453" s="78">
        <v>28.25</v>
      </c>
      <c r="AQ453" s="79" t="s">
        <v>1062</v>
      </c>
      <c r="AR453" s="76">
        <v>116311229</v>
      </c>
      <c r="AS453" s="76">
        <v>0</v>
      </c>
      <c r="AT453" s="76">
        <f t="shared" si="33"/>
        <v>2375530</v>
      </c>
      <c r="AU453" s="77">
        <f t="shared" si="33"/>
        <v>0</v>
      </c>
      <c r="AV453" s="75" t="s">
        <v>3038</v>
      </c>
      <c r="AW453" s="19" t="s">
        <v>1040</v>
      </c>
      <c r="AX453" s="19">
        <v>211012</v>
      </c>
      <c r="AY453" s="15" t="s">
        <v>1051</v>
      </c>
      <c r="AZ453" s="19" t="s">
        <v>1134</v>
      </c>
      <c r="BA453" s="15" t="s">
        <v>142</v>
      </c>
      <c r="BB453" s="15" t="s">
        <v>21</v>
      </c>
      <c r="BC453" s="15" t="s">
        <v>1065</v>
      </c>
    </row>
    <row r="454" spans="1:55" ht="76.5" hidden="1" customHeight="1" x14ac:dyDescent="0.25">
      <c r="A454" s="15">
        <v>869588</v>
      </c>
      <c r="B454" s="15" t="s">
        <v>617</v>
      </c>
      <c r="C454" s="62" t="s">
        <v>1042</v>
      </c>
      <c r="D454" s="15" t="s">
        <v>1029</v>
      </c>
      <c r="E454" s="15" t="s">
        <v>4</v>
      </c>
      <c r="F454" s="15" t="s">
        <v>141</v>
      </c>
      <c r="G454" s="15" t="s">
        <v>1129</v>
      </c>
      <c r="H454" s="57" t="s">
        <v>1941</v>
      </c>
      <c r="I454" s="93" t="s">
        <v>1942</v>
      </c>
      <c r="J454" s="15" t="s">
        <v>2</v>
      </c>
      <c r="K454" s="15" t="s">
        <v>1182</v>
      </c>
      <c r="L454" s="63"/>
      <c r="M454" s="15"/>
      <c r="N454" s="15"/>
      <c r="O454" s="81">
        <v>35</v>
      </c>
      <c r="P454" s="81" t="s">
        <v>1062</v>
      </c>
      <c r="Q454" s="64">
        <v>58160221</v>
      </c>
      <c r="R454" s="87">
        <v>0</v>
      </c>
      <c r="S454" s="65">
        <v>0</v>
      </c>
      <c r="T454" s="65"/>
      <c r="U454" s="88">
        <v>35</v>
      </c>
      <c r="V454" s="65" t="s">
        <v>1062</v>
      </c>
      <c r="W454" s="89">
        <v>59165794</v>
      </c>
      <c r="X454" s="90">
        <v>0</v>
      </c>
      <c r="Y454" s="67">
        <v>28.25</v>
      </c>
      <c r="Z454" s="15" t="s">
        <v>1062</v>
      </c>
      <c r="AA454" s="85">
        <v>59307851</v>
      </c>
      <c r="AB454" s="85">
        <v>0</v>
      </c>
      <c r="AC454" s="91">
        <v>28.25</v>
      </c>
      <c r="AD454" s="92" t="s">
        <v>1062</v>
      </c>
      <c r="AE454" s="71">
        <v>59820504</v>
      </c>
      <c r="AF454" s="71">
        <v>0</v>
      </c>
      <c r="AG454" s="72">
        <v>0</v>
      </c>
      <c r="AH454" s="73" t="s">
        <v>1039</v>
      </c>
      <c r="AI454" s="74">
        <v>28.25</v>
      </c>
      <c r="AJ454" s="75" t="s">
        <v>1062</v>
      </c>
      <c r="AK454" s="76">
        <v>60061630</v>
      </c>
      <c r="AL454" s="76">
        <v>0</v>
      </c>
      <c r="AM454" s="76">
        <f t="shared" si="32"/>
        <v>241126</v>
      </c>
      <c r="AN454" s="77">
        <f t="shared" si="32"/>
        <v>0</v>
      </c>
      <c r="AO454" s="75" t="s">
        <v>1039</v>
      </c>
      <c r="AP454" s="78">
        <v>28.25</v>
      </c>
      <c r="AQ454" s="79" t="s">
        <v>1062</v>
      </c>
      <c r="AR454" s="76">
        <v>61313900</v>
      </c>
      <c r="AS454" s="76">
        <v>0</v>
      </c>
      <c r="AT454" s="76">
        <f t="shared" si="33"/>
        <v>1252270</v>
      </c>
      <c r="AU454" s="77">
        <f t="shared" si="33"/>
        <v>0</v>
      </c>
      <c r="AV454" s="75" t="s">
        <v>3038</v>
      </c>
      <c r="AW454" s="19" t="s">
        <v>1040</v>
      </c>
      <c r="AX454" s="19">
        <v>211034</v>
      </c>
      <c r="AY454" s="15" t="s">
        <v>1051</v>
      </c>
      <c r="AZ454" s="19" t="s">
        <v>1134</v>
      </c>
      <c r="BA454" s="15" t="s">
        <v>142</v>
      </c>
      <c r="BB454" s="15" t="s">
        <v>21</v>
      </c>
      <c r="BC454" s="15" t="s">
        <v>1065</v>
      </c>
    </row>
    <row r="455" spans="1:55" ht="76.5" hidden="1" customHeight="1" x14ac:dyDescent="0.25">
      <c r="A455" s="15">
        <v>713843</v>
      </c>
      <c r="B455" s="15" t="s">
        <v>185</v>
      </c>
      <c r="C455" s="23" t="s">
        <v>1042</v>
      </c>
      <c r="D455" s="15" t="s">
        <v>1029</v>
      </c>
      <c r="E455" s="15" t="s">
        <v>4</v>
      </c>
      <c r="F455" s="15" t="s">
        <v>1128</v>
      </c>
      <c r="G455" s="15" t="s">
        <v>1129</v>
      </c>
      <c r="H455" s="57" t="s">
        <v>1941</v>
      </c>
      <c r="I455" s="15" t="s">
        <v>1943</v>
      </c>
      <c r="J455" s="15" t="s">
        <v>1132</v>
      </c>
      <c r="K455" s="15" t="s">
        <v>1185</v>
      </c>
      <c r="L455" s="63">
        <v>0.25</v>
      </c>
      <c r="M455" s="15" t="s">
        <v>1062</v>
      </c>
      <c r="N455" s="15" t="s">
        <v>1063</v>
      </c>
      <c r="O455" s="81">
        <v>28.25</v>
      </c>
      <c r="P455" s="81" t="s">
        <v>1062</v>
      </c>
      <c r="Q455" s="64">
        <v>58160221</v>
      </c>
      <c r="R455" s="87">
        <v>0</v>
      </c>
      <c r="S455" s="65">
        <v>0</v>
      </c>
      <c r="T455" s="65"/>
      <c r="U455" s="88">
        <v>28.25</v>
      </c>
      <c r="V455" s="65" t="s">
        <v>1062</v>
      </c>
      <c r="W455" s="89">
        <v>59165794</v>
      </c>
      <c r="X455" s="90">
        <v>0</v>
      </c>
      <c r="Y455" s="67">
        <v>28.25</v>
      </c>
      <c r="Z455" s="15" t="s">
        <v>1062</v>
      </c>
      <c r="AA455" s="85">
        <v>59307851</v>
      </c>
      <c r="AB455" s="85">
        <v>0</v>
      </c>
      <c r="AC455" s="91">
        <v>28.25</v>
      </c>
      <c r="AD455" s="92" t="s">
        <v>1062</v>
      </c>
      <c r="AE455" s="71">
        <v>59820504</v>
      </c>
      <c r="AF455" s="71">
        <v>0</v>
      </c>
      <c r="AG455" s="72">
        <v>0</v>
      </c>
      <c r="AH455" s="73" t="s">
        <v>1039</v>
      </c>
      <c r="AI455" s="74"/>
      <c r="AJ455" s="75"/>
      <c r="AK455" s="76">
        <v>0</v>
      </c>
      <c r="AL455" s="76">
        <v>0</v>
      </c>
      <c r="AM455" s="76"/>
      <c r="AN455" s="77"/>
      <c r="AO455" s="75"/>
      <c r="AP455" s="78"/>
      <c r="AQ455" s="79"/>
      <c r="AR455" s="76">
        <v>0</v>
      </c>
      <c r="AS455" s="76">
        <v>0</v>
      </c>
      <c r="AT455" s="76">
        <f t="shared" si="33"/>
        <v>0</v>
      </c>
      <c r="AU455" s="77">
        <f t="shared" si="33"/>
        <v>0</v>
      </c>
      <c r="AV455" s="75" t="s">
        <v>3186</v>
      </c>
      <c r="AW455" s="19" t="s">
        <v>1040</v>
      </c>
      <c r="AX455" s="19">
        <v>211012</v>
      </c>
      <c r="AY455" s="15" t="s">
        <v>1051</v>
      </c>
      <c r="AZ455" s="19" t="s">
        <v>1134</v>
      </c>
      <c r="BA455" s="15" t="s">
        <v>142</v>
      </c>
      <c r="BB455" s="15" t="s">
        <v>21</v>
      </c>
      <c r="BC455" s="15" t="s">
        <v>3017</v>
      </c>
    </row>
    <row r="456" spans="1:55" ht="76.5" hidden="1" customHeight="1" x14ac:dyDescent="0.25">
      <c r="A456" s="15">
        <v>714017</v>
      </c>
      <c r="B456" s="15" t="s">
        <v>186</v>
      </c>
      <c r="C456" s="23" t="s">
        <v>1042</v>
      </c>
      <c r="D456" s="15" t="s">
        <v>1029</v>
      </c>
      <c r="E456" s="15" t="s">
        <v>4</v>
      </c>
      <c r="F456" s="15" t="s">
        <v>1128</v>
      </c>
      <c r="G456" s="15" t="s">
        <v>1129</v>
      </c>
      <c r="H456" s="57" t="s">
        <v>1944</v>
      </c>
      <c r="I456" s="15" t="s">
        <v>596</v>
      </c>
      <c r="J456" s="15" t="s">
        <v>1132</v>
      </c>
      <c r="K456" s="15" t="s">
        <v>1945</v>
      </c>
      <c r="L456" s="63">
        <v>0.25</v>
      </c>
      <c r="M456" s="15" t="s">
        <v>1062</v>
      </c>
      <c r="N456" s="15" t="s">
        <v>1063</v>
      </c>
      <c r="O456" s="81">
        <v>28.25</v>
      </c>
      <c r="P456" s="81" t="s">
        <v>1062</v>
      </c>
      <c r="Q456" s="64">
        <v>58534937</v>
      </c>
      <c r="R456" s="87">
        <v>0</v>
      </c>
      <c r="S456" s="65">
        <v>0</v>
      </c>
      <c r="T456" s="65"/>
      <c r="U456" s="88">
        <v>28.25</v>
      </c>
      <c r="V456" s="65" t="s">
        <v>1062</v>
      </c>
      <c r="W456" s="89">
        <v>59546988</v>
      </c>
      <c r="X456" s="90">
        <v>0</v>
      </c>
      <c r="Y456" s="67">
        <v>28.25</v>
      </c>
      <c r="Z456" s="15" t="s">
        <v>1062</v>
      </c>
      <c r="AA456" s="85">
        <v>59689961</v>
      </c>
      <c r="AB456" s="85">
        <v>0</v>
      </c>
      <c r="AC456" s="91">
        <v>28.25</v>
      </c>
      <c r="AD456" s="92" t="s">
        <v>1062</v>
      </c>
      <c r="AE456" s="71">
        <v>60205917</v>
      </c>
      <c r="AF456" s="71">
        <v>0</v>
      </c>
      <c r="AG456" s="72">
        <v>0</v>
      </c>
      <c r="AH456" s="73" t="s">
        <v>1039</v>
      </c>
      <c r="AI456" s="74"/>
      <c r="AJ456" s="75"/>
      <c r="AK456" s="76">
        <v>0</v>
      </c>
      <c r="AL456" s="76">
        <v>0</v>
      </c>
      <c r="AM456" s="76"/>
      <c r="AN456" s="77"/>
      <c r="AO456" s="75"/>
      <c r="AP456" s="78"/>
      <c r="AQ456" s="79"/>
      <c r="AR456" s="76">
        <v>0</v>
      </c>
      <c r="AS456" s="76">
        <v>0</v>
      </c>
      <c r="AT456" s="76">
        <f t="shared" si="33"/>
        <v>0</v>
      </c>
      <c r="AU456" s="77">
        <f t="shared" si="33"/>
        <v>0</v>
      </c>
      <c r="AV456" s="75" t="s">
        <v>3186</v>
      </c>
      <c r="AW456" s="19" t="s">
        <v>1040</v>
      </c>
      <c r="AX456" s="19">
        <v>211012</v>
      </c>
      <c r="AY456" s="15" t="s">
        <v>1051</v>
      </c>
      <c r="AZ456" s="19" t="s">
        <v>1134</v>
      </c>
      <c r="BA456" s="15" t="s">
        <v>142</v>
      </c>
      <c r="BB456" s="15" t="s">
        <v>21</v>
      </c>
      <c r="BC456" s="15" t="s">
        <v>3017</v>
      </c>
    </row>
    <row r="457" spans="1:55" ht="76.5" hidden="1" customHeight="1" x14ac:dyDescent="0.25">
      <c r="A457" s="93">
        <v>855661</v>
      </c>
      <c r="B457" s="93" t="s">
        <v>569</v>
      </c>
      <c r="C457" s="62" t="s">
        <v>1042</v>
      </c>
      <c r="D457" s="93" t="s">
        <v>1029</v>
      </c>
      <c r="E457" s="15" t="s">
        <v>4</v>
      </c>
      <c r="F457" s="93" t="s">
        <v>141</v>
      </c>
      <c r="G457" s="15" t="s">
        <v>1129</v>
      </c>
      <c r="H457" s="57" t="s">
        <v>1944</v>
      </c>
      <c r="I457" s="93" t="s">
        <v>1946</v>
      </c>
      <c r="J457" s="15" t="s">
        <v>2</v>
      </c>
      <c r="K457" s="15" t="s">
        <v>1714</v>
      </c>
      <c r="L457" s="63"/>
      <c r="M457" s="65"/>
      <c r="N457" s="65"/>
      <c r="O457" s="81">
        <v>35</v>
      </c>
      <c r="P457" s="81" t="s">
        <v>1062</v>
      </c>
      <c r="Q457" s="64">
        <v>58160221</v>
      </c>
      <c r="R457" s="87">
        <v>0</v>
      </c>
      <c r="S457" s="65">
        <v>0</v>
      </c>
      <c r="T457" s="65"/>
      <c r="U457" s="88">
        <v>35</v>
      </c>
      <c r="V457" s="65" t="s">
        <v>1062</v>
      </c>
      <c r="W457" s="89">
        <v>59165794</v>
      </c>
      <c r="X457" s="90">
        <v>0</v>
      </c>
      <c r="Y457" s="67">
        <v>28.25</v>
      </c>
      <c r="Z457" s="15" t="s">
        <v>1062</v>
      </c>
      <c r="AA457" s="85">
        <v>59581728</v>
      </c>
      <c r="AB457" s="85">
        <v>0</v>
      </c>
      <c r="AC457" s="91">
        <v>28.25</v>
      </c>
      <c r="AD457" s="92" t="s">
        <v>1062</v>
      </c>
      <c r="AE457" s="71">
        <v>59820504</v>
      </c>
      <c r="AF457" s="71">
        <v>0</v>
      </c>
      <c r="AG457" s="72">
        <v>0</v>
      </c>
      <c r="AH457" s="73" t="s">
        <v>1039</v>
      </c>
      <c r="AI457" s="74">
        <v>28.25</v>
      </c>
      <c r="AJ457" s="75" t="s">
        <v>1062</v>
      </c>
      <c r="AK457" s="76">
        <v>60061630</v>
      </c>
      <c r="AL457" s="76">
        <v>0</v>
      </c>
      <c r="AM457" s="76">
        <f t="shared" ref="AM457:AN472" si="34">AK457-AE457</f>
        <v>241126</v>
      </c>
      <c r="AN457" s="77">
        <f t="shared" si="34"/>
        <v>0</v>
      </c>
      <c r="AO457" s="75" t="s">
        <v>1039</v>
      </c>
      <c r="AP457" s="78">
        <v>28.25</v>
      </c>
      <c r="AQ457" s="79" t="s">
        <v>1062</v>
      </c>
      <c r="AR457" s="76">
        <v>61313900</v>
      </c>
      <c r="AS457" s="76">
        <v>0</v>
      </c>
      <c r="AT457" s="76">
        <f t="shared" si="33"/>
        <v>1252270</v>
      </c>
      <c r="AU457" s="77">
        <f t="shared" si="33"/>
        <v>0</v>
      </c>
      <c r="AV457" s="75" t="s">
        <v>3038</v>
      </c>
      <c r="AW457" s="19" t="s">
        <v>1040</v>
      </c>
      <c r="AX457" s="19">
        <v>211012</v>
      </c>
      <c r="AY457" s="15" t="s">
        <v>1051</v>
      </c>
      <c r="AZ457" s="19" t="s">
        <v>1134</v>
      </c>
      <c r="BA457" s="15" t="s">
        <v>142</v>
      </c>
      <c r="BB457" s="15" t="s">
        <v>21</v>
      </c>
      <c r="BC457" s="15" t="s">
        <v>1065</v>
      </c>
    </row>
    <row r="458" spans="1:55" ht="76.5" hidden="1" customHeight="1" x14ac:dyDescent="0.25">
      <c r="A458" s="15">
        <v>715770</v>
      </c>
      <c r="B458" s="15" t="s">
        <v>264</v>
      </c>
      <c r="C458" s="62" t="s">
        <v>1042</v>
      </c>
      <c r="D458" s="15" t="s">
        <v>1029</v>
      </c>
      <c r="E458" s="15" t="s">
        <v>4</v>
      </c>
      <c r="F458" s="15" t="s">
        <v>1128</v>
      </c>
      <c r="G458" s="15" t="s">
        <v>1129</v>
      </c>
      <c r="H458" s="57" t="s">
        <v>1947</v>
      </c>
      <c r="I458" s="15" t="s">
        <v>1948</v>
      </c>
      <c r="J458" s="15" t="s">
        <v>1132</v>
      </c>
      <c r="K458" s="15" t="s">
        <v>1480</v>
      </c>
      <c r="L458" s="63">
        <v>0.25</v>
      </c>
      <c r="M458" s="15" t="s">
        <v>1062</v>
      </c>
      <c r="N458" s="15" t="s">
        <v>1063</v>
      </c>
      <c r="O458" s="81">
        <v>28.25</v>
      </c>
      <c r="P458" s="81" t="s">
        <v>1062</v>
      </c>
      <c r="Q458" s="64">
        <v>58160221</v>
      </c>
      <c r="R458" s="87">
        <v>0</v>
      </c>
      <c r="S458" s="65">
        <v>0</v>
      </c>
      <c r="T458" s="65"/>
      <c r="U458" s="88">
        <v>28.25</v>
      </c>
      <c r="V458" s="65" t="s">
        <v>1062</v>
      </c>
      <c r="W458" s="89">
        <v>59165794</v>
      </c>
      <c r="X458" s="90">
        <v>0</v>
      </c>
      <c r="Y458" s="67">
        <v>28.25</v>
      </c>
      <c r="Z458" s="15" t="s">
        <v>1062</v>
      </c>
      <c r="AA458" s="85">
        <v>59581728</v>
      </c>
      <c r="AB458" s="85">
        <v>0</v>
      </c>
      <c r="AC458" s="91">
        <v>28.25</v>
      </c>
      <c r="AD458" s="92" t="s">
        <v>1062</v>
      </c>
      <c r="AE458" s="71">
        <v>59820504</v>
      </c>
      <c r="AF458" s="71">
        <v>0</v>
      </c>
      <c r="AG458" s="72">
        <v>0</v>
      </c>
      <c r="AH458" s="73" t="s">
        <v>1039</v>
      </c>
      <c r="AI458" s="74">
        <v>28.25</v>
      </c>
      <c r="AJ458" s="75" t="s">
        <v>1062</v>
      </c>
      <c r="AK458" s="76">
        <v>60061630</v>
      </c>
      <c r="AL458" s="76">
        <v>0</v>
      </c>
      <c r="AM458" s="76">
        <f t="shared" si="34"/>
        <v>241126</v>
      </c>
      <c r="AN458" s="77">
        <f t="shared" si="34"/>
        <v>0</v>
      </c>
      <c r="AO458" s="75" t="s">
        <v>1039</v>
      </c>
      <c r="AP458" s="78">
        <v>28.25</v>
      </c>
      <c r="AQ458" s="79" t="s">
        <v>1062</v>
      </c>
      <c r="AR458" s="76">
        <v>61313900</v>
      </c>
      <c r="AS458" s="76">
        <v>0</v>
      </c>
      <c r="AT458" s="76">
        <f t="shared" si="33"/>
        <v>1252270</v>
      </c>
      <c r="AU458" s="77">
        <f t="shared" si="33"/>
        <v>0</v>
      </c>
      <c r="AV458" s="75" t="s">
        <v>3038</v>
      </c>
      <c r="AW458" s="19" t="s">
        <v>1040</v>
      </c>
      <c r="AX458" s="19" t="s">
        <v>1174</v>
      </c>
      <c r="AY458" s="19" t="s">
        <v>1051</v>
      </c>
      <c r="AZ458" s="19" t="s">
        <v>1134</v>
      </c>
      <c r="BA458" s="15" t="s">
        <v>142</v>
      </c>
      <c r="BB458" s="15" t="s">
        <v>5</v>
      </c>
      <c r="BC458" s="15" t="s">
        <v>1065</v>
      </c>
    </row>
    <row r="459" spans="1:55" ht="76.5" hidden="1" customHeight="1" x14ac:dyDescent="0.25">
      <c r="A459" s="15">
        <v>819057</v>
      </c>
      <c r="B459" s="15" t="s">
        <v>496</v>
      </c>
      <c r="C459" s="62" t="s">
        <v>1042</v>
      </c>
      <c r="D459" s="15" t="s">
        <v>1029</v>
      </c>
      <c r="E459" s="15" t="s">
        <v>4</v>
      </c>
      <c r="F459" s="15" t="s">
        <v>1128</v>
      </c>
      <c r="G459" s="15" t="s">
        <v>1129</v>
      </c>
      <c r="H459" s="57" t="s">
        <v>1947</v>
      </c>
      <c r="I459" s="15" t="s">
        <v>1948</v>
      </c>
      <c r="J459" s="15" t="s">
        <v>1132</v>
      </c>
      <c r="K459" s="15" t="s">
        <v>1444</v>
      </c>
      <c r="L459" s="63">
        <v>0.25</v>
      </c>
      <c r="M459" s="15" t="s">
        <v>1062</v>
      </c>
      <c r="N459" s="15" t="s">
        <v>1063</v>
      </c>
      <c r="O459" s="81">
        <v>28.25</v>
      </c>
      <c r="P459" s="81" t="s">
        <v>1062</v>
      </c>
      <c r="Q459" s="64">
        <v>55164382</v>
      </c>
      <c r="R459" s="87">
        <v>0</v>
      </c>
      <c r="S459" s="65">
        <v>0</v>
      </c>
      <c r="T459" s="65"/>
      <c r="U459" s="88">
        <v>28.25</v>
      </c>
      <c r="V459" s="65" t="s">
        <v>1062</v>
      </c>
      <c r="W459" s="89">
        <v>56118158</v>
      </c>
      <c r="X459" s="90">
        <v>0</v>
      </c>
      <c r="Y459" s="67">
        <v>28.25</v>
      </c>
      <c r="Z459" s="15" t="s">
        <v>1062</v>
      </c>
      <c r="AA459" s="85">
        <v>56512667</v>
      </c>
      <c r="AB459" s="85">
        <v>0</v>
      </c>
      <c r="AC459" s="91">
        <v>28.25</v>
      </c>
      <c r="AD459" s="92" t="s">
        <v>1062</v>
      </c>
      <c r="AE459" s="71">
        <v>56739144</v>
      </c>
      <c r="AF459" s="71">
        <v>0</v>
      </c>
      <c r="AG459" s="72">
        <v>0</v>
      </c>
      <c r="AH459" s="73" t="s">
        <v>1039</v>
      </c>
      <c r="AI459" s="74">
        <v>28.25</v>
      </c>
      <c r="AJ459" s="75" t="s">
        <v>1062</v>
      </c>
      <c r="AK459" s="76">
        <v>56967849</v>
      </c>
      <c r="AL459" s="76">
        <v>0</v>
      </c>
      <c r="AM459" s="76">
        <f t="shared" si="34"/>
        <v>228705</v>
      </c>
      <c r="AN459" s="77">
        <f t="shared" si="34"/>
        <v>0</v>
      </c>
      <c r="AO459" s="75" t="s">
        <v>1039</v>
      </c>
      <c r="AP459" s="78">
        <v>28.25</v>
      </c>
      <c r="AQ459" s="79" t="s">
        <v>1062</v>
      </c>
      <c r="AR459" s="76">
        <v>58155614</v>
      </c>
      <c r="AS459" s="76">
        <v>0</v>
      </c>
      <c r="AT459" s="76">
        <f t="shared" si="33"/>
        <v>1187765</v>
      </c>
      <c r="AU459" s="77">
        <f t="shared" si="33"/>
        <v>0</v>
      </c>
      <c r="AV459" s="75" t="s">
        <v>3038</v>
      </c>
      <c r="AW459" s="19" t="s">
        <v>1040</v>
      </c>
      <c r="AX459" s="19">
        <v>211034</v>
      </c>
      <c r="AY459" s="15" t="s">
        <v>1051</v>
      </c>
      <c r="AZ459" s="19" t="s">
        <v>1134</v>
      </c>
      <c r="BA459" s="15" t="s">
        <v>142</v>
      </c>
      <c r="BB459" s="15" t="s">
        <v>21</v>
      </c>
      <c r="BC459" s="15" t="s">
        <v>1065</v>
      </c>
    </row>
    <row r="460" spans="1:55" ht="76.5" hidden="1" customHeight="1" x14ac:dyDescent="0.25">
      <c r="A460" s="15">
        <v>759075</v>
      </c>
      <c r="B460" s="15" t="s">
        <v>274</v>
      </c>
      <c r="C460" s="62" t="s">
        <v>1042</v>
      </c>
      <c r="D460" s="15" t="s">
        <v>1029</v>
      </c>
      <c r="E460" s="15" t="s">
        <v>4</v>
      </c>
      <c r="F460" s="15" t="s">
        <v>1128</v>
      </c>
      <c r="G460" s="15" t="s">
        <v>1129</v>
      </c>
      <c r="H460" s="57" t="s">
        <v>1949</v>
      </c>
      <c r="I460" s="15" t="s">
        <v>1950</v>
      </c>
      <c r="J460" s="15" t="s">
        <v>1132</v>
      </c>
      <c r="K460" s="15" t="s">
        <v>1454</v>
      </c>
      <c r="L460" s="63">
        <v>0.25</v>
      </c>
      <c r="M460" s="15" t="s">
        <v>1062</v>
      </c>
      <c r="N460" s="15" t="s">
        <v>1063</v>
      </c>
      <c r="O460" s="81">
        <v>28.25</v>
      </c>
      <c r="P460" s="81" t="s">
        <v>1062</v>
      </c>
      <c r="Q460" s="64">
        <v>104688398</v>
      </c>
      <c r="R460" s="87">
        <v>0</v>
      </c>
      <c r="S460" s="65">
        <v>0</v>
      </c>
      <c r="T460" s="65"/>
      <c r="U460" s="88">
        <v>28.25</v>
      </c>
      <c r="V460" s="65" t="s">
        <v>1062</v>
      </c>
      <c r="W460" s="89">
        <v>106498428</v>
      </c>
      <c r="X460" s="90">
        <v>0</v>
      </c>
      <c r="Y460" s="67">
        <v>28.25</v>
      </c>
      <c r="Z460" s="15" t="s">
        <v>1062</v>
      </c>
      <c r="AA460" s="85">
        <v>107247111</v>
      </c>
      <c r="AB460" s="85">
        <v>0</v>
      </c>
      <c r="AC460" s="91">
        <v>28.25</v>
      </c>
      <c r="AD460" s="92" t="s">
        <v>1062</v>
      </c>
      <c r="AE460" s="71">
        <v>107676907</v>
      </c>
      <c r="AF460" s="71">
        <v>0</v>
      </c>
      <c r="AG460" s="72">
        <v>0</v>
      </c>
      <c r="AH460" s="73" t="s">
        <v>1039</v>
      </c>
      <c r="AI460" s="74">
        <v>28.25</v>
      </c>
      <c r="AJ460" s="75" t="s">
        <v>1062</v>
      </c>
      <c r="AK460" s="76">
        <v>108110934</v>
      </c>
      <c r="AL460" s="76">
        <v>0</v>
      </c>
      <c r="AM460" s="76">
        <f t="shared" si="34"/>
        <v>434027</v>
      </c>
      <c r="AN460" s="77">
        <f t="shared" si="34"/>
        <v>0</v>
      </c>
      <c r="AO460" s="75" t="s">
        <v>1039</v>
      </c>
      <c r="AP460" s="78">
        <v>28.25</v>
      </c>
      <c r="AQ460" s="79" t="s">
        <v>1062</v>
      </c>
      <c r="AR460" s="76">
        <v>110365019</v>
      </c>
      <c r="AS460" s="76">
        <v>0</v>
      </c>
      <c r="AT460" s="76">
        <f t="shared" si="33"/>
        <v>2254085</v>
      </c>
      <c r="AU460" s="77">
        <f t="shared" si="33"/>
        <v>0</v>
      </c>
      <c r="AV460" s="75" t="s">
        <v>3038</v>
      </c>
      <c r="AW460" s="19" t="s">
        <v>1040</v>
      </c>
      <c r="AX460" s="19">
        <v>211012</v>
      </c>
      <c r="AY460" s="19" t="s">
        <v>1051</v>
      </c>
      <c r="AZ460" s="19" t="s">
        <v>1134</v>
      </c>
      <c r="BA460" s="15" t="s">
        <v>142</v>
      </c>
      <c r="BB460" s="15" t="s">
        <v>5</v>
      </c>
      <c r="BC460" s="15" t="s">
        <v>1065</v>
      </c>
    </row>
    <row r="461" spans="1:55" ht="76.5" hidden="1" customHeight="1" x14ac:dyDescent="0.25">
      <c r="A461" s="15">
        <v>660484</v>
      </c>
      <c r="B461" s="15" t="s">
        <v>147</v>
      </c>
      <c r="C461" s="62" t="s">
        <v>1042</v>
      </c>
      <c r="D461" s="15" t="s">
        <v>1029</v>
      </c>
      <c r="E461" s="15" t="s">
        <v>4</v>
      </c>
      <c r="F461" s="15" t="s">
        <v>1128</v>
      </c>
      <c r="G461" s="15" t="s">
        <v>1129</v>
      </c>
      <c r="H461" s="57" t="s">
        <v>1951</v>
      </c>
      <c r="I461" s="15" t="s">
        <v>1952</v>
      </c>
      <c r="J461" s="15" t="s">
        <v>1132</v>
      </c>
      <c r="K461" s="15" t="s">
        <v>1454</v>
      </c>
      <c r="L461" s="63">
        <v>0.25</v>
      </c>
      <c r="M461" s="15" t="s">
        <v>1062</v>
      </c>
      <c r="N461" s="15" t="s">
        <v>1063</v>
      </c>
      <c r="O461" s="81">
        <v>28.25</v>
      </c>
      <c r="P461" s="81" t="s">
        <v>1062</v>
      </c>
      <c r="Q461" s="64">
        <v>104688398</v>
      </c>
      <c r="R461" s="87">
        <v>0</v>
      </c>
      <c r="S461" s="65">
        <v>0</v>
      </c>
      <c r="T461" s="65"/>
      <c r="U461" s="88">
        <v>28.25</v>
      </c>
      <c r="V461" s="65" t="s">
        <v>1062</v>
      </c>
      <c r="W461" s="89">
        <v>106498428</v>
      </c>
      <c r="X461" s="90">
        <v>0</v>
      </c>
      <c r="Y461" s="67">
        <v>28.25</v>
      </c>
      <c r="Z461" s="15" t="s">
        <v>1062</v>
      </c>
      <c r="AA461" s="85">
        <v>106754132</v>
      </c>
      <c r="AB461" s="85">
        <v>0</v>
      </c>
      <c r="AC461" s="91">
        <v>28.25</v>
      </c>
      <c r="AD461" s="92" t="s">
        <v>1062</v>
      </c>
      <c r="AE461" s="71">
        <v>107676907</v>
      </c>
      <c r="AF461" s="71">
        <v>0</v>
      </c>
      <c r="AG461" s="72">
        <v>0</v>
      </c>
      <c r="AH461" s="73" t="s">
        <v>1039</v>
      </c>
      <c r="AI461" s="74">
        <v>28.25</v>
      </c>
      <c r="AJ461" s="75" t="s">
        <v>1062</v>
      </c>
      <c r="AK461" s="76">
        <v>108110934</v>
      </c>
      <c r="AL461" s="76">
        <v>0</v>
      </c>
      <c r="AM461" s="76">
        <f t="shared" si="34"/>
        <v>434027</v>
      </c>
      <c r="AN461" s="77">
        <f t="shared" si="34"/>
        <v>0</v>
      </c>
      <c r="AO461" s="75" t="s">
        <v>1039</v>
      </c>
      <c r="AP461" s="78">
        <v>28.25</v>
      </c>
      <c r="AQ461" s="79" t="s">
        <v>1062</v>
      </c>
      <c r="AR461" s="76">
        <v>110365019</v>
      </c>
      <c r="AS461" s="76">
        <v>0</v>
      </c>
      <c r="AT461" s="76">
        <f t="shared" si="33"/>
        <v>2254085</v>
      </c>
      <c r="AU461" s="77">
        <f t="shared" si="33"/>
        <v>0</v>
      </c>
      <c r="AV461" s="75" t="s">
        <v>3038</v>
      </c>
      <c r="AW461" s="19" t="s">
        <v>1040</v>
      </c>
      <c r="AX461" s="19">
        <v>211012</v>
      </c>
      <c r="AY461" s="19" t="s">
        <v>1051</v>
      </c>
      <c r="AZ461" s="19" t="s">
        <v>1134</v>
      </c>
      <c r="BA461" s="15" t="s">
        <v>142</v>
      </c>
      <c r="BB461" s="15" t="s">
        <v>21</v>
      </c>
      <c r="BC461" s="15" t="s">
        <v>1065</v>
      </c>
    </row>
    <row r="462" spans="1:55" ht="76.5" hidden="1" customHeight="1" x14ac:dyDescent="0.25">
      <c r="A462" s="15">
        <v>698326</v>
      </c>
      <c r="B462" s="15" t="s">
        <v>172</v>
      </c>
      <c r="C462" s="62" t="s">
        <v>1042</v>
      </c>
      <c r="D462" s="15" t="s">
        <v>1047</v>
      </c>
      <c r="E462" s="15" t="s">
        <v>41</v>
      </c>
      <c r="F462" s="15" t="s">
        <v>1953</v>
      </c>
      <c r="G462" s="15" t="s">
        <v>1416</v>
      </c>
      <c r="H462" s="57" t="s">
        <v>1954</v>
      </c>
      <c r="I462" s="15" t="s">
        <v>1955</v>
      </c>
      <c r="J462" s="15" t="s">
        <v>1040</v>
      </c>
      <c r="K462" s="15" t="s">
        <v>1956</v>
      </c>
      <c r="L462" s="63">
        <v>0.39999999999999991</v>
      </c>
      <c r="M462" s="15" t="s">
        <v>1062</v>
      </c>
      <c r="N462" s="15" t="s">
        <v>1087</v>
      </c>
      <c r="O462" s="81">
        <v>35.75</v>
      </c>
      <c r="P462" s="81" t="s">
        <v>1062</v>
      </c>
      <c r="Q462" s="64" t="s">
        <v>3</v>
      </c>
      <c r="R462" s="87">
        <v>0</v>
      </c>
      <c r="S462" s="65">
        <v>0</v>
      </c>
      <c r="T462" s="65"/>
      <c r="U462" s="88">
        <v>35.75</v>
      </c>
      <c r="V462" s="65" t="s">
        <v>1062</v>
      </c>
      <c r="W462" s="83">
        <v>0</v>
      </c>
      <c r="X462" s="90">
        <v>0</v>
      </c>
      <c r="Y462" s="67">
        <v>35.75</v>
      </c>
      <c r="Z462" s="15" t="s">
        <v>1062</v>
      </c>
      <c r="AA462" s="85">
        <v>0</v>
      </c>
      <c r="AB462" s="85">
        <v>0</v>
      </c>
      <c r="AC462" s="91">
        <v>35.75</v>
      </c>
      <c r="AD462" s="92" t="s">
        <v>1062</v>
      </c>
      <c r="AE462" s="71">
        <v>7054242226</v>
      </c>
      <c r="AF462" s="71">
        <v>0</v>
      </c>
      <c r="AG462" s="72">
        <v>0</v>
      </c>
      <c r="AH462" s="92" t="s">
        <v>1957</v>
      </c>
      <c r="AI462" s="74">
        <v>35.75</v>
      </c>
      <c r="AJ462" s="75" t="s">
        <v>1062</v>
      </c>
      <c r="AK462" s="76">
        <v>7082676652</v>
      </c>
      <c r="AL462" s="76">
        <v>0</v>
      </c>
      <c r="AM462" s="76">
        <f t="shared" si="34"/>
        <v>28434426</v>
      </c>
      <c r="AN462" s="77">
        <f t="shared" si="34"/>
        <v>0</v>
      </c>
      <c r="AO462" s="75" t="s">
        <v>1039</v>
      </c>
      <c r="AP462" s="78">
        <v>35.75</v>
      </c>
      <c r="AQ462" s="79" t="s">
        <v>1062</v>
      </c>
      <c r="AR462" s="76">
        <v>7230348648</v>
      </c>
      <c r="AS462" s="76">
        <v>0</v>
      </c>
      <c r="AT462" s="76">
        <f t="shared" si="33"/>
        <v>147671996</v>
      </c>
      <c r="AU462" s="77">
        <f t="shared" si="33"/>
        <v>0</v>
      </c>
      <c r="AV462" s="75" t="s">
        <v>3038</v>
      </c>
      <c r="AW462" s="19">
        <v>2093034</v>
      </c>
      <c r="AX462" s="19">
        <v>216074</v>
      </c>
      <c r="AY462" s="15" t="s">
        <v>99</v>
      </c>
      <c r="AZ462" s="19" t="s">
        <v>1055</v>
      </c>
      <c r="BA462" s="15" t="s">
        <v>9</v>
      </c>
      <c r="BB462" s="15" t="s">
        <v>14</v>
      </c>
      <c r="BC462" s="15" t="s">
        <v>1065</v>
      </c>
    </row>
    <row r="463" spans="1:55" ht="76.5" hidden="1" customHeight="1" x14ac:dyDescent="0.25">
      <c r="A463" s="15">
        <v>768086</v>
      </c>
      <c r="B463" s="15" t="s">
        <v>343</v>
      </c>
      <c r="C463" s="62" t="s">
        <v>1042</v>
      </c>
      <c r="D463" s="15" t="s">
        <v>1029</v>
      </c>
      <c r="E463" s="15" t="s">
        <v>4</v>
      </c>
      <c r="F463" s="15" t="s">
        <v>1128</v>
      </c>
      <c r="G463" s="15" t="s">
        <v>1129</v>
      </c>
      <c r="H463" s="57" t="s">
        <v>1958</v>
      </c>
      <c r="I463" s="15" t="s">
        <v>1959</v>
      </c>
      <c r="J463" s="15" t="s">
        <v>1132</v>
      </c>
      <c r="K463" s="15" t="s">
        <v>1133</v>
      </c>
      <c r="L463" s="63">
        <v>0.25</v>
      </c>
      <c r="M463" s="15" t="s">
        <v>1062</v>
      </c>
      <c r="N463" s="15" t="s">
        <v>1063</v>
      </c>
      <c r="O463" s="81">
        <v>28.25</v>
      </c>
      <c r="P463" s="81" t="s">
        <v>1062</v>
      </c>
      <c r="Q463" s="64">
        <v>99295888</v>
      </c>
      <c r="R463" s="87">
        <v>0</v>
      </c>
      <c r="S463" s="65">
        <v>0</v>
      </c>
      <c r="T463" s="65"/>
      <c r="U463" s="88">
        <v>28.25</v>
      </c>
      <c r="V463" s="65" t="s">
        <v>1062</v>
      </c>
      <c r="W463" s="89">
        <v>101012684</v>
      </c>
      <c r="X463" s="90">
        <v>0</v>
      </c>
      <c r="Y463" s="67">
        <v>28.25</v>
      </c>
      <c r="Z463" s="15" t="s">
        <v>1062</v>
      </c>
      <c r="AA463" s="85">
        <v>101255216</v>
      </c>
      <c r="AB463" s="85">
        <v>0</v>
      </c>
      <c r="AC463" s="91">
        <v>28.25</v>
      </c>
      <c r="AD463" s="92" t="s">
        <v>1062</v>
      </c>
      <c r="AE463" s="71">
        <v>102130459</v>
      </c>
      <c r="AF463" s="71">
        <v>0</v>
      </c>
      <c r="AG463" s="72">
        <v>0</v>
      </c>
      <c r="AH463" s="73" t="s">
        <v>1039</v>
      </c>
      <c r="AI463" s="74">
        <v>28.25</v>
      </c>
      <c r="AJ463" s="75" t="s">
        <v>1062</v>
      </c>
      <c r="AK463" s="76">
        <v>102542129</v>
      </c>
      <c r="AL463" s="76">
        <v>0</v>
      </c>
      <c r="AM463" s="76">
        <f t="shared" si="34"/>
        <v>411670</v>
      </c>
      <c r="AN463" s="77">
        <f t="shared" si="34"/>
        <v>0</v>
      </c>
      <c r="AO463" s="75" t="s">
        <v>1039</v>
      </c>
      <c r="AP463" s="78">
        <v>28.25</v>
      </c>
      <c r="AQ463" s="79" t="s">
        <v>1062</v>
      </c>
      <c r="AR463" s="76">
        <v>104680106</v>
      </c>
      <c r="AS463" s="76">
        <v>0</v>
      </c>
      <c r="AT463" s="76">
        <f t="shared" si="33"/>
        <v>2137977</v>
      </c>
      <c r="AU463" s="77">
        <f t="shared" si="33"/>
        <v>0</v>
      </c>
      <c r="AV463" s="75" t="s">
        <v>3038</v>
      </c>
      <c r="AW463" s="19" t="s">
        <v>1040</v>
      </c>
      <c r="AX463" s="19">
        <v>211034</v>
      </c>
      <c r="AY463" s="15" t="s">
        <v>1051</v>
      </c>
      <c r="AZ463" s="19" t="s">
        <v>1134</v>
      </c>
      <c r="BA463" s="15" t="s">
        <v>142</v>
      </c>
      <c r="BB463" s="15" t="s">
        <v>21</v>
      </c>
      <c r="BC463" s="15" t="s">
        <v>1065</v>
      </c>
    </row>
    <row r="464" spans="1:55" ht="76.5" hidden="1" customHeight="1" x14ac:dyDescent="0.25">
      <c r="A464" s="93">
        <v>901450</v>
      </c>
      <c r="B464" s="93" t="s">
        <v>654</v>
      </c>
      <c r="C464" s="62" t="s">
        <v>1042</v>
      </c>
      <c r="D464" s="93" t="s">
        <v>1029</v>
      </c>
      <c r="E464" s="15" t="s">
        <v>4</v>
      </c>
      <c r="F464" s="93" t="s">
        <v>141</v>
      </c>
      <c r="G464" s="15" t="s">
        <v>1129</v>
      </c>
      <c r="H464" s="57" t="s">
        <v>1958</v>
      </c>
      <c r="I464" s="93" t="s">
        <v>1960</v>
      </c>
      <c r="J464" s="15" t="s">
        <v>2</v>
      </c>
      <c r="K464" s="15" t="s">
        <v>1136</v>
      </c>
      <c r="L464" s="63"/>
      <c r="M464" s="65"/>
      <c r="N464" s="65"/>
      <c r="O464" s="81">
        <v>28.25</v>
      </c>
      <c r="P464" s="81" t="s">
        <v>1062</v>
      </c>
      <c r="Q464" s="64">
        <v>21376588</v>
      </c>
      <c r="R464" s="87">
        <v>0</v>
      </c>
      <c r="S464" s="65">
        <v>0</v>
      </c>
      <c r="T464" s="65"/>
      <c r="U464" s="88">
        <v>28.25</v>
      </c>
      <c r="V464" s="65" t="s">
        <v>1062</v>
      </c>
      <c r="W464" s="89">
        <v>21746182</v>
      </c>
      <c r="X464" s="90">
        <v>0</v>
      </c>
      <c r="Y464" s="67">
        <v>28.25</v>
      </c>
      <c r="Z464" s="15" t="s">
        <v>1062</v>
      </c>
      <c r="AA464" s="85">
        <v>21798395</v>
      </c>
      <c r="AB464" s="85">
        <v>0</v>
      </c>
      <c r="AC464" s="91">
        <v>28.25</v>
      </c>
      <c r="AD464" s="92" t="s">
        <v>1062</v>
      </c>
      <c r="AE464" s="71">
        <v>21986819</v>
      </c>
      <c r="AF464" s="71">
        <v>0</v>
      </c>
      <c r="AG464" s="72">
        <v>0</v>
      </c>
      <c r="AH464" s="73" t="s">
        <v>1039</v>
      </c>
      <c r="AI464" s="74">
        <v>28.25</v>
      </c>
      <c r="AJ464" s="75" t="s">
        <v>1062</v>
      </c>
      <c r="AK464" s="76">
        <v>55188610</v>
      </c>
      <c r="AL464" s="76">
        <v>0</v>
      </c>
      <c r="AM464" s="76">
        <f t="shared" si="34"/>
        <v>33201791</v>
      </c>
      <c r="AN464" s="77">
        <f t="shared" si="34"/>
        <v>0</v>
      </c>
      <c r="AO464" s="75" t="s">
        <v>1039</v>
      </c>
      <c r="AP464" s="78">
        <v>28.25</v>
      </c>
      <c r="AQ464" s="79" t="s">
        <v>1062</v>
      </c>
      <c r="AR464" s="76">
        <v>56339278</v>
      </c>
      <c r="AS464" s="76">
        <v>0</v>
      </c>
      <c r="AT464" s="76">
        <f t="shared" si="33"/>
        <v>1150668</v>
      </c>
      <c r="AU464" s="77">
        <f t="shared" si="33"/>
        <v>0</v>
      </c>
      <c r="AV464" s="75" t="s">
        <v>3038</v>
      </c>
      <c r="AW464" s="19" t="s">
        <v>1040</v>
      </c>
      <c r="AX464" s="19">
        <v>211012</v>
      </c>
      <c r="AY464" s="15" t="s">
        <v>1051</v>
      </c>
      <c r="AZ464" s="19" t="s">
        <v>1134</v>
      </c>
      <c r="BA464" s="15" t="s">
        <v>142</v>
      </c>
      <c r="BB464" s="15" t="s">
        <v>21</v>
      </c>
      <c r="BC464" s="15" t="s">
        <v>1065</v>
      </c>
    </row>
    <row r="465" spans="1:55" ht="76.5" hidden="1" customHeight="1" x14ac:dyDescent="0.25">
      <c r="A465" s="15">
        <v>715625</v>
      </c>
      <c r="B465" s="15" t="s">
        <v>258</v>
      </c>
      <c r="C465" s="62" t="s">
        <v>1053</v>
      </c>
      <c r="D465" s="15" t="s">
        <v>1047</v>
      </c>
      <c r="E465" s="15" t="s">
        <v>6</v>
      </c>
      <c r="F465" s="15" t="s">
        <v>1961</v>
      </c>
      <c r="G465" s="15" t="s">
        <v>1057</v>
      </c>
      <c r="H465" s="57" t="s">
        <v>1962</v>
      </c>
      <c r="I465" s="15" t="s">
        <v>1963</v>
      </c>
      <c r="J465" s="15" t="s">
        <v>1040</v>
      </c>
      <c r="K465" s="15" t="s">
        <v>1964</v>
      </c>
      <c r="L465" s="63">
        <v>9.9999999999999978E-2</v>
      </c>
      <c r="M465" s="15" t="s">
        <v>1062</v>
      </c>
      <c r="N465" s="15" t="s">
        <v>1063</v>
      </c>
      <c r="O465" s="81">
        <v>14.75</v>
      </c>
      <c r="P465" s="81" t="s">
        <v>1062</v>
      </c>
      <c r="Q465" s="64">
        <v>1308774324</v>
      </c>
      <c r="R465" s="87">
        <v>0</v>
      </c>
      <c r="S465" s="65">
        <v>0</v>
      </c>
      <c r="T465" s="65"/>
      <c r="U465" s="88">
        <v>14.75</v>
      </c>
      <c r="V465" s="65" t="s">
        <v>1062</v>
      </c>
      <c r="W465" s="89">
        <v>1331402627</v>
      </c>
      <c r="X465" s="90">
        <v>0</v>
      </c>
      <c r="Y465" s="67">
        <v>14.75</v>
      </c>
      <c r="Z465" s="15" t="s">
        <v>1062</v>
      </c>
      <c r="AA465" s="85">
        <v>1334599341</v>
      </c>
      <c r="AB465" s="85">
        <v>0</v>
      </c>
      <c r="AC465" s="91">
        <v>14.75</v>
      </c>
      <c r="AD465" s="92" t="s">
        <v>1062</v>
      </c>
      <c r="AE465" s="71">
        <v>1346135516</v>
      </c>
      <c r="AF465" s="71">
        <v>0</v>
      </c>
      <c r="AG465" s="72">
        <v>0</v>
      </c>
      <c r="AH465" s="73" t="s">
        <v>1039</v>
      </c>
      <c r="AI465" s="74">
        <v>14.75</v>
      </c>
      <c r="AJ465" s="75" t="s">
        <v>1062</v>
      </c>
      <c r="AK465" s="76">
        <v>1351561556</v>
      </c>
      <c r="AL465" s="76">
        <v>0</v>
      </c>
      <c r="AM465" s="76">
        <f t="shared" si="34"/>
        <v>5426040</v>
      </c>
      <c r="AN465" s="77">
        <f t="shared" si="34"/>
        <v>0</v>
      </c>
      <c r="AO465" s="75" t="s">
        <v>1039</v>
      </c>
      <c r="AP465" s="78">
        <v>14.75</v>
      </c>
      <c r="AQ465" s="79" t="s">
        <v>1062</v>
      </c>
      <c r="AR465" s="76">
        <v>1379741269</v>
      </c>
      <c r="AS465" s="76">
        <v>0</v>
      </c>
      <c r="AT465" s="76">
        <f t="shared" si="33"/>
        <v>28179713</v>
      </c>
      <c r="AU465" s="77">
        <f t="shared" si="33"/>
        <v>0</v>
      </c>
      <c r="AV465" s="75" t="s">
        <v>3038</v>
      </c>
      <c r="AW465" s="19">
        <v>2070394</v>
      </c>
      <c r="AX465" s="19">
        <v>195040</v>
      </c>
      <c r="AY465" s="15" t="s">
        <v>1492</v>
      </c>
      <c r="AZ465" s="19" t="s">
        <v>1055</v>
      </c>
      <c r="BA465" s="15" t="s">
        <v>3178</v>
      </c>
      <c r="BB465" s="15" t="s">
        <v>5</v>
      </c>
      <c r="BC465" s="15" t="s">
        <v>1065</v>
      </c>
    </row>
    <row r="466" spans="1:55" ht="76.5" hidden="1" customHeight="1" x14ac:dyDescent="0.25">
      <c r="A466" s="15">
        <v>1126262</v>
      </c>
      <c r="B466" s="93" t="s">
        <v>862</v>
      </c>
      <c r="C466" s="62" t="s">
        <v>1042</v>
      </c>
      <c r="D466" s="15" t="s">
        <v>1047</v>
      </c>
      <c r="E466" s="93" t="s">
        <v>6</v>
      </c>
      <c r="F466" s="93" t="s">
        <v>856</v>
      </c>
      <c r="G466" s="19" t="s">
        <v>1391</v>
      </c>
      <c r="H466" s="57" t="s">
        <v>1965</v>
      </c>
      <c r="I466" s="93" t="s">
        <v>1966</v>
      </c>
      <c r="J466" s="15" t="s">
        <v>2</v>
      </c>
      <c r="K466" s="15" t="s">
        <v>1498</v>
      </c>
      <c r="L466" s="63"/>
      <c r="M466" s="65"/>
      <c r="N466" s="65"/>
      <c r="O466" s="94"/>
      <c r="P466" s="81"/>
      <c r="Q466" s="64"/>
      <c r="R466" s="65"/>
      <c r="S466" s="65"/>
      <c r="T466" s="65"/>
      <c r="U466" s="88">
        <v>0</v>
      </c>
      <c r="V466" s="65"/>
      <c r="W466" s="89">
        <v>236002088</v>
      </c>
      <c r="X466" s="65">
        <v>0</v>
      </c>
      <c r="Y466" s="67"/>
      <c r="Z466" s="21"/>
      <c r="AA466" s="85">
        <v>236288149</v>
      </c>
      <c r="AB466" s="85">
        <v>0</v>
      </c>
      <c r="AC466" s="91">
        <v>14.75</v>
      </c>
      <c r="AD466" s="92" t="s">
        <v>1062</v>
      </c>
      <c r="AE466" s="71">
        <v>236452368</v>
      </c>
      <c r="AF466" s="71">
        <v>0</v>
      </c>
      <c r="AG466" s="72">
        <v>0</v>
      </c>
      <c r="AH466" s="73" t="s">
        <v>1039</v>
      </c>
      <c r="AI466" s="74">
        <v>14.75</v>
      </c>
      <c r="AJ466" s="75" t="s">
        <v>1062</v>
      </c>
      <c r="AK466" s="76">
        <v>236618204</v>
      </c>
      <c r="AL466" s="76">
        <v>0</v>
      </c>
      <c r="AM466" s="76">
        <f t="shared" si="34"/>
        <v>165836</v>
      </c>
      <c r="AN466" s="77">
        <f t="shared" si="34"/>
        <v>0</v>
      </c>
      <c r="AO466" s="75" t="s">
        <v>1039</v>
      </c>
      <c r="AP466" s="78">
        <v>14.75</v>
      </c>
      <c r="AQ466" s="79" t="s">
        <v>1062</v>
      </c>
      <c r="AR466" s="76">
        <v>249197959</v>
      </c>
      <c r="AS466" s="76">
        <v>0</v>
      </c>
      <c r="AT466" s="76">
        <f t="shared" si="33"/>
        <v>12579755</v>
      </c>
      <c r="AU466" s="77">
        <f t="shared" si="33"/>
        <v>0</v>
      </c>
      <c r="AV466" s="75" t="s">
        <v>3038</v>
      </c>
      <c r="AW466" s="19" t="s">
        <v>1040</v>
      </c>
      <c r="AX466" s="19">
        <v>193031</v>
      </c>
      <c r="AY466" s="15" t="s">
        <v>99</v>
      </c>
      <c r="AZ466" s="19" t="s">
        <v>1055</v>
      </c>
      <c r="BA466" s="15" t="s">
        <v>9</v>
      </c>
      <c r="BB466" s="15" t="s">
        <v>21</v>
      </c>
      <c r="BC466" s="15" t="s">
        <v>1065</v>
      </c>
    </row>
    <row r="467" spans="1:55" ht="76.5" hidden="1" customHeight="1" x14ac:dyDescent="0.25">
      <c r="A467" s="15">
        <v>460621</v>
      </c>
      <c r="B467" s="15" t="s">
        <v>123</v>
      </c>
      <c r="C467" s="62" t="s">
        <v>1120</v>
      </c>
      <c r="D467" s="15" t="s">
        <v>1029</v>
      </c>
      <c r="E467" s="15" t="s">
        <v>4</v>
      </c>
      <c r="F467" s="15" t="s">
        <v>1967</v>
      </c>
      <c r="G467" s="15" t="s">
        <v>1031</v>
      </c>
      <c r="H467" s="57" t="s">
        <v>1968</v>
      </c>
      <c r="I467" s="15" t="s">
        <v>1969</v>
      </c>
      <c r="J467" s="15" t="s">
        <v>1970</v>
      </c>
      <c r="K467" s="15" t="s">
        <v>1971</v>
      </c>
      <c r="L467" s="63">
        <v>0.32999999999999996</v>
      </c>
      <c r="M467" s="15" t="s">
        <v>1062</v>
      </c>
      <c r="N467" s="15" t="s">
        <v>1087</v>
      </c>
      <c r="O467" s="81">
        <v>35.75</v>
      </c>
      <c r="P467" s="81" t="s">
        <v>1062</v>
      </c>
      <c r="Q467" s="64">
        <v>87431633</v>
      </c>
      <c r="R467" s="87">
        <v>0</v>
      </c>
      <c r="S467" s="65">
        <v>20000000</v>
      </c>
      <c r="T467" s="65" t="s">
        <v>1972</v>
      </c>
      <c r="U467" s="88">
        <v>35.75</v>
      </c>
      <c r="V467" s="65" t="s">
        <v>1062</v>
      </c>
      <c r="W467" s="89">
        <v>88943299</v>
      </c>
      <c r="X467" s="90">
        <v>0</v>
      </c>
      <c r="Y467" s="67">
        <v>35.75</v>
      </c>
      <c r="Z467" s="15" t="s">
        <v>1062</v>
      </c>
      <c r="AA467" s="85">
        <v>89568569</v>
      </c>
      <c r="AB467" s="85">
        <v>0</v>
      </c>
      <c r="AC467" s="91">
        <v>35.75</v>
      </c>
      <c r="AD467" s="92" t="s">
        <v>1062</v>
      </c>
      <c r="AE467" s="71">
        <v>89927518</v>
      </c>
      <c r="AF467" s="71">
        <v>0</v>
      </c>
      <c r="AG467" s="72">
        <v>0</v>
      </c>
      <c r="AH467" s="73" t="s">
        <v>1039</v>
      </c>
      <c r="AI467" s="74">
        <v>35.75</v>
      </c>
      <c r="AJ467" s="75" t="s">
        <v>1062</v>
      </c>
      <c r="AK467" s="76">
        <v>90290000</v>
      </c>
      <c r="AL467" s="76">
        <v>0</v>
      </c>
      <c r="AM467" s="76">
        <f t="shared" si="34"/>
        <v>362482</v>
      </c>
      <c r="AN467" s="77">
        <f t="shared" si="34"/>
        <v>0</v>
      </c>
      <c r="AO467" s="75" t="s">
        <v>1039</v>
      </c>
      <c r="AP467" s="78">
        <v>35.75</v>
      </c>
      <c r="AQ467" s="79" t="s">
        <v>1062</v>
      </c>
      <c r="AR467" s="76">
        <v>92172524</v>
      </c>
      <c r="AS467" s="76">
        <v>0</v>
      </c>
      <c r="AT467" s="76">
        <f t="shared" si="33"/>
        <v>1882524</v>
      </c>
      <c r="AU467" s="77">
        <f t="shared" si="33"/>
        <v>0</v>
      </c>
      <c r="AV467" s="75" t="s">
        <v>3038</v>
      </c>
      <c r="AW467" s="19" t="s">
        <v>1046</v>
      </c>
      <c r="AX467" s="19" t="s">
        <v>1046</v>
      </c>
      <c r="AY467" s="15"/>
      <c r="AZ467" s="19" t="s">
        <v>1041</v>
      </c>
      <c r="BA467" s="15" t="s">
        <v>61</v>
      </c>
      <c r="BB467" s="15" t="s">
        <v>7</v>
      </c>
      <c r="BC467" s="15" t="s">
        <v>1065</v>
      </c>
    </row>
    <row r="468" spans="1:55" ht="76.5" hidden="1" customHeight="1" x14ac:dyDescent="0.25">
      <c r="A468" s="15">
        <v>714216</v>
      </c>
      <c r="B468" s="15" t="s">
        <v>191</v>
      </c>
      <c r="C468" s="62" t="s">
        <v>1053</v>
      </c>
      <c r="D468" s="15" t="s">
        <v>1047</v>
      </c>
      <c r="E468" s="15" t="s">
        <v>15</v>
      </c>
      <c r="F468" s="15" t="s">
        <v>1973</v>
      </c>
      <c r="G468" s="15" t="s">
        <v>1057</v>
      </c>
      <c r="H468" s="57" t="s">
        <v>1974</v>
      </c>
      <c r="I468" s="15" t="s">
        <v>1975</v>
      </c>
      <c r="J468" s="15" t="s">
        <v>1976</v>
      </c>
      <c r="K468" s="15" t="s">
        <v>1977</v>
      </c>
      <c r="L468" s="63">
        <v>9.9999999999999978E-2</v>
      </c>
      <c r="M468" s="15" t="s">
        <v>1062</v>
      </c>
      <c r="N468" s="15" t="s">
        <v>1063</v>
      </c>
      <c r="O468" s="81">
        <v>28.25</v>
      </c>
      <c r="P468" s="81" t="s">
        <v>1062</v>
      </c>
      <c r="Q468" s="64" t="s">
        <v>3</v>
      </c>
      <c r="R468" s="87">
        <v>0</v>
      </c>
      <c r="S468" s="65">
        <v>0</v>
      </c>
      <c r="T468" s="65"/>
      <c r="U468" s="88">
        <v>28.25</v>
      </c>
      <c r="V468" s="65" t="s">
        <v>1062</v>
      </c>
      <c r="W468" s="83">
        <v>0</v>
      </c>
      <c r="X468" s="90">
        <v>0</v>
      </c>
      <c r="Y468" s="67">
        <v>28.25</v>
      </c>
      <c r="Z468" s="15" t="s">
        <v>1062</v>
      </c>
      <c r="AA468" s="85">
        <v>0</v>
      </c>
      <c r="AB468" s="85">
        <v>0</v>
      </c>
      <c r="AC468" s="91">
        <v>28.25</v>
      </c>
      <c r="AD468" s="92" t="s">
        <v>1062</v>
      </c>
      <c r="AE468" s="71">
        <v>0</v>
      </c>
      <c r="AF468" s="71">
        <v>0</v>
      </c>
      <c r="AG468" s="72">
        <v>0</v>
      </c>
      <c r="AH468" s="73" t="s">
        <v>1039</v>
      </c>
      <c r="AI468" s="74">
        <v>28.25</v>
      </c>
      <c r="AJ468" s="75" t="s">
        <v>1062</v>
      </c>
      <c r="AK468" s="76">
        <v>0</v>
      </c>
      <c r="AL468" s="76">
        <v>0</v>
      </c>
      <c r="AM468" s="76"/>
      <c r="AN468" s="77">
        <f t="shared" si="34"/>
        <v>0</v>
      </c>
      <c r="AO468" s="75" t="s">
        <v>1039</v>
      </c>
      <c r="AP468" s="78">
        <v>42.5</v>
      </c>
      <c r="AQ468" s="79" t="s">
        <v>1062</v>
      </c>
      <c r="AR468" s="76">
        <v>0</v>
      </c>
      <c r="AS468" s="76">
        <v>0</v>
      </c>
      <c r="AT468" s="76">
        <f t="shared" si="33"/>
        <v>0</v>
      </c>
      <c r="AU468" s="77">
        <f t="shared" si="33"/>
        <v>0</v>
      </c>
      <c r="AV468" s="75" t="s">
        <v>3255</v>
      </c>
      <c r="AW468" s="19" t="s">
        <v>1040</v>
      </c>
      <c r="AX468" s="19" t="s">
        <v>1046</v>
      </c>
      <c r="AY468" s="15"/>
      <c r="AZ468" s="19" t="s">
        <v>1064</v>
      </c>
      <c r="BA468" s="15" t="s">
        <v>3178</v>
      </c>
      <c r="BB468" s="15" t="s">
        <v>31</v>
      </c>
      <c r="BC468" s="15" t="s">
        <v>1065</v>
      </c>
    </row>
    <row r="469" spans="1:55" ht="76.5" hidden="1" customHeight="1" x14ac:dyDescent="0.25">
      <c r="A469" s="15">
        <v>235420</v>
      </c>
      <c r="B469" s="15" t="s">
        <v>42</v>
      </c>
      <c r="C469" s="62" t="s">
        <v>1053</v>
      </c>
      <c r="D469" s="15" t="s">
        <v>1047</v>
      </c>
      <c r="E469" s="15" t="s">
        <v>15</v>
      </c>
      <c r="F469" s="15" t="s">
        <v>1978</v>
      </c>
      <c r="G469" s="15" t="s">
        <v>1044</v>
      </c>
      <c r="H469" s="57" t="s">
        <v>1979</v>
      </c>
      <c r="I469" s="15" t="s">
        <v>1980</v>
      </c>
      <c r="J469" s="15" t="s">
        <v>1040</v>
      </c>
      <c r="K469" s="15" t="s">
        <v>1981</v>
      </c>
      <c r="L469" s="63">
        <v>0.36999999999999988</v>
      </c>
      <c r="M469" s="15" t="s">
        <v>1062</v>
      </c>
      <c r="N469" s="15" t="s">
        <v>1087</v>
      </c>
      <c r="O469" s="81">
        <v>42.5</v>
      </c>
      <c r="P469" s="81" t="s">
        <v>1062</v>
      </c>
      <c r="Q469" s="64">
        <v>17086845620</v>
      </c>
      <c r="R469" s="87">
        <v>0</v>
      </c>
      <c r="S469" s="65">
        <v>0</v>
      </c>
      <c r="T469" s="65"/>
      <c r="U469" s="88">
        <v>42.5</v>
      </c>
      <c r="V469" s="65" t="s">
        <v>1062</v>
      </c>
      <c r="W469" s="89">
        <v>17382271894</v>
      </c>
      <c r="X469" s="90">
        <v>0</v>
      </c>
      <c r="Y469" s="67">
        <v>42.5</v>
      </c>
      <c r="Z469" s="15" t="s">
        <v>1062</v>
      </c>
      <c r="AA469" s="85">
        <v>17504469021</v>
      </c>
      <c r="AB469" s="85">
        <v>0</v>
      </c>
      <c r="AC469" s="91">
        <v>42.5</v>
      </c>
      <c r="AD469" s="92" t="s">
        <v>1062</v>
      </c>
      <c r="AE469" s="71">
        <v>17574618724</v>
      </c>
      <c r="AF469" s="71">
        <v>0</v>
      </c>
      <c r="AG469" s="72">
        <v>0</v>
      </c>
      <c r="AH469" s="73" t="s">
        <v>1039</v>
      </c>
      <c r="AI469" s="74">
        <v>42.5</v>
      </c>
      <c r="AJ469" s="75" t="s">
        <v>1062</v>
      </c>
      <c r="AK469" s="76">
        <v>17645458974</v>
      </c>
      <c r="AL469" s="76">
        <v>0</v>
      </c>
      <c r="AM469" s="76">
        <f t="shared" ref="AM469:AN484" si="35">AK469-AE469</f>
        <v>70840250</v>
      </c>
      <c r="AN469" s="77">
        <f t="shared" si="34"/>
        <v>0</v>
      </c>
      <c r="AO469" s="75" t="s">
        <v>1039</v>
      </c>
      <c r="AP469" s="78">
        <v>42.5</v>
      </c>
      <c r="AQ469" s="79" t="s">
        <v>1062</v>
      </c>
      <c r="AR469" s="76">
        <v>18013362276</v>
      </c>
      <c r="AS469" s="76">
        <v>0</v>
      </c>
      <c r="AT469" s="76">
        <f t="shared" si="33"/>
        <v>367903302</v>
      </c>
      <c r="AU469" s="77">
        <f t="shared" si="33"/>
        <v>0</v>
      </c>
      <c r="AV469" s="75" t="s">
        <v>3038</v>
      </c>
      <c r="AW469" s="19" t="s">
        <v>1040</v>
      </c>
      <c r="AX469" s="19">
        <v>195073</v>
      </c>
      <c r="AY469" s="15" t="s">
        <v>1072</v>
      </c>
      <c r="AZ469" s="19" t="s">
        <v>1055</v>
      </c>
      <c r="BA469" s="15" t="s">
        <v>9</v>
      </c>
      <c r="BB469" s="15" t="s">
        <v>7</v>
      </c>
      <c r="BC469" s="15" t="s">
        <v>1065</v>
      </c>
    </row>
    <row r="470" spans="1:55" ht="76.5" hidden="1" customHeight="1" x14ac:dyDescent="0.25">
      <c r="A470" s="15">
        <v>766069</v>
      </c>
      <c r="B470" s="15" t="s">
        <v>337</v>
      </c>
      <c r="C470" s="62" t="s">
        <v>1042</v>
      </c>
      <c r="D470" s="15" t="s">
        <v>1029</v>
      </c>
      <c r="E470" s="15" t="s">
        <v>4</v>
      </c>
      <c r="F470" s="15" t="s">
        <v>1128</v>
      </c>
      <c r="G470" s="15" t="s">
        <v>1129</v>
      </c>
      <c r="H470" s="57" t="s">
        <v>1982</v>
      </c>
      <c r="I470" s="15" t="s">
        <v>1983</v>
      </c>
      <c r="J470" s="15" t="s">
        <v>1132</v>
      </c>
      <c r="K470" s="15" t="s">
        <v>1325</v>
      </c>
      <c r="L470" s="63">
        <v>0.25</v>
      </c>
      <c r="M470" s="15" t="s">
        <v>1062</v>
      </c>
      <c r="N470" s="15" t="s">
        <v>1063</v>
      </c>
      <c r="O470" s="81">
        <v>28.25</v>
      </c>
      <c r="P470" s="81" t="s">
        <v>1062</v>
      </c>
      <c r="Q470" s="64">
        <v>55164382</v>
      </c>
      <c r="R470" s="87">
        <v>0</v>
      </c>
      <c r="S470" s="65">
        <v>0</v>
      </c>
      <c r="T470" s="65"/>
      <c r="U470" s="88">
        <v>28.25</v>
      </c>
      <c r="V470" s="65" t="s">
        <v>1062</v>
      </c>
      <c r="W470" s="89">
        <v>101012684</v>
      </c>
      <c r="X470" s="90">
        <v>0</v>
      </c>
      <c r="Y470" s="67">
        <v>28.25</v>
      </c>
      <c r="Z470" s="15" t="s">
        <v>1062</v>
      </c>
      <c r="AA470" s="85">
        <v>101722801</v>
      </c>
      <c r="AB470" s="85">
        <v>0</v>
      </c>
      <c r="AC470" s="91">
        <v>28.25</v>
      </c>
      <c r="AD470" s="92" t="s">
        <v>1062</v>
      </c>
      <c r="AE470" s="71">
        <v>102130459</v>
      </c>
      <c r="AF470" s="71">
        <v>0</v>
      </c>
      <c r="AG470" s="72">
        <v>0</v>
      </c>
      <c r="AH470" s="73" t="s">
        <v>1039</v>
      </c>
      <c r="AI470" s="74">
        <v>28.25</v>
      </c>
      <c r="AJ470" s="75" t="s">
        <v>1062</v>
      </c>
      <c r="AK470" s="76">
        <v>102542129</v>
      </c>
      <c r="AL470" s="76">
        <v>0</v>
      </c>
      <c r="AM470" s="76">
        <f t="shared" si="35"/>
        <v>411670</v>
      </c>
      <c r="AN470" s="77">
        <f t="shared" si="34"/>
        <v>0</v>
      </c>
      <c r="AO470" s="75" t="s">
        <v>1039</v>
      </c>
      <c r="AP470" s="78">
        <v>28.25</v>
      </c>
      <c r="AQ470" s="79" t="s">
        <v>1062</v>
      </c>
      <c r="AR470" s="76">
        <v>104680106</v>
      </c>
      <c r="AS470" s="76">
        <v>0</v>
      </c>
      <c r="AT470" s="76">
        <f t="shared" si="33"/>
        <v>2137977</v>
      </c>
      <c r="AU470" s="77">
        <f t="shared" si="33"/>
        <v>0</v>
      </c>
      <c r="AV470" s="75" t="s">
        <v>3038</v>
      </c>
      <c r="AW470" s="19" t="s">
        <v>1040</v>
      </c>
      <c r="AX470" s="19">
        <v>211034</v>
      </c>
      <c r="AY470" s="15" t="s">
        <v>1051</v>
      </c>
      <c r="AZ470" s="19" t="s">
        <v>1134</v>
      </c>
      <c r="BA470" s="15" t="s">
        <v>142</v>
      </c>
      <c r="BB470" s="15" t="s">
        <v>21</v>
      </c>
      <c r="BC470" s="15" t="s">
        <v>1065</v>
      </c>
    </row>
    <row r="471" spans="1:55" ht="76.5" hidden="1" customHeight="1" x14ac:dyDescent="0.25">
      <c r="A471" s="15">
        <v>779866</v>
      </c>
      <c r="B471" s="15" t="s">
        <v>460</v>
      </c>
      <c r="C471" s="62" t="s">
        <v>1042</v>
      </c>
      <c r="D471" s="15" t="s">
        <v>1029</v>
      </c>
      <c r="E471" s="15" t="s">
        <v>4</v>
      </c>
      <c r="F471" s="15" t="s">
        <v>1128</v>
      </c>
      <c r="G471" s="15" t="s">
        <v>1129</v>
      </c>
      <c r="H471" s="57" t="s">
        <v>1984</v>
      </c>
      <c r="I471" s="15" t="s">
        <v>1985</v>
      </c>
      <c r="J471" s="15" t="s">
        <v>1132</v>
      </c>
      <c r="K471" s="15" t="s">
        <v>1133</v>
      </c>
      <c r="L471" s="63">
        <v>0.25</v>
      </c>
      <c r="M471" s="15" t="s">
        <v>1062</v>
      </c>
      <c r="N471" s="15" t="s">
        <v>1063</v>
      </c>
      <c r="O471" s="81">
        <v>28.25</v>
      </c>
      <c r="P471" s="81" t="s">
        <v>1062</v>
      </c>
      <c r="Q471" s="64">
        <v>101295726</v>
      </c>
      <c r="R471" s="87">
        <v>0</v>
      </c>
      <c r="S471" s="65">
        <v>0</v>
      </c>
      <c r="T471" s="65"/>
      <c r="U471" s="88">
        <v>28.25</v>
      </c>
      <c r="V471" s="65" t="s">
        <v>1062</v>
      </c>
      <c r="W471" s="89">
        <v>103047097</v>
      </c>
      <c r="X471" s="90">
        <v>0</v>
      </c>
      <c r="Y471" s="67">
        <v>28.25</v>
      </c>
      <c r="Z471" s="15" t="s">
        <v>1062</v>
      </c>
      <c r="AA471" s="85">
        <v>103771517</v>
      </c>
      <c r="AB471" s="85">
        <v>0</v>
      </c>
      <c r="AC471" s="91">
        <v>28.25</v>
      </c>
      <c r="AD471" s="92" t="s">
        <v>1062</v>
      </c>
      <c r="AE471" s="71">
        <v>104187385</v>
      </c>
      <c r="AF471" s="71">
        <v>0</v>
      </c>
      <c r="AG471" s="72">
        <v>0</v>
      </c>
      <c r="AH471" s="73" t="s">
        <v>1039</v>
      </c>
      <c r="AI471" s="74">
        <v>28.25</v>
      </c>
      <c r="AJ471" s="75" t="s">
        <v>1062</v>
      </c>
      <c r="AK471" s="76">
        <v>104607346</v>
      </c>
      <c r="AL471" s="76">
        <v>0</v>
      </c>
      <c r="AM471" s="76">
        <f t="shared" si="35"/>
        <v>419961</v>
      </c>
      <c r="AN471" s="77">
        <f t="shared" si="34"/>
        <v>0</v>
      </c>
      <c r="AO471" s="75" t="s">
        <v>1039</v>
      </c>
      <c r="AP471" s="78">
        <v>28.25</v>
      </c>
      <c r="AQ471" s="79" t="s">
        <v>1062</v>
      </c>
      <c r="AR471" s="76">
        <v>106788382</v>
      </c>
      <c r="AS471" s="76">
        <v>0</v>
      </c>
      <c r="AT471" s="76">
        <f t="shared" si="33"/>
        <v>2181036</v>
      </c>
      <c r="AU471" s="77">
        <f t="shared" si="33"/>
        <v>0</v>
      </c>
      <c r="AV471" s="75" t="s">
        <v>3038</v>
      </c>
      <c r="AW471" s="19" t="s">
        <v>1040</v>
      </c>
      <c r="AX471" s="19" t="s">
        <v>1248</v>
      </c>
      <c r="AY471" s="19" t="s">
        <v>1051</v>
      </c>
      <c r="AZ471" s="19" t="s">
        <v>1134</v>
      </c>
      <c r="BA471" s="15" t="s">
        <v>142</v>
      </c>
      <c r="BB471" s="15" t="s">
        <v>21</v>
      </c>
      <c r="BC471" s="15" t="s">
        <v>1065</v>
      </c>
    </row>
    <row r="472" spans="1:55" ht="76.5" hidden="1" customHeight="1" x14ac:dyDescent="0.25">
      <c r="A472" s="15">
        <v>1042221</v>
      </c>
      <c r="B472" s="23" t="s">
        <v>805</v>
      </c>
      <c r="C472" s="62" t="s">
        <v>1042</v>
      </c>
      <c r="D472" s="15" t="s">
        <v>1029</v>
      </c>
      <c r="E472" s="15" t="s">
        <v>4</v>
      </c>
      <c r="F472" s="15" t="s">
        <v>1228</v>
      </c>
      <c r="G472" s="15" t="s">
        <v>1077</v>
      </c>
      <c r="H472" s="57" t="s">
        <v>1986</v>
      </c>
      <c r="I472" s="15" t="s">
        <v>1987</v>
      </c>
      <c r="J472" s="15" t="s">
        <v>1231</v>
      </c>
      <c r="K472" s="15" t="s">
        <v>1232</v>
      </c>
      <c r="L472" s="63">
        <v>0.31</v>
      </c>
      <c r="M472" s="15" t="s">
        <v>1062</v>
      </c>
      <c r="N472" s="15" t="s">
        <v>1087</v>
      </c>
      <c r="O472" s="81">
        <v>14.75</v>
      </c>
      <c r="P472" s="81" t="s">
        <v>1062</v>
      </c>
      <c r="Q472" s="64">
        <v>20563894</v>
      </c>
      <c r="R472" s="87">
        <v>0</v>
      </c>
      <c r="S472" s="65">
        <v>0</v>
      </c>
      <c r="T472" s="65"/>
      <c r="U472" s="88">
        <v>14.75</v>
      </c>
      <c r="V472" s="65" t="s">
        <v>1062</v>
      </c>
      <c r="W472" s="89">
        <v>20919438</v>
      </c>
      <c r="X472" s="90">
        <v>0</v>
      </c>
      <c r="Y472" s="67">
        <v>14.75</v>
      </c>
      <c r="Z472" s="15" t="s">
        <v>1062</v>
      </c>
      <c r="AA472" s="85">
        <v>21066501</v>
      </c>
      <c r="AB472" s="85">
        <v>0</v>
      </c>
      <c r="AC472" s="91">
        <v>14.75</v>
      </c>
      <c r="AD472" s="92" t="s">
        <v>1062</v>
      </c>
      <c r="AE472" s="71">
        <v>21150926</v>
      </c>
      <c r="AF472" s="71">
        <v>0</v>
      </c>
      <c r="AG472" s="72">
        <v>0</v>
      </c>
      <c r="AH472" s="73" t="s">
        <v>1039</v>
      </c>
      <c r="AI472" s="74">
        <v>14.75</v>
      </c>
      <c r="AJ472" s="75" t="s">
        <v>1062</v>
      </c>
      <c r="AK472" s="76">
        <v>21236182</v>
      </c>
      <c r="AL472" s="76">
        <v>0</v>
      </c>
      <c r="AM472" s="76">
        <f t="shared" si="35"/>
        <v>85256</v>
      </c>
      <c r="AN472" s="77">
        <f t="shared" si="34"/>
        <v>0</v>
      </c>
      <c r="AO472" s="75" t="s">
        <v>1039</v>
      </c>
      <c r="AP472" s="78">
        <v>14.75</v>
      </c>
      <c r="AQ472" s="79" t="s">
        <v>1062</v>
      </c>
      <c r="AR472" s="76">
        <v>21678951</v>
      </c>
      <c r="AS472" s="76">
        <v>0</v>
      </c>
      <c r="AT472" s="76">
        <f t="shared" si="33"/>
        <v>442769</v>
      </c>
      <c r="AU472" s="77">
        <f t="shared" si="33"/>
        <v>0</v>
      </c>
      <c r="AV472" s="75" t="s">
        <v>3038</v>
      </c>
      <c r="AW472" s="19">
        <v>2120856</v>
      </c>
      <c r="AX472" s="19">
        <v>200925</v>
      </c>
      <c r="AY472" s="15" t="s">
        <v>1082</v>
      </c>
      <c r="AZ472" s="19" t="s">
        <v>1055</v>
      </c>
      <c r="BA472" s="15" t="s">
        <v>61</v>
      </c>
      <c r="BB472" s="15" t="s">
        <v>21</v>
      </c>
      <c r="BC472" s="15" t="s">
        <v>1065</v>
      </c>
    </row>
    <row r="473" spans="1:55" ht="76.5" hidden="1" customHeight="1" x14ac:dyDescent="0.25">
      <c r="A473" s="15">
        <v>714716</v>
      </c>
      <c r="B473" s="15" t="s">
        <v>238</v>
      </c>
      <c r="C473" s="62" t="s">
        <v>1042</v>
      </c>
      <c r="D473" s="15" t="s">
        <v>1029</v>
      </c>
      <c r="E473" s="15" t="s">
        <v>4</v>
      </c>
      <c r="F473" s="15" t="s">
        <v>1988</v>
      </c>
      <c r="G473" s="15" t="s">
        <v>1989</v>
      </c>
      <c r="H473" s="57" t="s">
        <v>1990</v>
      </c>
      <c r="I473" s="15" t="s">
        <v>1991</v>
      </c>
      <c r="J473" s="15" t="s">
        <v>1992</v>
      </c>
      <c r="K473" s="15" t="s">
        <v>1993</v>
      </c>
      <c r="L473" s="63">
        <v>0.37</v>
      </c>
      <c r="M473" s="15" t="s">
        <v>1062</v>
      </c>
      <c r="N473" s="15" t="s">
        <v>1087</v>
      </c>
      <c r="O473" s="81">
        <v>21.5</v>
      </c>
      <c r="P473" s="81" t="s">
        <v>1062</v>
      </c>
      <c r="Q473" s="64">
        <v>15334486</v>
      </c>
      <c r="R473" s="87">
        <v>0</v>
      </c>
      <c r="S473" s="65">
        <v>0</v>
      </c>
      <c r="T473" s="65"/>
      <c r="U473" s="88">
        <v>21.5</v>
      </c>
      <c r="V473" s="65" t="s">
        <v>1062</v>
      </c>
      <c r="W473" s="89">
        <v>15599614</v>
      </c>
      <c r="X473" s="90">
        <v>0</v>
      </c>
      <c r="Y473" s="67">
        <v>21.5</v>
      </c>
      <c r="Z473" s="15" t="s">
        <v>1062</v>
      </c>
      <c r="AA473" s="85">
        <v>15709279</v>
      </c>
      <c r="AB473" s="85">
        <v>0</v>
      </c>
      <c r="AC473" s="91">
        <v>21.5</v>
      </c>
      <c r="AD473" s="92" t="s">
        <v>1062</v>
      </c>
      <c r="AE473" s="71">
        <v>15772235</v>
      </c>
      <c r="AF473" s="71">
        <v>0</v>
      </c>
      <c r="AG473" s="72">
        <v>0</v>
      </c>
      <c r="AH473" s="73" t="s">
        <v>1039</v>
      </c>
      <c r="AI473" s="74">
        <v>21.5</v>
      </c>
      <c r="AJ473" s="75" t="s">
        <v>1062</v>
      </c>
      <c r="AK473" s="76">
        <v>15835810</v>
      </c>
      <c r="AL473" s="76">
        <v>0</v>
      </c>
      <c r="AM473" s="76">
        <f t="shared" si="35"/>
        <v>63575</v>
      </c>
      <c r="AN473" s="77">
        <f t="shared" si="35"/>
        <v>0</v>
      </c>
      <c r="AO473" s="75" t="s">
        <v>1039</v>
      </c>
      <c r="AP473" s="78">
        <v>8</v>
      </c>
      <c r="AQ473" s="79" t="s">
        <v>1071</v>
      </c>
      <c r="AR473" s="76">
        <v>16165982</v>
      </c>
      <c r="AS473" s="76">
        <v>0</v>
      </c>
      <c r="AT473" s="76">
        <f t="shared" si="33"/>
        <v>330172</v>
      </c>
      <c r="AU473" s="77">
        <f t="shared" si="33"/>
        <v>0</v>
      </c>
      <c r="AV473" s="75" t="s">
        <v>3038</v>
      </c>
      <c r="AW473" s="19">
        <v>2100943</v>
      </c>
      <c r="AX473" s="19">
        <v>197060</v>
      </c>
      <c r="AY473" s="15" t="s">
        <v>1051</v>
      </c>
      <c r="AZ473" s="19" t="s">
        <v>1055</v>
      </c>
      <c r="BA473" s="15" t="s">
        <v>39</v>
      </c>
      <c r="BB473" s="15" t="s">
        <v>5</v>
      </c>
      <c r="BC473" s="15" t="s">
        <v>1065</v>
      </c>
    </row>
    <row r="474" spans="1:55" ht="76.5" hidden="1" customHeight="1" x14ac:dyDescent="0.25">
      <c r="A474" s="99">
        <v>1242211</v>
      </c>
      <c r="B474" s="99" t="s">
        <v>900</v>
      </c>
      <c r="C474" s="62" t="s">
        <v>1042</v>
      </c>
      <c r="D474" s="15" t="s">
        <v>1047</v>
      </c>
      <c r="E474" s="99" t="s">
        <v>41</v>
      </c>
      <c r="F474" s="99" t="s">
        <v>901</v>
      </c>
      <c r="G474" s="15" t="s">
        <v>1203</v>
      </c>
      <c r="H474" s="57" t="s">
        <v>1994</v>
      </c>
      <c r="I474" s="99" t="s">
        <v>1995</v>
      </c>
      <c r="J474" s="15" t="s">
        <v>2</v>
      </c>
      <c r="K474" s="93" t="s">
        <v>902</v>
      </c>
      <c r="L474" s="63"/>
      <c r="M474" s="15"/>
      <c r="N474" s="15"/>
      <c r="O474" s="15"/>
      <c r="P474" s="15"/>
      <c r="Q474" s="64"/>
      <c r="R474" s="65"/>
      <c r="S474" s="65"/>
      <c r="T474" s="19"/>
      <c r="U474" s="15"/>
      <c r="V474" s="19"/>
      <c r="W474" s="66"/>
      <c r="X474" s="65"/>
      <c r="Y474" s="67">
        <v>8</v>
      </c>
      <c r="Z474" s="15" t="s">
        <v>1071</v>
      </c>
      <c r="AA474" s="85">
        <v>1303297690</v>
      </c>
      <c r="AB474" s="85">
        <v>0</v>
      </c>
      <c r="AC474" s="91">
        <v>8</v>
      </c>
      <c r="AD474" s="92" t="s">
        <v>1071</v>
      </c>
      <c r="AE474" s="71">
        <v>1305209790</v>
      </c>
      <c r="AF474" s="71">
        <v>0</v>
      </c>
      <c r="AG474" s="72">
        <v>0</v>
      </c>
      <c r="AH474" s="73" t="s">
        <v>1039</v>
      </c>
      <c r="AI474" s="74">
        <v>8</v>
      </c>
      <c r="AJ474" s="75" t="s">
        <v>1071</v>
      </c>
      <c r="AK474" s="76">
        <v>1310470864</v>
      </c>
      <c r="AL474" s="76">
        <v>0</v>
      </c>
      <c r="AM474" s="76">
        <f t="shared" si="35"/>
        <v>5261074</v>
      </c>
      <c r="AN474" s="77">
        <f t="shared" si="35"/>
        <v>0</v>
      </c>
      <c r="AO474" s="75" t="s">
        <v>1039</v>
      </c>
      <c r="AP474" s="78">
        <v>8</v>
      </c>
      <c r="AQ474" s="79" t="s">
        <v>1071</v>
      </c>
      <c r="AR474" s="76">
        <v>1337793847</v>
      </c>
      <c r="AS474" s="76">
        <v>0</v>
      </c>
      <c r="AT474" s="76">
        <f t="shared" si="33"/>
        <v>27322983</v>
      </c>
      <c r="AU474" s="77">
        <f t="shared" si="33"/>
        <v>0</v>
      </c>
      <c r="AV474" s="75" t="s">
        <v>3038</v>
      </c>
      <c r="AW474" s="21" t="s">
        <v>1040</v>
      </c>
      <c r="AX474" s="15">
        <v>197011</v>
      </c>
      <c r="AY474" s="15" t="s">
        <v>99</v>
      </c>
      <c r="AZ474" s="19" t="s">
        <v>1996</v>
      </c>
      <c r="BA474" s="15" t="s">
        <v>3178</v>
      </c>
      <c r="BB474" s="15" t="s">
        <v>21</v>
      </c>
      <c r="BC474" s="15" t="s">
        <v>1065</v>
      </c>
    </row>
    <row r="475" spans="1:55" ht="76.5" hidden="1" customHeight="1" x14ac:dyDescent="0.25">
      <c r="A475" s="15">
        <v>426520</v>
      </c>
      <c r="B475" s="15" t="s">
        <v>114</v>
      </c>
      <c r="C475" s="62" t="s">
        <v>1042</v>
      </c>
      <c r="D475" s="15" t="s">
        <v>1029</v>
      </c>
      <c r="E475" s="15" t="s">
        <v>4</v>
      </c>
      <c r="F475" s="15" t="s">
        <v>1997</v>
      </c>
      <c r="G475" s="15" t="s">
        <v>1031</v>
      </c>
      <c r="H475" s="57" t="s">
        <v>1998</v>
      </c>
      <c r="I475" s="15" t="s">
        <v>1999</v>
      </c>
      <c r="J475" s="15" t="s">
        <v>1970</v>
      </c>
      <c r="K475" s="15" t="s">
        <v>2000</v>
      </c>
      <c r="L475" s="63">
        <v>0.44999999999999996</v>
      </c>
      <c r="M475" s="15" t="s">
        <v>1062</v>
      </c>
      <c r="N475" s="15" t="s">
        <v>1087</v>
      </c>
      <c r="O475" s="81">
        <v>14.75</v>
      </c>
      <c r="P475" s="81" t="s">
        <v>1062</v>
      </c>
      <c r="Q475" s="64">
        <v>14754340</v>
      </c>
      <c r="R475" s="87">
        <v>0</v>
      </c>
      <c r="S475" s="65">
        <v>0</v>
      </c>
      <c r="T475" s="65"/>
      <c r="U475" s="88">
        <v>14.75</v>
      </c>
      <c r="V475" s="65" t="s">
        <v>1062</v>
      </c>
      <c r="W475" s="89">
        <v>15624840</v>
      </c>
      <c r="X475" s="90">
        <v>0</v>
      </c>
      <c r="Y475" s="67">
        <v>14.75</v>
      </c>
      <c r="Z475" s="15" t="s">
        <v>1062</v>
      </c>
      <c r="AA475" s="85">
        <v>15624840</v>
      </c>
      <c r="AB475" s="85">
        <v>0</v>
      </c>
      <c r="AC475" s="91">
        <v>14.75</v>
      </c>
      <c r="AD475" s="92" t="s">
        <v>1062</v>
      </c>
      <c r="AE475" s="71">
        <v>15624840</v>
      </c>
      <c r="AF475" s="71">
        <v>0</v>
      </c>
      <c r="AG475" s="72">
        <v>0</v>
      </c>
      <c r="AH475" s="73" t="s">
        <v>1039</v>
      </c>
      <c r="AI475" s="74">
        <v>14.75</v>
      </c>
      <c r="AJ475" s="75" t="s">
        <v>1062</v>
      </c>
      <c r="AK475" s="76">
        <v>15624840</v>
      </c>
      <c r="AL475" s="76">
        <v>0</v>
      </c>
      <c r="AM475" s="76">
        <f t="shared" si="35"/>
        <v>0</v>
      </c>
      <c r="AN475" s="77">
        <f t="shared" si="35"/>
        <v>0</v>
      </c>
      <c r="AO475" s="75">
        <v>0</v>
      </c>
      <c r="AP475" s="78">
        <v>14.75</v>
      </c>
      <c r="AQ475" s="79" t="s">
        <v>1062</v>
      </c>
      <c r="AR475" s="76">
        <v>16562320</v>
      </c>
      <c r="AS475" s="76">
        <v>0</v>
      </c>
      <c r="AT475" s="76">
        <f t="shared" si="33"/>
        <v>937480</v>
      </c>
      <c r="AU475" s="77">
        <f t="shared" si="33"/>
        <v>0</v>
      </c>
      <c r="AV475" s="75" t="s">
        <v>3038</v>
      </c>
      <c r="AW475" s="19">
        <v>2110666</v>
      </c>
      <c r="AX475" s="19">
        <v>200834</v>
      </c>
      <c r="AY475" s="15" t="s">
        <v>1674</v>
      </c>
      <c r="AZ475" s="19" t="s">
        <v>1055</v>
      </c>
      <c r="BA475" s="15" t="s">
        <v>9</v>
      </c>
      <c r="BB475" s="15" t="s">
        <v>21</v>
      </c>
      <c r="BC475" s="15" t="s">
        <v>1065</v>
      </c>
    </row>
    <row r="476" spans="1:55" ht="76.5" hidden="1" customHeight="1" x14ac:dyDescent="0.25">
      <c r="A476" s="15">
        <v>860713</v>
      </c>
      <c r="B476" s="15" t="s">
        <v>608</v>
      </c>
      <c r="C476" s="62" t="s">
        <v>1042</v>
      </c>
      <c r="D476" s="15" t="s">
        <v>1047</v>
      </c>
      <c r="E476" s="15" t="s">
        <v>6</v>
      </c>
      <c r="F476" s="15" t="s">
        <v>17</v>
      </c>
      <c r="G476" s="15" t="s">
        <v>1221</v>
      </c>
      <c r="H476" s="57" t="s">
        <v>2001</v>
      </c>
      <c r="I476" s="15" t="s">
        <v>2002</v>
      </c>
      <c r="J476" s="15" t="s">
        <v>1098</v>
      </c>
      <c r="K476" s="15" t="s">
        <v>1374</v>
      </c>
      <c r="L476" s="63">
        <v>0.32999999999999996</v>
      </c>
      <c r="M476" s="15" t="s">
        <v>1062</v>
      </c>
      <c r="N476" s="15" t="s">
        <v>1087</v>
      </c>
      <c r="O476" s="81">
        <v>8</v>
      </c>
      <c r="P476" s="81" t="s">
        <v>1071</v>
      </c>
      <c r="Q476" s="64">
        <v>477076525</v>
      </c>
      <c r="R476" s="87">
        <v>0</v>
      </c>
      <c r="S476" s="65">
        <v>0</v>
      </c>
      <c r="T476" s="65"/>
      <c r="U476" s="88">
        <v>8</v>
      </c>
      <c r="V476" s="65" t="s">
        <v>1071</v>
      </c>
      <c r="W476" s="89">
        <v>485325031</v>
      </c>
      <c r="X476" s="90">
        <v>0</v>
      </c>
      <c r="Y476" s="67">
        <v>8</v>
      </c>
      <c r="Z476" s="15" t="s">
        <v>1071</v>
      </c>
      <c r="AA476" s="85">
        <v>488736859</v>
      </c>
      <c r="AB476" s="85">
        <v>0</v>
      </c>
      <c r="AC476" s="91">
        <v>8</v>
      </c>
      <c r="AD476" s="92" t="s">
        <v>1071</v>
      </c>
      <c r="AE476" s="71">
        <v>490695487</v>
      </c>
      <c r="AF476" s="71">
        <v>0</v>
      </c>
      <c r="AG476" s="72">
        <v>0</v>
      </c>
      <c r="AH476" s="73" t="s">
        <v>1039</v>
      </c>
      <c r="AI476" s="74">
        <v>8</v>
      </c>
      <c r="AJ476" s="75" t="s">
        <v>1071</v>
      </c>
      <c r="AK476" s="76">
        <v>492673395</v>
      </c>
      <c r="AL476" s="76">
        <v>0</v>
      </c>
      <c r="AM476" s="76">
        <f t="shared" si="35"/>
        <v>1977908</v>
      </c>
      <c r="AN476" s="77">
        <f t="shared" si="35"/>
        <v>0</v>
      </c>
      <c r="AO476" s="75" t="s">
        <v>1039</v>
      </c>
      <c r="AP476" s="78">
        <v>8</v>
      </c>
      <c r="AQ476" s="79" t="s">
        <v>1071</v>
      </c>
      <c r="AR476" s="76">
        <v>502945510</v>
      </c>
      <c r="AS476" s="76">
        <v>0</v>
      </c>
      <c r="AT476" s="76">
        <f t="shared" si="33"/>
        <v>10272115</v>
      </c>
      <c r="AU476" s="77">
        <f t="shared" si="33"/>
        <v>0</v>
      </c>
      <c r="AV476" s="75" t="s">
        <v>3038</v>
      </c>
      <c r="AW476" s="19" t="s">
        <v>1225</v>
      </c>
      <c r="AX476" s="19" t="s">
        <v>1040</v>
      </c>
      <c r="AY476" s="15"/>
      <c r="AZ476" s="19" t="s">
        <v>1064</v>
      </c>
      <c r="BA476" s="15" t="s">
        <v>9</v>
      </c>
      <c r="BB476" s="15" t="s">
        <v>14</v>
      </c>
      <c r="BC476" s="15" t="s">
        <v>1065</v>
      </c>
    </row>
    <row r="477" spans="1:55" ht="76.5" hidden="1" customHeight="1" x14ac:dyDescent="0.25">
      <c r="A477" s="15">
        <v>934273</v>
      </c>
      <c r="B477" s="15" t="s">
        <v>672</v>
      </c>
      <c r="C477" s="62" t="s">
        <v>1042</v>
      </c>
      <c r="D477" s="15" t="s">
        <v>1029</v>
      </c>
      <c r="E477" s="15" t="s">
        <v>4</v>
      </c>
      <c r="F477" s="15" t="s">
        <v>1128</v>
      </c>
      <c r="G477" s="15" t="s">
        <v>1129</v>
      </c>
      <c r="H477" s="57" t="s">
        <v>2003</v>
      </c>
      <c r="I477" s="15" t="s">
        <v>2004</v>
      </c>
      <c r="J477" s="15" t="s">
        <v>1132</v>
      </c>
      <c r="K477" s="15" t="s">
        <v>1133</v>
      </c>
      <c r="L477" s="63">
        <v>0.25</v>
      </c>
      <c r="M477" s="15" t="s">
        <v>1062</v>
      </c>
      <c r="N477" s="15" t="s">
        <v>1063</v>
      </c>
      <c r="O477" s="81">
        <v>28.25</v>
      </c>
      <c r="P477" s="81" t="s">
        <v>1062</v>
      </c>
      <c r="Q477" s="64">
        <v>55164382</v>
      </c>
      <c r="R477" s="87">
        <v>0</v>
      </c>
      <c r="S477" s="65">
        <v>0</v>
      </c>
      <c r="T477" s="65"/>
      <c r="U477" s="88">
        <v>28.25</v>
      </c>
      <c r="V477" s="65" t="s">
        <v>1062</v>
      </c>
      <c r="W477" s="89">
        <v>56118158</v>
      </c>
      <c r="X477" s="90">
        <v>0</v>
      </c>
      <c r="Y477" s="67">
        <v>28.25</v>
      </c>
      <c r="Z477" s="15" t="s">
        <v>1062</v>
      </c>
      <c r="AA477" s="85">
        <v>56512667</v>
      </c>
      <c r="AB477" s="85">
        <v>0</v>
      </c>
      <c r="AC477" s="91">
        <v>28.25</v>
      </c>
      <c r="AD477" s="92" t="s">
        <v>1062</v>
      </c>
      <c r="AE477" s="71">
        <v>56739144</v>
      </c>
      <c r="AF477" s="71">
        <v>0</v>
      </c>
      <c r="AG477" s="72">
        <v>0</v>
      </c>
      <c r="AH477" s="73" t="s">
        <v>1039</v>
      </c>
      <c r="AI477" s="74">
        <v>28.25</v>
      </c>
      <c r="AJ477" s="75" t="s">
        <v>1062</v>
      </c>
      <c r="AK477" s="76">
        <v>56967849</v>
      </c>
      <c r="AL477" s="76">
        <v>0</v>
      </c>
      <c r="AM477" s="76">
        <f t="shared" si="35"/>
        <v>228705</v>
      </c>
      <c r="AN477" s="77">
        <f t="shared" si="35"/>
        <v>0</v>
      </c>
      <c r="AO477" s="75" t="s">
        <v>1039</v>
      </c>
      <c r="AP477" s="78">
        <v>28.25</v>
      </c>
      <c r="AQ477" s="79" t="s">
        <v>1062</v>
      </c>
      <c r="AR477" s="76">
        <v>58155614</v>
      </c>
      <c r="AS477" s="76">
        <v>0</v>
      </c>
      <c r="AT477" s="76">
        <f t="shared" si="33"/>
        <v>1187765</v>
      </c>
      <c r="AU477" s="77">
        <f t="shared" si="33"/>
        <v>0</v>
      </c>
      <c r="AV477" s="75" t="s">
        <v>3038</v>
      </c>
      <c r="AW477" s="19" t="s">
        <v>1040</v>
      </c>
      <c r="AX477" s="19">
        <v>211034</v>
      </c>
      <c r="AY477" s="15" t="s">
        <v>1051</v>
      </c>
      <c r="AZ477" s="19" t="s">
        <v>1134</v>
      </c>
      <c r="BA477" s="15" t="s">
        <v>142</v>
      </c>
      <c r="BB477" s="15" t="s">
        <v>21</v>
      </c>
      <c r="BC477" s="15" t="s">
        <v>1065</v>
      </c>
    </row>
    <row r="478" spans="1:55" ht="76.5" hidden="1" customHeight="1" x14ac:dyDescent="0.25">
      <c r="A478" s="15">
        <v>757771</v>
      </c>
      <c r="B478" s="15" t="s">
        <v>273</v>
      </c>
      <c r="C478" s="62" t="s">
        <v>1042</v>
      </c>
      <c r="D478" s="15" t="s">
        <v>1029</v>
      </c>
      <c r="E478" s="15" t="s">
        <v>4</v>
      </c>
      <c r="F478" s="15" t="s">
        <v>1128</v>
      </c>
      <c r="G478" s="15" t="s">
        <v>1129</v>
      </c>
      <c r="H478" s="57" t="s">
        <v>2006</v>
      </c>
      <c r="I478" s="15" t="s">
        <v>2007</v>
      </c>
      <c r="J478" s="15" t="s">
        <v>1132</v>
      </c>
      <c r="K478" s="15" t="s">
        <v>1264</v>
      </c>
      <c r="L478" s="63">
        <v>0.25</v>
      </c>
      <c r="M478" s="15" t="s">
        <v>1062</v>
      </c>
      <c r="N478" s="15" t="s">
        <v>1063</v>
      </c>
      <c r="O478" s="81">
        <v>28.25</v>
      </c>
      <c r="P478" s="81" t="s">
        <v>1062</v>
      </c>
      <c r="Q478" s="64">
        <v>100576037</v>
      </c>
      <c r="R478" s="87">
        <v>0</v>
      </c>
      <c r="S478" s="65">
        <v>0</v>
      </c>
      <c r="T478" s="65"/>
      <c r="U478" s="88">
        <v>28.25</v>
      </c>
      <c r="V478" s="65" t="s">
        <v>1062</v>
      </c>
      <c r="W478" s="89">
        <v>102314966</v>
      </c>
      <c r="X478" s="90">
        <v>0</v>
      </c>
      <c r="Y478" s="67">
        <v>28.25</v>
      </c>
      <c r="Z478" s="15" t="s">
        <v>1062</v>
      </c>
      <c r="AA478" s="85">
        <v>103034238</v>
      </c>
      <c r="AB478" s="85">
        <v>0</v>
      </c>
      <c r="AC478" s="91">
        <v>28.25</v>
      </c>
      <c r="AD478" s="92" t="s">
        <v>1062</v>
      </c>
      <c r="AE478" s="71">
        <v>103447151</v>
      </c>
      <c r="AF478" s="71">
        <v>0</v>
      </c>
      <c r="AG478" s="72">
        <v>0</v>
      </c>
      <c r="AH478" s="73" t="s">
        <v>1039</v>
      </c>
      <c r="AI478" s="74">
        <v>28.25</v>
      </c>
      <c r="AJ478" s="75" t="s">
        <v>1062</v>
      </c>
      <c r="AK478" s="76">
        <v>103864129</v>
      </c>
      <c r="AL478" s="76">
        <v>0</v>
      </c>
      <c r="AM478" s="76">
        <f t="shared" si="35"/>
        <v>416978</v>
      </c>
      <c r="AN478" s="77">
        <f t="shared" si="35"/>
        <v>0</v>
      </c>
      <c r="AO478" s="75" t="s">
        <v>1039</v>
      </c>
      <c r="AP478" s="78">
        <v>28.25</v>
      </c>
      <c r="AQ478" s="79" t="s">
        <v>1062</v>
      </c>
      <c r="AR478" s="76">
        <v>106029669</v>
      </c>
      <c r="AS478" s="76">
        <v>0</v>
      </c>
      <c r="AT478" s="76">
        <f t="shared" si="33"/>
        <v>2165540</v>
      </c>
      <c r="AU478" s="77">
        <f t="shared" si="33"/>
        <v>0</v>
      </c>
      <c r="AV478" s="75" t="s">
        <v>3038</v>
      </c>
      <c r="AW478" s="19" t="s">
        <v>1040</v>
      </c>
      <c r="AX478" s="19">
        <v>211034</v>
      </c>
      <c r="AY478" s="15" t="s">
        <v>1051</v>
      </c>
      <c r="AZ478" s="19" t="s">
        <v>1134</v>
      </c>
      <c r="BA478" s="15" t="s">
        <v>142</v>
      </c>
      <c r="BB478" s="15" t="s">
        <v>21</v>
      </c>
      <c r="BC478" s="15" t="s">
        <v>1065</v>
      </c>
    </row>
    <row r="479" spans="1:55" ht="76.5" hidden="1" customHeight="1" x14ac:dyDescent="0.25">
      <c r="A479" s="15">
        <v>821029</v>
      </c>
      <c r="B479" s="15" t="s">
        <v>502</v>
      </c>
      <c r="C479" s="62" t="s">
        <v>1042</v>
      </c>
      <c r="D479" s="15" t="s">
        <v>1029</v>
      </c>
      <c r="E479" s="15" t="s">
        <v>4</v>
      </c>
      <c r="F479" s="15" t="s">
        <v>1128</v>
      </c>
      <c r="G479" s="15" t="s">
        <v>1129</v>
      </c>
      <c r="H479" s="57" t="s">
        <v>2006</v>
      </c>
      <c r="I479" s="15" t="s">
        <v>2007</v>
      </c>
      <c r="J479" s="15" t="s">
        <v>1132</v>
      </c>
      <c r="K479" s="15" t="s">
        <v>1133</v>
      </c>
      <c r="L479" s="63">
        <v>0.25</v>
      </c>
      <c r="M479" s="15" t="s">
        <v>1062</v>
      </c>
      <c r="N479" s="15" t="s">
        <v>1063</v>
      </c>
      <c r="O479" s="81">
        <v>28.25</v>
      </c>
      <c r="P479" s="81" t="s">
        <v>1062</v>
      </c>
      <c r="Q479" s="64">
        <v>55164382</v>
      </c>
      <c r="R479" s="87">
        <v>0</v>
      </c>
      <c r="S479" s="65">
        <v>0</v>
      </c>
      <c r="T479" s="65"/>
      <c r="U479" s="88">
        <v>28.25</v>
      </c>
      <c r="V479" s="65" t="s">
        <v>1062</v>
      </c>
      <c r="W479" s="89">
        <v>56118158</v>
      </c>
      <c r="X479" s="90">
        <v>0</v>
      </c>
      <c r="Y479" s="67">
        <v>28.25</v>
      </c>
      <c r="Z479" s="15" t="s">
        <v>1062</v>
      </c>
      <c r="AA479" s="85">
        <v>56512667</v>
      </c>
      <c r="AB479" s="85">
        <v>0</v>
      </c>
      <c r="AC479" s="91">
        <v>28.25</v>
      </c>
      <c r="AD479" s="92" t="s">
        <v>1062</v>
      </c>
      <c r="AE479" s="71">
        <v>56739144</v>
      </c>
      <c r="AF479" s="71">
        <v>0</v>
      </c>
      <c r="AG479" s="72">
        <v>0</v>
      </c>
      <c r="AH479" s="73" t="s">
        <v>1039</v>
      </c>
      <c r="AI479" s="74">
        <v>28.25</v>
      </c>
      <c r="AJ479" s="75" t="s">
        <v>1062</v>
      </c>
      <c r="AK479" s="76">
        <v>56967849</v>
      </c>
      <c r="AL479" s="76">
        <v>0</v>
      </c>
      <c r="AM479" s="76">
        <f t="shared" si="35"/>
        <v>228705</v>
      </c>
      <c r="AN479" s="77">
        <f t="shared" si="35"/>
        <v>0</v>
      </c>
      <c r="AO479" s="75" t="s">
        <v>1039</v>
      </c>
      <c r="AP479" s="78">
        <v>28.25</v>
      </c>
      <c r="AQ479" s="79" t="s">
        <v>1062</v>
      </c>
      <c r="AR479" s="76">
        <v>58155614</v>
      </c>
      <c r="AS479" s="76">
        <v>0</v>
      </c>
      <c r="AT479" s="76">
        <f t="shared" si="33"/>
        <v>1187765</v>
      </c>
      <c r="AU479" s="77">
        <f t="shared" si="33"/>
        <v>0</v>
      </c>
      <c r="AV479" s="75" t="s">
        <v>3038</v>
      </c>
      <c r="AW479" s="19" t="s">
        <v>1040</v>
      </c>
      <c r="AX479" s="19">
        <v>211034</v>
      </c>
      <c r="AY479" s="15" t="s">
        <v>1051</v>
      </c>
      <c r="AZ479" s="19" t="s">
        <v>1134</v>
      </c>
      <c r="BA479" s="15" t="s">
        <v>142</v>
      </c>
      <c r="BB479" s="15" t="s">
        <v>21</v>
      </c>
      <c r="BC479" s="15" t="s">
        <v>1065</v>
      </c>
    </row>
    <row r="480" spans="1:55" ht="76.5" hidden="1" customHeight="1" x14ac:dyDescent="0.25">
      <c r="A480" s="15">
        <v>779831</v>
      </c>
      <c r="B480" s="15" t="s">
        <v>455</v>
      </c>
      <c r="C480" s="62" t="s">
        <v>1042</v>
      </c>
      <c r="D480" s="15" t="s">
        <v>1029</v>
      </c>
      <c r="E480" s="15" t="s">
        <v>4</v>
      </c>
      <c r="F480" s="15" t="s">
        <v>1128</v>
      </c>
      <c r="G480" s="15" t="s">
        <v>1129</v>
      </c>
      <c r="H480" s="57" t="s">
        <v>2008</v>
      </c>
      <c r="I480" s="15" t="s">
        <v>2009</v>
      </c>
      <c r="J480" s="15" t="s">
        <v>1132</v>
      </c>
      <c r="K480" s="15" t="s">
        <v>1133</v>
      </c>
      <c r="L480" s="63">
        <v>0.25</v>
      </c>
      <c r="M480" s="15" t="s">
        <v>1062</v>
      </c>
      <c r="N480" s="15" t="s">
        <v>1063</v>
      </c>
      <c r="O480" s="81">
        <v>28.25</v>
      </c>
      <c r="P480" s="81" t="s">
        <v>1062</v>
      </c>
      <c r="Q480" s="64">
        <v>100576037</v>
      </c>
      <c r="R480" s="87">
        <v>0</v>
      </c>
      <c r="S480" s="65">
        <v>0</v>
      </c>
      <c r="T480" s="65"/>
      <c r="U480" s="88">
        <v>28.25</v>
      </c>
      <c r="V480" s="65" t="s">
        <v>1062</v>
      </c>
      <c r="W480" s="89">
        <v>102314966</v>
      </c>
      <c r="X480" s="90">
        <v>0</v>
      </c>
      <c r="Y480" s="67">
        <v>28.25</v>
      </c>
      <c r="Z480" s="15" t="s">
        <v>1062</v>
      </c>
      <c r="AA480" s="85">
        <v>103295604</v>
      </c>
      <c r="AB480" s="85">
        <v>0</v>
      </c>
      <c r="AC480" s="91">
        <v>28.25</v>
      </c>
      <c r="AD480" s="92" t="s">
        <v>1062</v>
      </c>
      <c r="AE480" s="71">
        <v>103447151</v>
      </c>
      <c r="AF480" s="71">
        <v>0</v>
      </c>
      <c r="AG480" s="72">
        <v>0</v>
      </c>
      <c r="AH480" s="73" t="s">
        <v>1039</v>
      </c>
      <c r="AI480" s="74">
        <v>28.25</v>
      </c>
      <c r="AJ480" s="75" t="s">
        <v>1062</v>
      </c>
      <c r="AK480" s="76">
        <v>103864129</v>
      </c>
      <c r="AL480" s="76">
        <v>0</v>
      </c>
      <c r="AM480" s="76">
        <f t="shared" si="35"/>
        <v>416978</v>
      </c>
      <c r="AN480" s="77">
        <f t="shared" si="35"/>
        <v>0</v>
      </c>
      <c r="AO480" s="75" t="s">
        <v>1039</v>
      </c>
      <c r="AP480" s="78">
        <v>28.25</v>
      </c>
      <c r="AQ480" s="79" t="s">
        <v>1062</v>
      </c>
      <c r="AR480" s="76">
        <v>106029669</v>
      </c>
      <c r="AS480" s="76">
        <v>0</v>
      </c>
      <c r="AT480" s="76">
        <f t="shared" si="33"/>
        <v>2165540</v>
      </c>
      <c r="AU480" s="77">
        <f t="shared" si="33"/>
        <v>0</v>
      </c>
      <c r="AV480" s="75" t="s">
        <v>3038</v>
      </c>
      <c r="AW480" s="19" t="s">
        <v>1040</v>
      </c>
      <c r="AX480" s="19">
        <v>211034</v>
      </c>
      <c r="AY480" s="15" t="s">
        <v>1051</v>
      </c>
      <c r="AZ480" s="19" t="s">
        <v>1134</v>
      </c>
      <c r="BA480" s="15" t="s">
        <v>142</v>
      </c>
      <c r="BB480" s="15" t="s">
        <v>21</v>
      </c>
      <c r="BC480" s="15" t="s">
        <v>1065</v>
      </c>
    </row>
    <row r="481" spans="1:55" ht="76.5" hidden="1" customHeight="1" x14ac:dyDescent="0.25">
      <c r="A481" s="93">
        <v>860487</v>
      </c>
      <c r="B481" s="93" t="s">
        <v>600</v>
      </c>
      <c r="C481" s="62" t="s">
        <v>1042</v>
      </c>
      <c r="D481" s="93" t="s">
        <v>1029</v>
      </c>
      <c r="E481" s="15" t="s">
        <v>4</v>
      </c>
      <c r="F481" s="93" t="s">
        <v>141</v>
      </c>
      <c r="G481" s="15" t="s">
        <v>1129</v>
      </c>
      <c r="H481" s="57" t="s">
        <v>2008</v>
      </c>
      <c r="I481" s="93" t="s">
        <v>2010</v>
      </c>
      <c r="J481" s="15" t="s">
        <v>2</v>
      </c>
      <c r="K481" s="15" t="s">
        <v>2011</v>
      </c>
      <c r="L481" s="63"/>
      <c r="M481" s="65"/>
      <c r="N481" s="65"/>
      <c r="O481" s="81">
        <v>28.25</v>
      </c>
      <c r="P481" s="81" t="s">
        <v>1062</v>
      </c>
      <c r="Q481" s="64">
        <v>110328765</v>
      </c>
      <c r="R481" s="87">
        <v>0</v>
      </c>
      <c r="S481" s="65">
        <v>0</v>
      </c>
      <c r="T481" s="65"/>
      <c r="U481" s="88">
        <v>28.25</v>
      </c>
      <c r="V481" s="65" t="s">
        <v>1062</v>
      </c>
      <c r="W481" s="89">
        <v>112236315</v>
      </c>
      <c r="X481" s="90">
        <v>0</v>
      </c>
      <c r="Y481" s="67">
        <v>28.25</v>
      </c>
      <c r="Z481" s="15" t="s">
        <v>1062</v>
      </c>
      <c r="AA481" s="85">
        <v>113025335</v>
      </c>
      <c r="AB481" s="85">
        <v>0</v>
      </c>
      <c r="AC481" s="91">
        <v>28.25</v>
      </c>
      <c r="AD481" s="92" t="s">
        <v>1062</v>
      </c>
      <c r="AE481" s="71">
        <v>113478287</v>
      </c>
      <c r="AF481" s="71">
        <v>0</v>
      </c>
      <c r="AG481" s="72">
        <v>0</v>
      </c>
      <c r="AH481" s="73" t="s">
        <v>1039</v>
      </c>
      <c r="AI481" s="74">
        <v>28.25</v>
      </c>
      <c r="AJ481" s="75" t="s">
        <v>1062</v>
      </c>
      <c r="AK481" s="76">
        <v>113935699</v>
      </c>
      <c r="AL481" s="76">
        <v>0</v>
      </c>
      <c r="AM481" s="76">
        <f t="shared" si="35"/>
        <v>457412</v>
      </c>
      <c r="AN481" s="77">
        <f t="shared" si="35"/>
        <v>0</v>
      </c>
      <c r="AO481" s="75" t="s">
        <v>1039</v>
      </c>
      <c r="AP481" s="78">
        <v>28.25</v>
      </c>
      <c r="AQ481" s="79" t="s">
        <v>1062</v>
      </c>
      <c r="AR481" s="76">
        <v>116311229</v>
      </c>
      <c r="AS481" s="76">
        <v>0</v>
      </c>
      <c r="AT481" s="76">
        <f t="shared" si="33"/>
        <v>2375530</v>
      </c>
      <c r="AU481" s="77">
        <f t="shared" si="33"/>
        <v>0</v>
      </c>
      <c r="AV481" s="75" t="s">
        <v>3038</v>
      </c>
      <c r="AW481" s="19" t="s">
        <v>1040</v>
      </c>
      <c r="AX481" s="19">
        <v>211012</v>
      </c>
      <c r="AY481" s="15" t="s">
        <v>1051</v>
      </c>
      <c r="AZ481" s="19" t="s">
        <v>1134</v>
      </c>
      <c r="BA481" s="15" t="s">
        <v>142</v>
      </c>
      <c r="BB481" s="15" t="s">
        <v>21</v>
      </c>
      <c r="BC481" s="15" t="s">
        <v>1065</v>
      </c>
    </row>
    <row r="482" spans="1:55" ht="76.5" hidden="1" customHeight="1" x14ac:dyDescent="0.25">
      <c r="A482" s="15">
        <v>1116125</v>
      </c>
      <c r="B482" s="15" t="s">
        <v>845</v>
      </c>
      <c r="C482" s="62" t="s">
        <v>1042</v>
      </c>
      <c r="D482" s="15" t="s">
        <v>1043</v>
      </c>
      <c r="E482" s="15" t="s">
        <v>12</v>
      </c>
      <c r="F482" s="15" t="s">
        <v>777</v>
      </c>
      <c r="G482" s="15" t="s">
        <v>1391</v>
      </c>
      <c r="H482" s="57" t="s">
        <v>2012</v>
      </c>
      <c r="I482" s="93" t="s">
        <v>2013</v>
      </c>
      <c r="J482" s="15" t="s">
        <v>2</v>
      </c>
      <c r="K482" s="15" t="s">
        <v>2014</v>
      </c>
      <c r="L482" s="63"/>
      <c r="M482" s="15"/>
      <c r="N482" s="15"/>
      <c r="O482" s="81"/>
      <c r="P482" s="81"/>
      <c r="Q482" s="64">
        <v>40071884</v>
      </c>
      <c r="R482" s="65">
        <v>0</v>
      </c>
      <c r="S482" s="65">
        <v>0</v>
      </c>
      <c r="T482" s="65"/>
      <c r="U482" s="88">
        <v>21.5</v>
      </c>
      <c r="V482" s="65" t="s">
        <v>1062</v>
      </c>
      <c r="W482" s="89">
        <v>40764715</v>
      </c>
      <c r="X482" s="90">
        <v>0</v>
      </c>
      <c r="Y482" s="67">
        <v>21.5</v>
      </c>
      <c r="Z482" s="15" t="s">
        <v>1062</v>
      </c>
      <c r="AA482" s="85">
        <v>41051290</v>
      </c>
      <c r="AB482" s="85">
        <v>0</v>
      </c>
      <c r="AC482" s="91">
        <v>21.5</v>
      </c>
      <c r="AD482" s="92" t="s">
        <v>1062</v>
      </c>
      <c r="AE482" s="71">
        <v>41215804</v>
      </c>
      <c r="AF482" s="71">
        <v>0</v>
      </c>
      <c r="AG482" s="72">
        <v>0</v>
      </c>
      <c r="AH482" s="73" t="s">
        <v>1039</v>
      </c>
      <c r="AI482" s="74">
        <v>21.5</v>
      </c>
      <c r="AJ482" s="75" t="s">
        <v>1062</v>
      </c>
      <c r="AK482" s="76">
        <v>41381938</v>
      </c>
      <c r="AL482" s="76">
        <v>0</v>
      </c>
      <c r="AM482" s="76">
        <f t="shared" si="35"/>
        <v>166134</v>
      </c>
      <c r="AN482" s="77">
        <f t="shared" si="35"/>
        <v>0</v>
      </c>
      <c r="AO482" s="75" t="s">
        <v>1039</v>
      </c>
      <c r="AP482" s="78">
        <v>21.5</v>
      </c>
      <c r="AQ482" s="79" t="s">
        <v>1062</v>
      </c>
      <c r="AR482" s="76">
        <v>42244741</v>
      </c>
      <c r="AS482" s="76">
        <v>0</v>
      </c>
      <c r="AT482" s="76">
        <f t="shared" si="33"/>
        <v>862803</v>
      </c>
      <c r="AU482" s="77">
        <f t="shared" si="33"/>
        <v>0</v>
      </c>
      <c r="AV482" s="75" t="s">
        <v>3038</v>
      </c>
      <c r="AW482" s="19" t="s">
        <v>1225</v>
      </c>
      <c r="AX482" s="19">
        <v>193031</v>
      </c>
      <c r="AY482" s="15" t="s">
        <v>99</v>
      </c>
      <c r="AZ482" s="19" t="s">
        <v>1055</v>
      </c>
      <c r="BA482" s="15" t="s">
        <v>61</v>
      </c>
      <c r="BB482" s="15" t="s">
        <v>21</v>
      </c>
      <c r="BC482" s="15" t="s">
        <v>1065</v>
      </c>
    </row>
    <row r="483" spans="1:55" ht="76.5" hidden="1" customHeight="1" x14ac:dyDescent="0.25">
      <c r="A483" s="15">
        <v>391037</v>
      </c>
      <c r="B483" s="15" t="s">
        <v>108</v>
      </c>
      <c r="C483" s="62" t="s">
        <v>1042</v>
      </c>
      <c r="D483" s="15" t="s">
        <v>1029</v>
      </c>
      <c r="E483" s="15" t="s">
        <v>4</v>
      </c>
      <c r="F483" s="15" t="s">
        <v>2016</v>
      </c>
      <c r="G483" s="15" t="s">
        <v>1031</v>
      </c>
      <c r="H483" s="57" t="s">
        <v>2017</v>
      </c>
      <c r="I483" s="15" t="s">
        <v>2018</v>
      </c>
      <c r="J483" s="15" t="s">
        <v>1970</v>
      </c>
      <c r="K483" s="15" t="s">
        <v>2019</v>
      </c>
      <c r="L483" s="63">
        <v>0.44999999999999996</v>
      </c>
      <c r="M483" s="15" t="s">
        <v>1062</v>
      </c>
      <c r="N483" s="15" t="s">
        <v>1087</v>
      </c>
      <c r="O483" s="81">
        <v>14.75</v>
      </c>
      <c r="P483" s="81" t="s">
        <v>1062</v>
      </c>
      <c r="Q483" s="64">
        <v>14754340</v>
      </c>
      <c r="R483" s="87">
        <v>0</v>
      </c>
      <c r="S483" s="65">
        <v>0</v>
      </c>
      <c r="T483" s="19" t="s">
        <v>1355</v>
      </c>
      <c r="U483" s="88">
        <v>14.75</v>
      </c>
      <c r="V483" s="65" t="s">
        <v>1062</v>
      </c>
      <c r="W483" s="89">
        <v>15624840</v>
      </c>
      <c r="X483" s="90">
        <v>0</v>
      </c>
      <c r="Y483" s="67">
        <v>14.75</v>
      </c>
      <c r="Z483" s="15" t="s">
        <v>1062</v>
      </c>
      <c r="AA483" s="85">
        <v>15624840</v>
      </c>
      <c r="AB483" s="85">
        <v>0</v>
      </c>
      <c r="AC483" s="91">
        <v>14.75</v>
      </c>
      <c r="AD483" s="92" t="s">
        <v>1062</v>
      </c>
      <c r="AE483" s="71">
        <v>15624840</v>
      </c>
      <c r="AF483" s="71">
        <v>0</v>
      </c>
      <c r="AG483" s="72">
        <v>0</v>
      </c>
      <c r="AH483" s="73" t="s">
        <v>1039</v>
      </c>
      <c r="AI483" s="74">
        <v>14.75</v>
      </c>
      <c r="AJ483" s="75" t="s">
        <v>1062</v>
      </c>
      <c r="AK483" s="76">
        <v>15624840</v>
      </c>
      <c r="AL483" s="76">
        <v>0</v>
      </c>
      <c r="AM483" s="76">
        <f>AK483-AE483</f>
        <v>0</v>
      </c>
      <c r="AN483" s="77">
        <f t="shared" si="35"/>
        <v>0</v>
      </c>
      <c r="AO483" s="75">
        <v>0</v>
      </c>
      <c r="AP483" s="78">
        <v>14.75</v>
      </c>
      <c r="AQ483" s="79" t="s">
        <v>1062</v>
      </c>
      <c r="AR483" s="76">
        <v>16562320</v>
      </c>
      <c r="AS483" s="76">
        <v>0</v>
      </c>
      <c r="AT483" s="76">
        <f t="shared" si="33"/>
        <v>937480</v>
      </c>
      <c r="AU483" s="77">
        <f t="shared" si="33"/>
        <v>0</v>
      </c>
      <c r="AV483" s="75" t="s">
        <v>3038</v>
      </c>
      <c r="AW483" s="19">
        <v>2110666</v>
      </c>
      <c r="AX483" s="19">
        <v>200834</v>
      </c>
      <c r="AY483" s="15" t="s">
        <v>1674</v>
      </c>
      <c r="AZ483" s="19" t="s">
        <v>1055</v>
      </c>
      <c r="BA483" s="15" t="s">
        <v>9</v>
      </c>
      <c r="BB483" s="15" t="s">
        <v>21</v>
      </c>
      <c r="BC483" s="15" t="s">
        <v>1065</v>
      </c>
    </row>
    <row r="484" spans="1:55" ht="76.5" hidden="1" customHeight="1" x14ac:dyDescent="0.25">
      <c r="A484" s="15">
        <v>715097</v>
      </c>
      <c r="B484" s="15" t="s">
        <v>245</v>
      </c>
      <c r="C484" s="62" t="s">
        <v>1042</v>
      </c>
      <c r="D484" s="15" t="s">
        <v>1029</v>
      </c>
      <c r="E484" s="15" t="s">
        <v>4</v>
      </c>
      <c r="F484" s="15" t="s">
        <v>1104</v>
      </c>
      <c r="G484" s="15" t="s">
        <v>1077</v>
      </c>
      <c r="H484" s="57" t="s">
        <v>2020</v>
      </c>
      <c r="I484" s="15" t="s">
        <v>2021</v>
      </c>
      <c r="J484" s="15" t="s">
        <v>1107</v>
      </c>
      <c r="K484" s="15" t="s">
        <v>1360</v>
      </c>
      <c r="L484" s="63">
        <v>0.13</v>
      </c>
      <c r="M484" s="15" t="s">
        <v>1062</v>
      </c>
      <c r="N484" s="15" t="s">
        <v>1063</v>
      </c>
      <c r="O484" s="81">
        <v>14.75</v>
      </c>
      <c r="P484" s="81" t="s">
        <v>1062</v>
      </c>
      <c r="Q484" s="64">
        <v>23626008</v>
      </c>
      <c r="R484" s="87">
        <v>0</v>
      </c>
      <c r="S484" s="65">
        <v>0</v>
      </c>
      <c r="T484" s="65"/>
      <c r="U484" s="88">
        <v>14.75</v>
      </c>
      <c r="V484" s="65" t="s">
        <v>1062</v>
      </c>
      <c r="W484" s="89">
        <v>24034494</v>
      </c>
      <c r="X484" s="90">
        <v>0</v>
      </c>
      <c r="Y484" s="67">
        <v>14.75</v>
      </c>
      <c r="Z484" s="15" t="s">
        <v>1062</v>
      </c>
      <c r="AA484" s="85">
        <v>24203457</v>
      </c>
      <c r="AB484" s="85">
        <v>0</v>
      </c>
      <c r="AC484" s="91">
        <v>14.75</v>
      </c>
      <c r="AD484" s="92" t="s">
        <v>1062</v>
      </c>
      <c r="AE484" s="71">
        <v>24300453</v>
      </c>
      <c r="AF484" s="71">
        <v>0</v>
      </c>
      <c r="AG484" s="72">
        <v>0</v>
      </c>
      <c r="AH484" s="73" t="s">
        <v>1039</v>
      </c>
      <c r="AI484" s="74">
        <v>14.75</v>
      </c>
      <c r="AJ484" s="75" t="s">
        <v>1062</v>
      </c>
      <c r="AK484" s="76">
        <v>24398404</v>
      </c>
      <c r="AL484" s="76">
        <v>0</v>
      </c>
      <c r="AM484" s="76">
        <f>AK484-AE484</f>
        <v>97951</v>
      </c>
      <c r="AN484" s="77">
        <f t="shared" si="35"/>
        <v>0</v>
      </c>
      <c r="AO484" s="75" t="s">
        <v>1039</v>
      </c>
      <c r="AP484" s="78">
        <v>14.75</v>
      </c>
      <c r="AQ484" s="79" t="s">
        <v>1062</v>
      </c>
      <c r="AR484" s="76">
        <v>24907104</v>
      </c>
      <c r="AS484" s="76">
        <v>0</v>
      </c>
      <c r="AT484" s="76">
        <f t="shared" si="33"/>
        <v>508700</v>
      </c>
      <c r="AU484" s="77">
        <f t="shared" si="33"/>
        <v>0</v>
      </c>
      <c r="AV484" s="75" t="s">
        <v>3038</v>
      </c>
      <c r="AW484" s="19">
        <v>2120856</v>
      </c>
      <c r="AX484" s="19">
        <v>200925</v>
      </c>
      <c r="AY484" s="15" t="s">
        <v>1082</v>
      </c>
      <c r="AZ484" s="19" t="s">
        <v>1055</v>
      </c>
      <c r="BA484" s="15" t="s">
        <v>61</v>
      </c>
      <c r="BB484" s="15" t="s">
        <v>21</v>
      </c>
      <c r="BC484" s="15" t="s">
        <v>1065</v>
      </c>
    </row>
    <row r="485" spans="1:55" ht="76.5" hidden="1" customHeight="1" x14ac:dyDescent="0.25">
      <c r="A485" s="15">
        <v>949442</v>
      </c>
      <c r="B485" s="15" t="s">
        <v>686</v>
      </c>
      <c r="C485" s="62" t="s">
        <v>1042</v>
      </c>
      <c r="D485" s="15" t="s">
        <v>1047</v>
      </c>
      <c r="E485" s="15" t="s">
        <v>6</v>
      </c>
      <c r="F485" s="15" t="s">
        <v>616</v>
      </c>
      <c r="G485" s="15" t="s">
        <v>1221</v>
      </c>
      <c r="H485" s="57" t="s">
        <v>2022</v>
      </c>
      <c r="I485" s="15" t="s">
        <v>2023</v>
      </c>
      <c r="J485" s="15" t="s">
        <v>1098</v>
      </c>
      <c r="K485" s="15" t="s">
        <v>2024</v>
      </c>
      <c r="L485" s="63">
        <v>0.32999999999999996</v>
      </c>
      <c r="M485" s="15" t="s">
        <v>1062</v>
      </c>
      <c r="N485" s="15" t="s">
        <v>1087</v>
      </c>
      <c r="O485" s="81">
        <v>8</v>
      </c>
      <c r="P485" s="81" t="s">
        <v>1071</v>
      </c>
      <c r="Q485" s="64">
        <v>471616745</v>
      </c>
      <c r="R485" s="87">
        <v>0</v>
      </c>
      <c r="S485" s="65">
        <v>0</v>
      </c>
      <c r="T485" s="65"/>
      <c r="U485" s="88">
        <v>8</v>
      </c>
      <c r="V485" s="65" t="s">
        <v>1071</v>
      </c>
      <c r="W485" s="89">
        <v>479770853</v>
      </c>
      <c r="X485" s="90">
        <v>0</v>
      </c>
      <c r="Y485" s="67">
        <v>8</v>
      </c>
      <c r="Z485" s="15" t="s">
        <v>1071</v>
      </c>
      <c r="AA485" s="85">
        <v>480922788</v>
      </c>
      <c r="AB485" s="85">
        <v>0</v>
      </c>
      <c r="AC485" s="91">
        <v>8</v>
      </c>
      <c r="AD485" s="92" t="s">
        <v>1071</v>
      </c>
      <c r="AE485" s="71">
        <v>485079849</v>
      </c>
      <c r="AF485" s="71">
        <v>0</v>
      </c>
      <c r="AG485" s="72">
        <v>0</v>
      </c>
      <c r="AH485" s="73" t="s">
        <v>1039</v>
      </c>
      <c r="AI485" s="74">
        <v>8</v>
      </c>
      <c r="AJ485" s="75" t="s">
        <v>1071</v>
      </c>
      <c r="AK485" s="76">
        <v>487035122</v>
      </c>
      <c r="AL485" s="76">
        <v>0</v>
      </c>
      <c r="AM485" s="76">
        <f>AK485-AE485</f>
        <v>1955273</v>
      </c>
      <c r="AN485" s="77">
        <f t="shared" ref="AN485:AN538" si="36">AL485-AF485</f>
        <v>0</v>
      </c>
      <c r="AO485" s="75" t="s">
        <v>1039</v>
      </c>
      <c r="AP485" s="78">
        <v>8</v>
      </c>
      <c r="AQ485" s="79" t="s">
        <v>1071</v>
      </c>
      <c r="AR485" s="76">
        <v>497189679</v>
      </c>
      <c r="AS485" s="76">
        <v>0</v>
      </c>
      <c r="AT485" s="76">
        <f t="shared" si="33"/>
        <v>10154557</v>
      </c>
      <c r="AU485" s="77">
        <f t="shared" si="33"/>
        <v>0</v>
      </c>
      <c r="AV485" s="75" t="s">
        <v>3038</v>
      </c>
      <c r="AW485" s="19" t="s">
        <v>1225</v>
      </c>
      <c r="AX485" s="19" t="s">
        <v>1040</v>
      </c>
      <c r="AY485" s="15"/>
      <c r="AZ485" s="19" t="s">
        <v>1064</v>
      </c>
      <c r="BA485" s="15" t="s">
        <v>9</v>
      </c>
      <c r="BB485" s="15" t="s">
        <v>21</v>
      </c>
      <c r="BC485" s="15" t="s">
        <v>1065</v>
      </c>
    </row>
    <row r="486" spans="1:55" ht="76.5" hidden="1" customHeight="1" x14ac:dyDescent="0.25">
      <c r="A486" s="15">
        <v>317566</v>
      </c>
      <c r="B486" s="93" t="s">
        <v>74</v>
      </c>
      <c r="C486" s="62" t="s">
        <v>1042</v>
      </c>
      <c r="D486" s="93" t="s">
        <v>1047</v>
      </c>
      <c r="E486" s="15" t="s">
        <v>67</v>
      </c>
      <c r="F486" s="93" t="s">
        <v>75</v>
      </c>
      <c r="G486" s="15" t="s">
        <v>1048</v>
      </c>
      <c r="H486" s="57" t="s">
        <v>2025</v>
      </c>
      <c r="I486" s="93" t="s">
        <v>2026</v>
      </c>
      <c r="J486" s="15" t="s">
        <v>2</v>
      </c>
      <c r="K486" s="15" t="s">
        <v>2027</v>
      </c>
      <c r="L486" s="63"/>
      <c r="M486" s="65"/>
      <c r="N486" s="65"/>
      <c r="O486" s="81">
        <v>60</v>
      </c>
      <c r="P486" s="81" t="s">
        <v>1036</v>
      </c>
      <c r="Q486" s="64" t="s">
        <v>3</v>
      </c>
      <c r="R486" s="64">
        <v>95100306</v>
      </c>
      <c r="S486" s="65">
        <v>0</v>
      </c>
      <c r="T486" s="19" t="s">
        <v>2028</v>
      </c>
      <c r="U486" s="88">
        <v>65</v>
      </c>
      <c r="V486" s="19" t="s">
        <v>1036</v>
      </c>
      <c r="W486" s="83">
        <v>0</v>
      </c>
      <c r="X486" s="90">
        <v>95100306</v>
      </c>
      <c r="Y486" s="67">
        <v>51</v>
      </c>
      <c r="Z486" s="15" t="s">
        <v>1036</v>
      </c>
      <c r="AA486" s="85">
        <v>0</v>
      </c>
      <c r="AB486" s="103">
        <v>95100306</v>
      </c>
      <c r="AC486" s="91">
        <v>8</v>
      </c>
      <c r="AD486" s="92" t="s">
        <v>1071</v>
      </c>
      <c r="AE486" s="71">
        <v>0</v>
      </c>
      <c r="AF486" s="71">
        <v>0</v>
      </c>
      <c r="AG486" s="104">
        <v>95100306</v>
      </c>
      <c r="AH486" s="92" t="s">
        <v>2029</v>
      </c>
      <c r="AI486" s="74">
        <v>8</v>
      </c>
      <c r="AJ486" s="15" t="s">
        <v>1071</v>
      </c>
      <c r="AK486" s="76">
        <v>0</v>
      </c>
      <c r="AL486" s="76">
        <v>0</v>
      </c>
      <c r="AM486" s="76"/>
      <c r="AN486" s="77">
        <f t="shared" si="36"/>
        <v>0</v>
      </c>
      <c r="AO486" s="75" t="s">
        <v>1039</v>
      </c>
      <c r="AP486" s="78">
        <v>8</v>
      </c>
      <c r="AQ486" s="79" t="s">
        <v>1071</v>
      </c>
      <c r="AR486" s="76">
        <v>0</v>
      </c>
      <c r="AS486" s="76">
        <v>0</v>
      </c>
      <c r="AT486" s="76">
        <f t="shared" si="33"/>
        <v>0</v>
      </c>
      <c r="AU486" s="77">
        <f t="shared" si="33"/>
        <v>0</v>
      </c>
      <c r="AV486" s="75" t="s">
        <v>3255</v>
      </c>
      <c r="AW486" s="19" t="s">
        <v>1040</v>
      </c>
      <c r="AX486" s="19" t="s">
        <v>1040</v>
      </c>
      <c r="AY486" s="15"/>
      <c r="AZ486" s="19" t="s">
        <v>1049</v>
      </c>
      <c r="BA486" s="15" t="s">
        <v>26</v>
      </c>
      <c r="BB486" s="15" t="s">
        <v>21</v>
      </c>
      <c r="BC486" s="15" t="s">
        <v>1065</v>
      </c>
    </row>
    <row r="487" spans="1:55" ht="76.5" hidden="1" customHeight="1" x14ac:dyDescent="0.25">
      <c r="A487" s="15">
        <v>664719</v>
      </c>
      <c r="B487" s="15" t="s">
        <v>157</v>
      </c>
      <c r="C487" s="62" t="s">
        <v>1042</v>
      </c>
      <c r="D487" s="15" t="s">
        <v>1029</v>
      </c>
      <c r="E487" s="15" t="s">
        <v>4</v>
      </c>
      <c r="F487" s="15" t="s">
        <v>1128</v>
      </c>
      <c r="G487" s="15" t="s">
        <v>1129</v>
      </c>
      <c r="H487" s="57" t="s">
        <v>2030</v>
      </c>
      <c r="I487" s="15" t="s">
        <v>2031</v>
      </c>
      <c r="J487" s="15" t="s">
        <v>1132</v>
      </c>
      <c r="K487" s="15" t="s">
        <v>2032</v>
      </c>
      <c r="L487" s="63">
        <v>0.25</v>
      </c>
      <c r="M487" s="15" t="s">
        <v>1062</v>
      </c>
      <c r="N487" s="15" t="s">
        <v>1063</v>
      </c>
      <c r="O487" s="81">
        <v>28.25</v>
      </c>
      <c r="P487" s="81" t="s">
        <v>1062</v>
      </c>
      <c r="Q487" s="64">
        <v>58160221</v>
      </c>
      <c r="R487" s="87">
        <v>0</v>
      </c>
      <c r="S487" s="65">
        <v>0</v>
      </c>
      <c r="T487" s="65"/>
      <c r="U487" s="88">
        <v>28.25</v>
      </c>
      <c r="V487" s="65" t="s">
        <v>1062</v>
      </c>
      <c r="W487" s="89">
        <v>59165794</v>
      </c>
      <c r="X487" s="90">
        <v>0</v>
      </c>
      <c r="Y487" s="67">
        <v>28.25</v>
      </c>
      <c r="Z487" s="15" t="s">
        <v>1062</v>
      </c>
      <c r="AA487" s="85">
        <v>59307851</v>
      </c>
      <c r="AB487" s="85">
        <v>0</v>
      </c>
      <c r="AC487" s="91">
        <v>28.25</v>
      </c>
      <c r="AD487" s="92" t="s">
        <v>1062</v>
      </c>
      <c r="AE487" s="71">
        <v>59820504</v>
      </c>
      <c r="AF487" s="71">
        <v>0</v>
      </c>
      <c r="AG487" s="72">
        <v>0</v>
      </c>
      <c r="AH487" s="73" t="s">
        <v>1039</v>
      </c>
      <c r="AI487" s="74">
        <v>28.25</v>
      </c>
      <c r="AJ487" s="75" t="s">
        <v>1062</v>
      </c>
      <c r="AK487" s="76">
        <v>60061630</v>
      </c>
      <c r="AL487" s="76">
        <v>0</v>
      </c>
      <c r="AM487" s="76">
        <f t="shared" ref="AM487:AM538" si="37">AK487-AE487</f>
        <v>241126</v>
      </c>
      <c r="AN487" s="77">
        <f t="shared" si="36"/>
        <v>0</v>
      </c>
      <c r="AO487" s="75" t="s">
        <v>1039</v>
      </c>
      <c r="AP487" s="78">
        <v>28.25</v>
      </c>
      <c r="AQ487" s="79" t="s">
        <v>1062</v>
      </c>
      <c r="AR487" s="76">
        <v>61313900</v>
      </c>
      <c r="AS487" s="76">
        <v>0</v>
      </c>
      <c r="AT487" s="76">
        <f t="shared" si="33"/>
        <v>1252270</v>
      </c>
      <c r="AU487" s="77">
        <f t="shared" si="33"/>
        <v>0</v>
      </c>
      <c r="AV487" s="75" t="s">
        <v>3038</v>
      </c>
      <c r="AW487" s="19" t="s">
        <v>1040</v>
      </c>
      <c r="AX487" s="19">
        <v>211034</v>
      </c>
      <c r="AY487" s="15" t="s">
        <v>1051</v>
      </c>
      <c r="AZ487" s="19" t="s">
        <v>1134</v>
      </c>
      <c r="BA487" s="15" t="s">
        <v>142</v>
      </c>
      <c r="BB487" s="15" t="s">
        <v>21</v>
      </c>
      <c r="BC487" s="15" t="s">
        <v>1065</v>
      </c>
    </row>
    <row r="488" spans="1:55" ht="76.5" hidden="1" customHeight="1" x14ac:dyDescent="0.25">
      <c r="A488" s="99">
        <v>819015</v>
      </c>
      <c r="B488" s="99" t="s">
        <v>490</v>
      </c>
      <c r="C488" s="62" t="s">
        <v>1042</v>
      </c>
      <c r="D488" s="15" t="s">
        <v>1029</v>
      </c>
      <c r="E488" s="99" t="s">
        <v>4</v>
      </c>
      <c r="F488" s="99" t="s">
        <v>141</v>
      </c>
      <c r="G488" s="15" t="s">
        <v>1129</v>
      </c>
      <c r="H488" s="57" t="s">
        <v>2030</v>
      </c>
      <c r="I488" s="99" t="s">
        <v>2033</v>
      </c>
      <c r="J488" s="15" t="s">
        <v>2</v>
      </c>
      <c r="K488" s="93" t="s">
        <v>491</v>
      </c>
      <c r="L488" s="63"/>
      <c r="M488" s="15"/>
      <c r="N488" s="15"/>
      <c r="O488" s="15"/>
      <c r="P488" s="15"/>
      <c r="Q488" s="64"/>
      <c r="R488" s="65"/>
      <c r="S488" s="65"/>
      <c r="T488" s="19"/>
      <c r="U488" s="15"/>
      <c r="V488" s="19"/>
      <c r="W488" s="66"/>
      <c r="X488" s="65"/>
      <c r="Y488" s="67">
        <v>28.25</v>
      </c>
      <c r="Z488" s="15" t="s">
        <v>1062</v>
      </c>
      <c r="AA488" s="85">
        <v>56252898</v>
      </c>
      <c r="AB488" s="85">
        <v>0</v>
      </c>
      <c r="AC488" s="91">
        <v>28.25</v>
      </c>
      <c r="AD488" s="92" t="s">
        <v>1062</v>
      </c>
      <c r="AE488" s="71">
        <v>56739144</v>
      </c>
      <c r="AF488" s="71">
        <v>0</v>
      </c>
      <c r="AG488" s="72">
        <v>0</v>
      </c>
      <c r="AH488" s="73" t="s">
        <v>1039</v>
      </c>
      <c r="AI488" s="74">
        <v>28.25</v>
      </c>
      <c r="AJ488" s="75" t="s">
        <v>1062</v>
      </c>
      <c r="AK488" s="76">
        <v>56967849</v>
      </c>
      <c r="AL488" s="76">
        <v>0</v>
      </c>
      <c r="AM488" s="76">
        <f t="shared" si="37"/>
        <v>228705</v>
      </c>
      <c r="AN488" s="77">
        <f t="shared" si="36"/>
        <v>0</v>
      </c>
      <c r="AO488" s="75" t="s">
        <v>1039</v>
      </c>
      <c r="AP488" s="78">
        <v>28.25</v>
      </c>
      <c r="AQ488" s="79" t="s">
        <v>1062</v>
      </c>
      <c r="AR488" s="76">
        <v>58155614</v>
      </c>
      <c r="AS488" s="76">
        <v>0</v>
      </c>
      <c r="AT488" s="76">
        <f t="shared" si="33"/>
        <v>1187765</v>
      </c>
      <c r="AU488" s="77">
        <f t="shared" si="33"/>
        <v>0</v>
      </c>
      <c r="AV488" s="75" t="s">
        <v>3038</v>
      </c>
      <c r="AW488" s="19" t="s">
        <v>1040</v>
      </c>
      <c r="AX488" s="19">
        <v>211034</v>
      </c>
      <c r="AY488" s="15" t="s">
        <v>1051</v>
      </c>
      <c r="AZ488" s="19" t="s">
        <v>1134</v>
      </c>
      <c r="BA488" s="15" t="s">
        <v>142</v>
      </c>
      <c r="BB488" s="15" t="s">
        <v>21</v>
      </c>
      <c r="BC488" s="15" t="s">
        <v>1065</v>
      </c>
    </row>
    <row r="489" spans="1:55" ht="76.5" hidden="1" customHeight="1" x14ac:dyDescent="0.25">
      <c r="A489" s="15">
        <v>663292</v>
      </c>
      <c r="B489" s="15" t="s">
        <v>152</v>
      </c>
      <c r="C489" s="62" t="s">
        <v>1042</v>
      </c>
      <c r="D489" s="15" t="s">
        <v>1029</v>
      </c>
      <c r="E489" s="15" t="s">
        <v>4</v>
      </c>
      <c r="F489" s="15" t="s">
        <v>1128</v>
      </c>
      <c r="G489" s="15" t="s">
        <v>1129</v>
      </c>
      <c r="H489" s="57" t="s">
        <v>2034</v>
      </c>
      <c r="I489" s="15" t="s">
        <v>2035</v>
      </c>
      <c r="J489" s="15" t="s">
        <v>1132</v>
      </c>
      <c r="K489" s="15" t="s">
        <v>1480</v>
      </c>
      <c r="L489" s="63">
        <v>0.25</v>
      </c>
      <c r="M489" s="15" t="s">
        <v>1062</v>
      </c>
      <c r="N489" s="15" t="s">
        <v>1063</v>
      </c>
      <c r="O489" s="81">
        <v>28.25</v>
      </c>
      <c r="P489" s="81" t="s">
        <v>1062</v>
      </c>
      <c r="Q489" s="64">
        <v>104688398</v>
      </c>
      <c r="R489" s="87">
        <v>0</v>
      </c>
      <c r="S489" s="65">
        <v>0</v>
      </c>
      <c r="T489" s="65"/>
      <c r="U489" s="88">
        <v>28.25</v>
      </c>
      <c r="V489" s="65" t="s">
        <v>1062</v>
      </c>
      <c r="W489" s="89">
        <v>106498428</v>
      </c>
      <c r="X489" s="90">
        <v>0</v>
      </c>
      <c r="Y489" s="67">
        <v>28.25</v>
      </c>
      <c r="Z489" s="15" t="s">
        <v>1062</v>
      </c>
      <c r="AA489" s="85">
        <v>107519163</v>
      </c>
      <c r="AB489" s="85">
        <v>0</v>
      </c>
      <c r="AC489" s="91">
        <v>28.25</v>
      </c>
      <c r="AD489" s="92" t="s">
        <v>1062</v>
      </c>
      <c r="AE489" s="71">
        <v>107676907</v>
      </c>
      <c r="AF489" s="71">
        <v>0</v>
      </c>
      <c r="AG489" s="72">
        <v>0</v>
      </c>
      <c r="AH489" s="73" t="s">
        <v>1039</v>
      </c>
      <c r="AI489" s="74">
        <v>28.25</v>
      </c>
      <c r="AJ489" s="75" t="s">
        <v>1062</v>
      </c>
      <c r="AK489" s="76">
        <v>108110934</v>
      </c>
      <c r="AL489" s="76">
        <v>0</v>
      </c>
      <c r="AM489" s="76">
        <f t="shared" si="37"/>
        <v>434027</v>
      </c>
      <c r="AN489" s="77">
        <f t="shared" si="36"/>
        <v>0</v>
      </c>
      <c r="AO489" s="75" t="s">
        <v>1039</v>
      </c>
      <c r="AP489" s="78">
        <v>28.25</v>
      </c>
      <c r="AQ489" s="79" t="s">
        <v>1062</v>
      </c>
      <c r="AR489" s="76">
        <v>110365019</v>
      </c>
      <c r="AS489" s="76">
        <v>0</v>
      </c>
      <c r="AT489" s="76">
        <f t="shared" si="33"/>
        <v>2254085</v>
      </c>
      <c r="AU489" s="77">
        <f t="shared" si="33"/>
        <v>0</v>
      </c>
      <c r="AV489" s="75" t="s">
        <v>3038</v>
      </c>
      <c r="AW489" s="19" t="s">
        <v>1040</v>
      </c>
      <c r="AX489" s="19">
        <v>211034</v>
      </c>
      <c r="AY489" s="15" t="s">
        <v>1051</v>
      </c>
      <c r="AZ489" s="19" t="s">
        <v>1134</v>
      </c>
      <c r="BA489" s="15" t="s">
        <v>142</v>
      </c>
      <c r="BB489" s="15" t="s">
        <v>21</v>
      </c>
      <c r="BC489" s="15" t="s">
        <v>1065</v>
      </c>
    </row>
    <row r="490" spans="1:55" ht="76.5" hidden="1" customHeight="1" x14ac:dyDescent="0.25">
      <c r="A490" s="15">
        <v>772162</v>
      </c>
      <c r="B490" s="15" t="s">
        <v>402</v>
      </c>
      <c r="C490" s="62" t="s">
        <v>1042</v>
      </c>
      <c r="D490" s="15" t="s">
        <v>1029</v>
      </c>
      <c r="E490" s="15" t="s">
        <v>4</v>
      </c>
      <c r="F490" s="15" t="s">
        <v>1128</v>
      </c>
      <c r="G490" s="15" t="s">
        <v>1129</v>
      </c>
      <c r="H490" s="57" t="s">
        <v>2034</v>
      </c>
      <c r="I490" s="15" t="s">
        <v>2035</v>
      </c>
      <c r="J490" s="15" t="s">
        <v>1132</v>
      </c>
      <c r="K490" s="15" t="s">
        <v>1133</v>
      </c>
      <c r="L490" s="63">
        <v>0.25</v>
      </c>
      <c r="M490" s="15" t="s">
        <v>1062</v>
      </c>
      <c r="N490" s="15" t="s">
        <v>1063</v>
      </c>
      <c r="O490" s="81">
        <v>49.25</v>
      </c>
      <c r="P490" s="81" t="s">
        <v>1062</v>
      </c>
      <c r="Q490" s="64">
        <v>101295726</v>
      </c>
      <c r="R490" s="87">
        <v>0</v>
      </c>
      <c r="S490" s="65">
        <v>0</v>
      </c>
      <c r="T490" s="65"/>
      <c r="U490" s="88">
        <v>49.25</v>
      </c>
      <c r="V490" s="65" t="s">
        <v>1062</v>
      </c>
      <c r="W490" s="89">
        <v>103047097</v>
      </c>
      <c r="X490" s="90">
        <v>0</v>
      </c>
      <c r="Y490" s="67">
        <v>28.25</v>
      </c>
      <c r="Z490" s="15" t="s">
        <v>1062</v>
      </c>
      <c r="AA490" s="85">
        <v>103771517</v>
      </c>
      <c r="AB490" s="85">
        <v>0</v>
      </c>
      <c r="AC490" s="91">
        <v>28.25</v>
      </c>
      <c r="AD490" s="92" t="s">
        <v>1062</v>
      </c>
      <c r="AE490" s="71">
        <v>104187385</v>
      </c>
      <c r="AF490" s="71">
        <v>0</v>
      </c>
      <c r="AG490" s="72">
        <v>0</v>
      </c>
      <c r="AH490" s="73" t="s">
        <v>1039</v>
      </c>
      <c r="AI490" s="74">
        <v>28.25</v>
      </c>
      <c r="AJ490" s="75" t="s">
        <v>1062</v>
      </c>
      <c r="AK490" s="76">
        <v>104607346</v>
      </c>
      <c r="AL490" s="76">
        <v>0</v>
      </c>
      <c r="AM490" s="76">
        <f t="shared" si="37"/>
        <v>419961</v>
      </c>
      <c r="AN490" s="77">
        <f t="shared" si="36"/>
        <v>0</v>
      </c>
      <c r="AO490" s="75" t="s">
        <v>1039</v>
      </c>
      <c r="AP490" s="78">
        <v>28.25</v>
      </c>
      <c r="AQ490" s="79" t="s">
        <v>1062</v>
      </c>
      <c r="AR490" s="76">
        <v>106788382</v>
      </c>
      <c r="AS490" s="76">
        <v>0</v>
      </c>
      <c r="AT490" s="76">
        <f t="shared" si="33"/>
        <v>2181036</v>
      </c>
      <c r="AU490" s="77">
        <f t="shared" si="33"/>
        <v>0</v>
      </c>
      <c r="AV490" s="75" t="s">
        <v>3038</v>
      </c>
      <c r="AW490" s="19" t="s">
        <v>1040</v>
      </c>
      <c r="AX490" s="19">
        <v>211034</v>
      </c>
      <c r="AY490" s="15" t="s">
        <v>1051</v>
      </c>
      <c r="AZ490" s="19" t="s">
        <v>1134</v>
      </c>
      <c r="BA490" s="15" t="s">
        <v>142</v>
      </c>
      <c r="BB490" s="15" t="s">
        <v>21</v>
      </c>
      <c r="BC490" s="15" t="s">
        <v>1065</v>
      </c>
    </row>
    <row r="491" spans="1:55" ht="76.5" hidden="1" customHeight="1" x14ac:dyDescent="0.25">
      <c r="A491" s="15">
        <v>819039</v>
      </c>
      <c r="B491" s="15" t="s">
        <v>494</v>
      </c>
      <c r="C491" s="62" t="s">
        <v>1042</v>
      </c>
      <c r="D491" s="15" t="s">
        <v>1029</v>
      </c>
      <c r="E491" s="15" t="s">
        <v>4</v>
      </c>
      <c r="F491" s="15" t="s">
        <v>1128</v>
      </c>
      <c r="G491" s="15" t="s">
        <v>1129</v>
      </c>
      <c r="H491" s="57" t="s">
        <v>2034</v>
      </c>
      <c r="I491" s="15" t="s">
        <v>2036</v>
      </c>
      <c r="J491" s="15" t="s">
        <v>1132</v>
      </c>
      <c r="K491" s="15" t="s">
        <v>2037</v>
      </c>
      <c r="L491" s="63">
        <v>0.25</v>
      </c>
      <c r="M491" s="15" t="s">
        <v>1062</v>
      </c>
      <c r="N491" s="15" t="s">
        <v>1063</v>
      </c>
      <c r="O491" s="81">
        <v>28.25</v>
      </c>
      <c r="P491" s="81" t="s">
        <v>1062</v>
      </c>
      <c r="Q491" s="64">
        <v>55164382</v>
      </c>
      <c r="R491" s="87">
        <v>0</v>
      </c>
      <c r="S491" s="65">
        <v>0</v>
      </c>
      <c r="T491" s="65"/>
      <c r="U491" s="88">
        <v>28.25</v>
      </c>
      <c r="V491" s="65" t="s">
        <v>1062</v>
      </c>
      <c r="W491" s="89">
        <v>112236315</v>
      </c>
      <c r="X491" s="90">
        <v>0</v>
      </c>
      <c r="Y491" s="67">
        <v>28.25</v>
      </c>
      <c r="Z491" s="15" t="s">
        <v>1062</v>
      </c>
      <c r="AA491" s="85">
        <v>113025335</v>
      </c>
      <c r="AB491" s="85">
        <v>0</v>
      </c>
      <c r="AC491" s="91">
        <v>28.25</v>
      </c>
      <c r="AD491" s="92" t="s">
        <v>1062</v>
      </c>
      <c r="AE491" s="71">
        <v>113478287</v>
      </c>
      <c r="AF491" s="71">
        <v>0</v>
      </c>
      <c r="AG491" s="72">
        <v>0</v>
      </c>
      <c r="AH491" s="73" t="s">
        <v>1039</v>
      </c>
      <c r="AI491" s="74">
        <v>28.25</v>
      </c>
      <c r="AJ491" s="75" t="s">
        <v>1062</v>
      </c>
      <c r="AK491" s="76">
        <v>113935699</v>
      </c>
      <c r="AL491" s="76">
        <v>0</v>
      </c>
      <c r="AM491" s="76">
        <f t="shared" si="37"/>
        <v>457412</v>
      </c>
      <c r="AN491" s="77">
        <f t="shared" si="36"/>
        <v>0</v>
      </c>
      <c r="AO491" s="75" t="s">
        <v>1039</v>
      </c>
      <c r="AP491" s="78">
        <v>28.25</v>
      </c>
      <c r="AQ491" s="79" t="s">
        <v>1062</v>
      </c>
      <c r="AR491" s="76">
        <v>116311229</v>
      </c>
      <c r="AS491" s="76">
        <v>0</v>
      </c>
      <c r="AT491" s="76">
        <f t="shared" si="33"/>
        <v>2375530</v>
      </c>
      <c r="AU491" s="77">
        <f t="shared" si="33"/>
        <v>0</v>
      </c>
      <c r="AV491" s="75" t="s">
        <v>3038</v>
      </c>
      <c r="AW491" s="19" t="s">
        <v>1040</v>
      </c>
      <c r="AX491" s="19">
        <v>211034</v>
      </c>
      <c r="AY491" s="15" t="s">
        <v>1051</v>
      </c>
      <c r="AZ491" s="19" t="s">
        <v>1134</v>
      </c>
      <c r="BA491" s="15" t="s">
        <v>142</v>
      </c>
      <c r="BB491" s="15" t="s">
        <v>21</v>
      </c>
      <c r="BC491" s="15" t="s">
        <v>1065</v>
      </c>
    </row>
    <row r="492" spans="1:55" ht="76.5" hidden="1" customHeight="1" x14ac:dyDescent="0.25">
      <c r="A492" s="15">
        <v>779796</v>
      </c>
      <c r="B492" s="15" t="s">
        <v>451</v>
      </c>
      <c r="C492" s="62" t="s">
        <v>1042</v>
      </c>
      <c r="D492" s="15" t="s">
        <v>1029</v>
      </c>
      <c r="E492" s="15" t="s">
        <v>4</v>
      </c>
      <c r="F492" s="15" t="s">
        <v>1128</v>
      </c>
      <c r="G492" s="15" t="s">
        <v>1129</v>
      </c>
      <c r="H492" s="57" t="s">
        <v>2038</v>
      </c>
      <c r="I492" s="15" t="s">
        <v>2039</v>
      </c>
      <c r="J492" s="15" t="s">
        <v>1132</v>
      </c>
      <c r="K492" s="15" t="s">
        <v>1133</v>
      </c>
      <c r="L492" s="63">
        <v>0.25</v>
      </c>
      <c r="M492" s="15" t="s">
        <v>1062</v>
      </c>
      <c r="N492" s="15" t="s">
        <v>1063</v>
      </c>
      <c r="O492" s="81">
        <v>28.25</v>
      </c>
      <c r="P492" s="81" t="s">
        <v>1062</v>
      </c>
      <c r="Q492" s="64">
        <v>101295726</v>
      </c>
      <c r="R492" s="87">
        <v>0</v>
      </c>
      <c r="S492" s="65">
        <v>0</v>
      </c>
      <c r="T492" s="65"/>
      <c r="U492" s="88">
        <v>28.25</v>
      </c>
      <c r="V492" s="65" t="s">
        <v>1062</v>
      </c>
      <c r="W492" s="89">
        <v>103047097</v>
      </c>
      <c r="X492" s="90">
        <v>0</v>
      </c>
      <c r="Y492" s="67">
        <v>28.25</v>
      </c>
      <c r="Z492" s="15" t="s">
        <v>1062</v>
      </c>
      <c r="AA492" s="85">
        <v>103771517</v>
      </c>
      <c r="AB492" s="85">
        <v>0</v>
      </c>
      <c r="AC492" s="91">
        <v>28.25</v>
      </c>
      <c r="AD492" s="92" t="s">
        <v>1062</v>
      </c>
      <c r="AE492" s="71">
        <v>104187385</v>
      </c>
      <c r="AF492" s="71">
        <v>0</v>
      </c>
      <c r="AG492" s="72">
        <v>0</v>
      </c>
      <c r="AH492" s="73" t="s">
        <v>1039</v>
      </c>
      <c r="AI492" s="74">
        <v>28.25</v>
      </c>
      <c r="AJ492" s="75" t="s">
        <v>1062</v>
      </c>
      <c r="AK492" s="76">
        <v>104607346</v>
      </c>
      <c r="AL492" s="76">
        <v>0</v>
      </c>
      <c r="AM492" s="76">
        <f t="shared" si="37"/>
        <v>419961</v>
      </c>
      <c r="AN492" s="77">
        <f t="shared" si="36"/>
        <v>0</v>
      </c>
      <c r="AO492" s="75" t="s">
        <v>1039</v>
      </c>
      <c r="AP492" s="78">
        <v>28.25</v>
      </c>
      <c r="AQ492" s="79" t="s">
        <v>1062</v>
      </c>
      <c r="AR492" s="76">
        <v>106788382</v>
      </c>
      <c r="AS492" s="76">
        <v>0</v>
      </c>
      <c r="AT492" s="76">
        <f t="shared" si="33"/>
        <v>2181036</v>
      </c>
      <c r="AU492" s="77">
        <f t="shared" si="33"/>
        <v>0</v>
      </c>
      <c r="AV492" s="75" t="s">
        <v>3038</v>
      </c>
      <c r="AW492" s="19" t="s">
        <v>1040</v>
      </c>
      <c r="AX492" s="19" t="s">
        <v>2040</v>
      </c>
      <c r="AY492" s="19" t="s">
        <v>1051</v>
      </c>
      <c r="AZ492" s="19" t="s">
        <v>1134</v>
      </c>
      <c r="BA492" s="15" t="s">
        <v>142</v>
      </c>
      <c r="BB492" s="15" t="s">
        <v>5</v>
      </c>
      <c r="BC492" s="15" t="s">
        <v>1065</v>
      </c>
    </row>
    <row r="493" spans="1:55" ht="76.5" hidden="1" customHeight="1" x14ac:dyDescent="0.25">
      <c r="A493" s="15">
        <v>714649</v>
      </c>
      <c r="B493" s="15" t="s">
        <v>235</v>
      </c>
      <c r="C493" s="62" t="s">
        <v>1042</v>
      </c>
      <c r="D493" s="15" t="s">
        <v>1029</v>
      </c>
      <c r="E493" s="15" t="s">
        <v>4</v>
      </c>
      <c r="F493" s="15" t="s">
        <v>1076</v>
      </c>
      <c r="G493" s="15" t="s">
        <v>1077</v>
      </c>
      <c r="H493" s="57" t="s">
        <v>2041</v>
      </c>
      <c r="I493" s="15" t="s">
        <v>2042</v>
      </c>
      <c r="J493" s="15" t="s">
        <v>1080</v>
      </c>
      <c r="K493" s="15" t="s">
        <v>1081</v>
      </c>
      <c r="L493" s="63">
        <v>0.13</v>
      </c>
      <c r="M493" s="15" t="s">
        <v>1062</v>
      </c>
      <c r="N493" s="15" t="s">
        <v>1063</v>
      </c>
      <c r="O493" s="81">
        <v>50</v>
      </c>
      <c r="P493" s="81" t="s">
        <v>1062</v>
      </c>
      <c r="Q493" s="64">
        <v>16774571</v>
      </c>
      <c r="R493" s="87">
        <v>0</v>
      </c>
      <c r="S493" s="65">
        <v>0</v>
      </c>
      <c r="T493" s="65"/>
      <c r="U493" s="88">
        <v>50</v>
      </c>
      <c r="V493" s="65" t="s">
        <v>1062</v>
      </c>
      <c r="W493" s="89">
        <v>17064598</v>
      </c>
      <c r="X493" s="90">
        <v>0</v>
      </c>
      <c r="Y493" s="67">
        <v>50</v>
      </c>
      <c r="Z493" s="15" t="s">
        <v>1062</v>
      </c>
      <c r="AA493" s="85">
        <v>17184562</v>
      </c>
      <c r="AB493" s="85">
        <v>0</v>
      </c>
      <c r="AC493" s="91">
        <v>50</v>
      </c>
      <c r="AD493" s="92" t="s">
        <v>1062</v>
      </c>
      <c r="AE493" s="71">
        <v>17253430</v>
      </c>
      <c r="AF493" s="71">
        <v>0</v>
      </c>
      <c r="AG493" s="72">
        <v>0</v>
      </c>
      <c r="AH493" s="73" t="s">
        <v>1039</v>
      </c>
      <c r="AI493" s="74">
        <v>50</v>
      </c>
      <c r="AJ493" s="75" t="s">
        <v>1062</v>
      </c>
      <c r="AK493" s="76">
        <v>17322975</v>
      </c>
      <c r="AL493" s="76">
        <v>0</v>
      </c>
      <c r="AM493" s="76">
        <f t="shared" si="37"/>
        <v>69545</v>
      </c>
      <c r="AN493" s="77">
        <f t="shared" si="36"/>
        <v>0</v>
      </c>
      <c r="AO493" s="75" t="s">
        <v>1039</v>
      </c>
      <c r="AP493" s="78">
        <v>50</v>
      </c>
      <c r="AQ493" s="79" t="s">
        <v>1062</v>
      </c>
      <c r="AR493" s="76">
        <v>17684155</v>
      </c>
      <c r="AS493" s="76">
        <v>0</v>
      </c>
      <c r="AT493" s="76">
        <f t="shared" si="33"/>
        <v>361180</v>
      </c>
      <c r="AU493" s="77">
        <f t="shared" si="33"/>
        <v>0</v>
      </c>
      <c r="AV493" s="75" t="s">
        <v>3038</v>
      </c>
      <c r="AW493" s="19">
        <v>2120856</v>
      </c>
      <c r="AX493" s="19">
        <v>200925</v>
      </c>
      <c r="AY493" s="15" t="s">
        <v>1082</v>
      </c>
      <c r="AZ493" s="19" t="s">
        <v>1055</v>
      </c>
      <c r="BA493" s="15" t="s">
        <v>61</v>
      </c>
      <c r="BB493" s="15" t="s">
        <v>5</v>
      </c>
      <c r="BC493" s="15" t="s">
        <v>1065</v>
      </c>
    </row>
    <row r="494" spans="1:55" ht="76.5" hidden="1" customHeight="1" x14ac:dyDescent="0.25">
      <c r="A494" s="15">
        <v>715429</v>
      </c>
      <c r="B494" s="15" t="s">
        <v>254</v>
      </c>
      <c r="C494" s="62" t="s">
        <v>1042</v>
      </c>
      <c r="D494" s="15" t="s">
        <v>1029</v>
      </c>
      <c r="E494" s="15" t="s">
        <v>4</v>
      </c>
      <c r="F494" s="15" t="s">
        <v>1104</v>
      </c>
      <c r="G494" s="15" t="s">
        <v>1077</v>
      </c>
      <c r="H494" s="57" t="s">
        <v>2043</v>
      </c>
      <c r="I494" s="15" t="s">
        <v>2044</v>
      </c>
      <c r="J494" s="15" t="s">
        <v>1107</v>
      </c>
      <c r="K494" s="15" t="s">
        <v>1360</v>
      </c>
      <c r="L494" s="63">
        <v>0.13</v>
      </c>
      <c r="M494" s="15" t="s">
        <v>1062</v>
      </c>
      <c r="N494" s="15" t="s">
        <v>1063</v>
      </c>
      <c r="O494" s="81">
        <v>14.75</v>
      </c>
      <c r="P494" s="81" t="s">
        <v>1062</v>
      </c>
      <c r="Q494" s="64">
        <v>17630535</v>
      </c>
      <c r="R494" s="87">
        <v>0</v>
      </c>
      <c r="S494" s="65">
        <v>0</v>
      </c>
      <c r="T494" s="65"/>
      <c r="U494" s="88">
        <v>14.75</v>
      </c>
      <c r="V494" s="65" t="s">
        <v>1062</v>
      </c>
      <c r="W494" s="89">
        <v>17935362</v>
      </c>
      <c r="X494" s="90">
        <v>0</v>
      </c>
      <c r="Y494" s="67">
        <v>14.75</v>
      </c>
      <c r="Z494" s="15" t="s">
        <v>1062</v>
      </c>
      <c r="AA494" s="85">
        <v>18107263</v>
      </c>
      <c r="AB494" s="85">
        <v>0</v>
      </c>
      <c r="AC494" s="91">
        <v>14.75</v>
      </c>
      <c r="AD494" s="92" t="s">
        <v>1062</v>
      </c>
      <c r="AE494" s="71">
        <v>18133829</v>
      </c>
      <c r="AF494" s="71">
        <v>0</v>
      </c>
      <c r="AG494" s="72">
        <v>0</v>
      </c>
      <c r="AH494" s="73" t="s">
        <v>1039</v>
      </c>
      <c r="AI494" s="74">
        <v>14.75</v>
      </c>
      <c r="AJ494" s="75" t="s">
        <v>1062</v>
      </c>
      <c r="AK494" s="76">
        <v>18206923</v>
      </c>
      <c r="AL494" s="76">
        <v>0</v>
      </c>
      <c r="AM494" s="76">
        <f t="shared" si="37"/>
        <v>73094</v>
      </c>
      <c r="AN494" s="77">
        <f t="shared" si="36"/>
        <v>0</v>
      </c>
      <c r="AO494" s="75" t="s">
        <v>1039</v>
      </c>
      <c r="AP494" s="78">
        <v>14.75</v>
      </c>
      <c r="AQ494" s="79" t="s">
        <v>1062</v>
      </c>
      <c r="AR494" s="76">
        <v>18586533</v>
      </c>
      <c r="AS494" s="76">
        <v>0</v>
      </c>
      <c r="AT494" s="76">
        <f t="shared" si="33"/>
        <v>379610</v>
      </c>
      <c r="AU494" s="77">
        <f t="shared" si="33"/>
        <v>0</v>
      </c>
      <c r="AV494" s="75" t="s">
        <v>3038</v>
      </c>
      <c r="AW494" s="19">
        <v>2120856</v>
      </c>
      <c r="AX494" s="19">
        <v>200925</v>
      </c>
      <c r="AY494" s="15" t="s">
        <v>1082</v>
      </c>
      <c r="AZ494" s="19" t="s">
        <v>1055</v>
      </c>
      <c r="BA494" s="15" t="s">
        <v>61</v>
      </c>
      <c r="BB494" s="15" t="s">
        <v>21</v>
      </c>
      <c r="BC494" s="15" t="s">
        <v>1065</v>
      </c>
    </row>
    <row r="495" spans="1:55" ht="76.5" hidden="1" customHeight="1" x14ac:dyDescent="0.25">
      <c r="A495" s="15">
        <v>715108</v>
      </c>
      <c r="B495" s="15" t="s">
        <v>250</v>
      </c>
      <c r="C495" s="62" t="s">
        <v>1042</v>
      </c>
      <c r="D495" s="15" t="s">
        <v>1029</v>
      </c>
      <c r="E495" s="15" t="s">
        <v>4</v>
      </c>
      <c r="F495" s="15" t="s">
        <v>1104</v>
      </c>
      <c r="G495" s="15" t="s">
        <v>1077</v>
      </c>
      <c r="H495" s="57" t="s">
        <v>2045</v>
      </c>
      <c r="I495" s="15" t="s">
        <v>2046</v>
      </c>
      <c r="J495" s="15" t="s">
        <v>1107</v>
      </c>
      <c r="K495" s="15" t="s">
        <v>2047</v>
      </c>
      <c r="L495" s="63">
        <v>9.9999999999999978E-2</v>
      </c>
      <c r="M495" s="15" t="s">
        <v>1062</v>
      </c>
      <c r="N495" s="15" t="s">
        <v>1063</v>
      </c>
      <c r="O495" s="81">
        <v>14.75</v>
      </c>
      <c r="P495" s="81" t="s">
        <v>1062</v>
      </c>
      <c r="Q495" s="64">
        <v>17630535</v>
      </c>
      <c r="R495" s="87">
        <v>0</v>
      </c>
      <c r="S495" s="65">
        <v>0</v>
      </c>
      <c r="T495" s="65"/>
      <c r="U495" s="88">
        <v>14.75</v>
      </c>
      <c r="V495" s="65" t="s">
        <v>1062</v>
      </c>
      <c r="W495" s="89">
        <v>17935362</v>
      </c>
      <c r="X495" s="90">
        <v>0</v>
      </c>
      <c r="Y495" s="67">
        <v>14.75</v>
      </c>
      <c r="Z495" s="15" t="s">
        <v>1062</v>
      </c>
      <c r="AA495" s="85">
        <v>18061447</v>
      </c>
      <c r="AB495" s="85">
        <v>0</v>
      </c>
      <c r="AC495" s="91">
        <v>14.75</v>
      </c>
      <c r="AD495" s="92" t="s">
        <v>1062</v>
      </c>
      <c r="AE495" s="71">
        <v>18133829</v>
      </c>
      <c r="AF495" s="71">
        <v>0</v>
      </c>
      <c r="AG495" s="72">
        <v>0</v>
      </c>
      <c r="AH495" s="73" t="s">
        <v>1039</v>
      </c>
      <c r="AI495" s="74">
        <v>14.75</v>
      </c>
      <c r="AJ495" s="75" t="s">
        <v>1062</v>
      </c>
      <c r="AK495" s="76">
        <v>18206923</v>
      </c>
      <c r="AL495" s="76">
        <v>0</v>
      </c>
      <c r="AM495" s="76">
        <f t="shared" si="37"/>
        <v>73094</v>
      </c>
      <c r="AN495" s="77">
        <f t="shared" si="36"/>
        <v>0</v>
      </c>
      <c r="AO495" s="75" t="s">
        <v>1039</v>
      </c>
      <c r="AP495" s="78">
        <v>14.75</v>
      </c>
      <c r="AQ495" s="79" t="s">
        <v>1062</v>
      </c>
      <c r="AR495" s="76">
        <v>18586533</v>
      </c>
      <c r="AS495" s="76">
        <v>0</v>
      </c>
      <c r="AT495" s="76">
        <f t="shared" si="33"/>
        <v>379610</v>
      </c>
      <c r="AU495" s="77">
        <f t="shared" si="33"/>
        <v>0</v>
      </c>
      <c r="AV495" s="75" t="s">
        <v>3038</v>
      </c>
      <c r="AW495" s="19">
        <v>2120856</v>
      </c>
      <c r="AX495" s="19">
        <v>200925</v>
      </c>
      <c r="AY495" s="15" t="s">
        <v>1082</v>
      </c>
      <c r="AZ495" s="19" t="s">
        <v>1055</v>
      </c>
      <c r="BA495" s="15" t="s">
        <v>61</v>
      </c>
      <c r="BB495" s="15" t="s">
        <v>21</v>
      </c>
      <c r="BC495" s="15" t="s">
        <v>1065</v>
      </c>
    </row>
    <row r="496" spans="1:55" ht="76.5" hidden="1" customHeight="1" x14ac:dyDescent="0.25">
      <c r="A496" s="15">
        <v>1042272</v>
      </c>
      <c r="B496" s="23" t="s">
        <v>809</v>
      </c>
      <c r="C496" s="62" t="s">
        <v>1042</v>
      </c>
      <c r="D496" s="15" t="s">
        <v>1029</v>
      </c>
      <c r="E496" s="15" t="s">
        <v>4</v>
      </c>
      <c r="F496" s="15" t="s">
        <v>1228</v>
      </c>
      <c r="G496" s="15" t="s">
        <v>1077</v>
      </c>
      <c r="H496" s="57" t="s">
        <v>2048</v>
      </c>
      <c r="I496" s="15" t="s">
        <v>2049</v>
      </c>
      <c r="J496" s="15" t="s">
        <v>2015</v>
      </c>
      <c r="K496" s="15" t="s">
        <v>2050</v>
      </c>
      <c r="L496" s="63">
        <v>0.31</v>
      </c>
      <c r="M496" s="15" t="s">
        <v>1062</v>
      </c>
      <c r="N496" s="15" t="s">
        <v>1087</v>
      </c>
      <c r="O496" s="81">
        <v>14.75</v>
      </c>
      <c r="P496" s="81" t="s">
        <v>1062</v>
      </c>
      <c r="Q496" s="64">
        <v>88281287</v>
      </c>
      <c r="R496" s="87">
        <v>0</v>
      </c>
      <c r="S496" s="65">
        <v>0</v>
      </c>
      <c r="T496" s="65"/>
      <c r="U496" s="88">
        <v>14.75</v>
      </c>
      <c r="V496" s="65" t="s">
        <v>1062</v>
      </c>
      <c r="W496" s="89">
        <v>92884654</v>
      </c>
      <c r="X496" s="90">
        <v>0</v>
      </c>
      <c r="Y496" s="67">
        <v>14.75</v>
      </c>
      <c r="Z496" s="15" t="s">
        <v>1062</v>
      </c>
      <c r="AA496" s="85">
        <v>92988420</v>
      </c>
      <c r="AB496" s="85">
        <v>0</v>
      </c>
      <c r="AC496" s="91">
        <v>14.75</v>
      </c>
      <c r="AD496" s="92" t="s">
        <v>1062</v>
      </c>
      <c r="AE496" s="71">
        <v>93047988</v>
      </c>
      <c r="AF496" s="71">
        <v>0</v>
      </c>
      <c r="AG496" s="72">
        <v>0</v>
      </c>
      <c r="AH496" s="73" t="s">
        <v>1039</v>
      </c>
      <c r="AI496" s="74">
        <v>14.75</v>
      </c>
      <c r="AJ496" s="75" t="s">
        <v>1062</v>
      </c>
      <c r="AK496" s="76">
        <v>93108144</v>
      </c>
      <c r="AL496" s="76">
        <v>0</v>
      </c>
      <c r="AM496" s="76">
        <f t="shared" si="37"/>
        <v>60156</v>
      </c>
      <c r="AN496" s="77">
        <f t="shared" si="36"/>
        <v>0</v>
      </c>
      <c r="AO496" s="75" t="s">
        <v>1039</v>
      </c>
      <c r="AP496" s="78">
        <v>14.75</v>
      </c>
      <c r="AQ496" s="79" t="s">
        <v>1062</v>
      </c>
      <c r="AR496" s="76">
        <v>98107955</v>
      </c>
      <c r="AS496" s="76">
        <v>0</v>
      </c>
      <c r="AT496" s="76">
        <f t="shared" si="33"/>
        <v>4999811</v>
      </c>
      <c r="AU496" s="77">
        <f t="shared" si="33"/>
        <v>0</v>
      </c>
      <c r="AV496" s="75" t="s">
        <v>3038</v>
      </c>
      <c r="AW496" s="19">
        <v>2120856</v>
      </c>
      <c r="AX496" s="19">
        <v>200925</v>
      </c>
      <c r="AY496" s="15" t="s">
        <v>1082</v>
      </c>
      <c r="AZ496" s="19" t="s">
        <v>1055</v>
      </c>
      <c r="BA496" s="15" t="s">
        <v>61</v>
      </c>
      <c r="BB496" s="15" t="s">
        <v>21</v>
      </c>
      <c r="BC496" s="15" t="s">
        <v>1065</v>
      </c>
    </row>
    <row r="497" spans="1:55" ht="76.5" hidden="1" customHeight="1" x14ac:dyDescent="0.25">
      <c r="A497" s="15">
        <v>463548</v>
      </c>
      <c r="B497" s="15" t="s">
        <v>127</v>
      </c>
      <c r="C497" s="62" t="s">
        <v>1120</v>
      </c>
      <c r="D497" s="15" t="s">
        <v>1029</v>
      </c>
      <c r="E497" s="15" t="s">
        <v>4</v>
      </c>
      <c r="F497" s="15" t="s">
        <v>2051</v>
      </c>
      <c r="G497" s="15" t="s">
        <v>1031</v>
      </c>
      <c r="H497" s="57" t="s">
        <v>2052</v>
      </c>
      <c r="I497" s="15" t="s">
        <v>2053</v>
      </c>
      <c r="J497" s="15" t="s">
        <v>1970</v>
      </c>
      <c r="K497" s="15" t="s">
        <v>2054</v>
      </c>
      <c r="L497" s="63">
        <v>9.9999999999999978E-2</v>
      </c>
      <c r="M497" s="15" t="s">
        <v>1062</v>
      </c>
      <c r="N497" s="15" t="s">
        <v>1063</v>
      </c>
      <c r="O497" s="81">
        <v>36.5</v>
      </c>
      <c r="P497" s="81" t="s">
        <v>1062</v>
      </c>
      <c r="Q497" s="64">
        <v>16746589</v>
      </c>
      <c r="R497" s="87">
        <v>0</v>
      </c>
      <c r="S497" s="65">
        <v>0</v>
      </c>
      <c r="T497" s="65"/>
      <c r="U497" s="88">
        <v>36.5</v>
      </c>
      <c r="V497" s="65" t="s">
        <v>1062</v>
      </c>
      <c r="W497" s="89">
        <v>17036132</v>
      </c>
      <c r="X497" s="90">
        <v>0</v>
      </c>
      <c r="Y497" s="67">
        <v>36.5</v>
      </c>
      <c r="Z497" s="15" t="s">
        <v>1062</v>
      </c>
      <c r="AA497" s="85">
        <v>17199415</v>
      </c>
      <c r="AB497" s="85">
        <v>0</v>
      </c>
      <c r="AC497" s="91">
        <v>36.5</v>
      </c>
      <c r="AD497" s="92" t="s">
        <v>1062</v>
      </c>
      <c r="AE497" s="71">
        <v>17224649</v>
      </c>
      <c r="AF497" s="71">
        <v>0</v>
      </c>
      <c r="AG497" s="72">
        <v>0</v>
      </c>
      <c r="AH497" s="73" t="s">
        <v>1039</v>
      </c>
      <c r="AI497" s="74">
        <v>36.5</v>
      </c>
      <c r="AJ497" s="75" t="s">
        <v>1062</v>
      </c>
      <c r="AK497" s="76">
        <v>17294079</v>
      </c>
      <c r="AL497" s="76">
        <v>0</v>
      </c>
      <c r="AM497" s="76">
        <f t="shared" si="37"/>
        <v>69430</v>
      </c>
      <c r="AN497" s="77">
        <f t="shared" si="36"/>
        <v>0</v>
      </c>
      <c r="AO497" s="75" t="s">
        <v>1039</v>
      </c>
      <c r="AP497" s="78">
        <v>36.5</v>
      </c>
      <c r="AQ497" s="79" t="s">
        <v>1062</v>
      </c>
      <c r="AR497" s="76">
        <v>17654656</v>
      </c>
      <c r="AS497" s="76">
        <v>0</v>
      </c>
      <c r="AT497" s="76">
        <f t="shared" si="33"/>
        <v>360577</v>
      </c>
      <c r="AU497" s="77">
        <f t="shared" si="33"/>
        <v>0</v>
      </c>
      <c r="AV497" s="75" t="s">
        <v>3038</v>
      </c>
      <c r="AW497" s="19" t="s">
        <v>1225</v>
      </c>
      <c r="AX497" s="19" t="s">
        <v>1040</v>
      </c>
      <c r="AY497" s="15"/>
      <c r="AZ497" s="19" t="s">
        <v>1041</v>
      </c>
      <c r="BA497" s="15" t="s">
        <v>61</v>
      </c>
      <c r="BB497" s="15" t="s">
        <v>31</v>
      </c>
      <c r="BC497" s="15" t="s">
        <v>1065</v>
      </c>
    </row>
    <row r="498" spans="1:55" ht="76.5" hidden="1" customHeight="1" x14ac:dyDescent="0.25">
      <c r="A498" s="15">
        <v>572992</v>
      </c>
      <c r="B498" s="15" t="s">
        <v>135</v>
      </c>
      <c r="C498" s="62" t="s">
        <v>1042</v>
      </c>
      <c r="D498" s="15" t="s">
        <v>1047</v>
      </c>
      <c r="E498" s="15" t="s">
        <v>6</v>
      </c>
      <c r="F498" s="15" t="s">
        <v>2055</v>
      </c>
      <c r="G498" s="15" t="s">
        <v>1057</v>
      </c>
      <c r="H498" s="57" t="s">
        <v>2056</v>
      </c>
      <c r="I498" s="15" t="s">
        <v>2057</v>
      </c>
      <c r="J498" s="15" t="s">
        <v>2058</v>
      </c>
      <c r="K498" s="15" t="s">
        <v>2059</v>
      </c>
      <c r="L498" s="63">
        <v>0.1</v>
      </c>
      <c r="M498" s="15" t="s">
        <v>1062</v>
      </c>
      <c r="N498" s="15" t="s">
        <v>1063</v>
      </c>
      <c r="O498" s="81">
        <v>21.5</v>
      </c>
      <c r="P498" s="81" t="s">
        <v>1062</v>
      </c>
      <c r="Q498" s="64">
        <v>4056322781</v>
      </c>
      <c r="R498" s="87">
        <v>0</v>
      </c>
      <c r="S498" s="65">
        <v>0</v>
      </c>
      <c r="T498" s="65"/>
      <c r="U498" s="88">
        <v>21.5</v>
      </c>
      <c r="V498" s="65" t="s">
        <v>1062</v>
      </c>
      <c r="W498" s="89">
        <v>4237227711</v>
      </c>
      <c r="X498" s="90">
        <v>0</v>
      </c>
      <c r="Y498" s="67">
        <v>21.5</v>
      </c>
      <c r="Z498" s="15" t="s">
        <v>1062</v>
      </c>
      <c r="AA498" s="85">
        <v>4247243730</v>
      </c>
      <c r="AB498" s="85">
        <v>0</v>
      </c>
      <c r="AC498" s="91">
        <v>21.5</v>
      </c>
      <c r="AD498" s="92" t="s">
        <v>1062</v>
      </c>
      <c r="AE498" s="71">
        <v>4252993626</v>
      </c>
      <c r="AF498" s="71">
        <v>0</v>
      </c>
      <c r="AG498" s="72">
        <v>0</v>
      </c>
      <c r="AH498" s="73" t="s">
        <v>1039</v>
      </c>
      <c r="AI498" s="74">
        <v>21.5</v>
      </c>
      <c r="AJ498" s="75" t="s">
        <v>1062</v>
      </c>
      <c r="AK498" s="76">
        <v>4258800122</v>
      </c>
      <c r="AL498" s="76">
        <v>0</v>
      </c>
      <c r="AM498" s="76">
        <f t="shared" si="37"/>
        <v>5806496</v>
      </c>
      <c r="AN498" s="77">
        <f t="shared" si="36"/>
        <v>0</v>
      </c>
      <c r="AO498" s="75" t="s">
        <v>1039</v>
      </c>
      <c r="AP498" s="78">
        <v>21.5</v>
      </c>
      <c r="AQ498" s="79" t="s">
        <v>1062</v>
      </c>
      <c r="AR498" s="76">
        <v>4457702110</v>
      </c>
      <c r="AS498" s="76">
        <v>0</v>
      </c>
      <c r="AT498" s="76">
        <f t="shared" si="33"/>
        <v>198901988</v>
      </c>
      <c r="AU498" s="77">
        <f t="shared" si="33"/>
        <v>0</v>
      </c>
      <c r="AV498" s="75" t="s">
        <v>3038</v>
      </c>
      <c r="AW498" s="19">
        <v>2110317</v>
      </c>
      <c r="AX498" s="19">
        <v>211001</v>
      </c>
      <c r="AY498" s="15" t="s">
        <v>1051</v>
      </c>
      <c r="AZ498" s="19" t="s">
        <v>1055</v>
      </c>
      <c r="BA498" s="15" t="s">
        <v>39</v>
      </c>
      <c r="BB498" s="15" t="s">
        <v>21</v>
      </c>
      <c r="BC498" s="15" t="s">
        <v>1065</v>
      </c>
    </row>
    <row r="499" spans="1:55" ht="76.5" hidden="1" customHeight="1" x14ac:dyDescent="0.25">
      <c r="A499" s="15">
        <v>849332</v>
      </c>
      <c r="B499" s="15" t="s">
        <v>561</v>
      </c>
      <c r="C499" s="62" t="s">
        <v>1042</v>
      </c>
      <c r="D499" s="15" t="s">
        <v>1029</v>
      </c>
      <c r="E499" s="15" t="s">
        <v>4</v>
      </c>
      <c r="F499" s="15" t="s">
        <v>1104</v>
      </c>
      <c r="G499" s="15" t="s">
        <v>1077</v>
      </c>
      <c r="H499" s="57" t="s">
        <v>2060</v>
      </c>
      <c r="I499" s="15" t="s">
        <v>2061</v>
      </c>
      <c r="J499" s="15" t="s">
        <v>1107</v>
      </c>
      <c r="K499" s="15" t="s">
        <v>1334</v>
      </c>
      <c r="L499" s="63">
        <v>0.13</v>
      </c>
      <c r="M499" s="15" t="s">
        <v>1062</v>
      </c>
      <c r="N499" s="15" t="s">
        <v>1063</v>
      </c>
      <c r="O499" s="81">
        <v>14.75</v>
      </c>
      <c r="P499" s="81" t="s">
        <v>1062</v>
      </c>
      <c r="Q499" s="64">
        <v>72705947</v>
      </c>
      <c r="R499" s="87">
        <v>0</v>
      </c>
      <c r="S499" s="65">
        <v>0</v>
      </c>
      <c r="T499" s="65"/>
      <c r="U499" s="88">
        <v>14.75</v>
      </c>
      <c r="V499" s="65" t="s">
        <v>1062</v>
      </c>
      <c r="W499" s="89">
        <v>73963010</v>
      </c>
      <c r="X499" s="90">
        <v>0</v>
      </c>
      <c r="Y499" s="67">
        <v>14.75</v>
      </c>
      <c r="Z499" s="15" t="s">
        <v>1062</v>
      </c>
      <c r="AA499" s="85">
        <v>74671909</v>
      </c>
      <c r="AB499" s="85">
        <v>0</v>
      </c>
      <c r="AC499" s="91">
        <v>14.75</v>
      </c>
      <c r="AD499" s="92" t="s">
        <v>1062</v>
      </c>
      <c r="AE499" s="71">
        <v>74781462</v>
      </c>
      <c r="AF499" s="71">
        <v>0</v>
      </c>
      <c r="AG499" s="72">
        <v>0</v>
      </c>
      <c r="AH499" s="73" t="s">
        <v>1039</v>
      </c>
      <c r="AI499" s="74">
        <v>14.75</v>
      </c>
      <c r="AJ499" s="75" t="s">
        <v>1062</v>
      </c>
      <c r="AK499" s="76">
        <v>75082893</v>
      </c>
      <c r="AL499" s="76">
        <v>0</v>
      </c>
      <c r="AM499" s="76">
        <f t="shared" si="37"/>
        <v>301431</v>
      </c>
      <c r="AN499" s="77">
        <f t="shared" si="36"/>
        <v>0</v>
      </c>
      <c r="AO499" s="75" t="s">
        <v>1039</v>
      </c>
      <c r="AP499" s="78">
        <v>14.75</v>
      </c>
      <c r="AQ499" s="79" t="s">
        <v>1062</v>
      </c>
      <c r="AR499" s="76">
        <v>76648352</v>
      </c>
      <c r="AS499" s="76">
        <v>0</v>
      </c>
      <c r="AT499" s="76">
        <f t="shared" si="33"/>
        <v>1565459</v>
      </c>
      <c r="AU499" s="77">
        <f t="shared" si="33"/>
        <v>0</v>
      </c>
      <c r="AV499" s="75" t="s">
        <v>3038</v>
      </c>
      <c r="AW499" s="19">
        <v>2120856</v>
      </c>
      <c r="AX499" s="19">
        <v>200925</v>
      </c>
      <c r="AY499" s="15" t="s">
        <v>1082</v>
      </c>
      <c r="AZ499" s="19" t="s">
        <v>1055</v>
      </c>
      <c r="BA499" s="15" t="s">
        <v>61</v>
      </c>
      <c r="BB499" s="15" t="s">
        <v>21</v>
      </c>
      <c r="BC499" s="15" t="s">
        <v>1065</v>
      </c>
    </row>
    <row r="500" spans="1:55" ht="76.5" hidden="1" customHeight="1" x14ac:dyDescent="0.25">
      <c r="A500" s="15">
        <v>1042256</v>
      </c>
      <c r="B500" s="23" t="s">
        <v>808</v>
      </c>
      <c r="C500" s="62" t="s">
        <v>1042</v>
      </c>
      <c r="D500" s="15" t="s">
        <v>1029</v>
      </c>
      <c r="E500" s="15" t="s">
        <v>4</v>
      </c>
      <c r="F500" s="15" t="s">
        <v>1228</v>
      </c>
      <c r="G500" s="15" t="s">
        <v>1077</v>
      </c>
      <c r="H500" s="57" t="s">
        <v>2062</v>
      </c>
      <c r="I500" s="15" t="s">
        <v>2063</v>
      </c>
      <c r="J500" s="15" t="s">
        <v>2015</v>
      </c>
      <c r="K500" s="15" t="s">
        <v>2050</v>
      </c>
      <c r="L500" s="63">
        <v>0.31</v>
      </c>
      <c r="M500" s="15" t="s">
        <v>1062</v>
      </c>
      <c r="N500" s="15" t="s">
        <v>1087</v>
      </c>
      <c r="O500" s="81">
        <v>14.75</v>
      </c>
      <c r="P500" s="81" t="s">
        <v>1062</v>
      </c>
      <c r="Q500" s="64">
        <v>88300611</v>
      </c>
      <c r="R500" s="87">
        <v>0</v>
      </c>
      <c r="S500" s="65">
        <v>0</v>
      </c>
      <c r="T500" s="65"/>
      <c r="U500" s="88">
        <v>14.75</v>
      </c>
      <c r="V500" s="65" t="s">
        <v>1062</v>
      </c>
      <c r="W500" s="89">
        <v>92904311</v>
      </c>
      <c r="X500" s="90">
        <v>0</v>
      </c>
      <c r="Y500" s="67">
        <v>14.75</v>
      </c>
      <c r="Z500" s="15" t="s">
        <v>1062</v>
      </c>
      <c r="AA500" s="85">
        <v>93008215</v>
      </c>
      <c r="AB500" s="85">
        <v>0</v>
      </c>
      <c r="AC500" s="91">
        <v>14.75</v>
      </c>
      <c r="AD500" s="92" t="s">
        <v>1062</v>
      </c>
      <c r="AE500" s="71">
        <v>93067863</v>
      </c>
      <c r="AF500" s="71">
        <v>0</v>
      </c>
      <c r="AG500" s="72">
        <v>0</v>
      </c>
      <c r="AH500" s="73" t="s">
        <v>1039</v>
      </c>
      <c r="AI500" s="74">
        <v>14.75</v>
      </c>
      <c r="AJ500" s="75" t="s">
        <v>1062</v>
      </c>
      <c r="AK500" s="76">
        <v>93128098</v>
      </c>
      <c r="AL500" s="76">
        <v>0</v>
      </c>
      <c r="AM500" s="76">
        <f t="shared" si="37"/>
        <v>60235</v>
      </c>
      <c r="AN500" s="77">
        <f t="shared" si="36"/>
        <v>0</v>
      </c>
      <c r="AO500" s="75" t="s">
        <v>1039</v>
      </c>
      <c r="AP500" s="78">
        <v>14.75</v>
      </c>
      <c r="AQ500" s="79" t="s">
        <v>1062</v>
      </c>
      <c r="AR500" s="76">
        <v>98128326</v>
      </c>
      <c r="AS500" s="76">
        <v>0</v>
      </c>
      <c r="AT500" s="76">
        <f t="shared" si="33"/>
        <v>5000228</v>
      </c>
      <c r="AU500" s="77">
        <f t="shared" si="33"/>
        <v>0</v>
      </c>
      <c r="AV500" s="75" t="s">
        <v>3038</v>
      </c>
      <c r="AW500" s="19">
        <v>2120856</v>
      </c>
      <c r="AX500" s="19">
        <v>200925</v>
      </c>
      <c r="AY500" s="15" t="s">
        <v>1082</v>
      </c>
      <c r="AZ500" s="19" t="s">
        <v>1055</v>
      </c>
      <c r="BA500" s="15" t="s">
        <v>61</v>
      </c>
      <c r="BB500" s="15" t="s">
        <v>21</v>
      </c>
      <c r="BC500" s="15" t="s">
        <v>1065</v>
      </c>
    </row>
    <row r="501" spans="1:55" ht="76.5" hidden="1" customHeight="1" x14ac:dyDescent="0.25">
      <c r="A501" s="15">
        <v>1042335</v>
      </c>
      <c r="B501" s="23" t="s">
        <v>811</v>
      </c>
      <c r="C501" s="62" t="s">
        <v>1053</v>
      </c>
      <c r="D501" s="15" t="s">
        <v>1029</v>
      </c>
      <c r="E501" s="15" t="s">
        <v>4</v>
      </c>
      <c r="F501" s="15" t="s">
        <v>1228</v>
      </c>
      <c r="G501" s="15" t="s">
        <v>1077</v>
      </c>
      <c r="H501" s="57" t="s">
        <v>2064</v>
      </c>
      <c r="I501" s="15" t="s">
        <v>2065</v>
      </c>
      <c r="J501" s="15" t="s">
        <v>2015</v>
      </c>
      <c r="K501" s="15" t="s">
        <v>2050</v>
      </c>
      <c r="L501" s="63">
        <v>0.31</v>
      </c>
      <c r="M501" s="15" t="s">
        <v>1062</v>
      </c>
      <c r="N501" s="15" t="s">
        <v>1087</v>
      </c>
      <c r="O501" s="81">
        <v>14.75</v>
      </c>
      <c r="P501" s="81" t="s">
        <v>1062</v>
      </c>
      <c r="Q501" s="64">
        <v>88269063</v>
      </c>
      <c r="R501" s="87">
        <v>0</v>
      </c>
      <c r="S501" s="65">
        <v>0</v>
      </c>
      <c r="T501" s="65"/>
      <c r="U501" s="88">
        <v>14.75</v>
      </c>
      <c r="V501" s="65" t="s">
        <v>1062</v>
      </c>
      <c r="W501" s="89">
        <v>92872218</v>
      </c>
      <c r="X501" s="90">
        <v>0</v>
      </c>
      <c r="Y501" s="67">
        <v>14.75</v>
      </c>
      <c r="Z501" s="15" t="s">
        <v>1062</v>
      </c>
      <c r="AA501" s="85">
        <v>92975897</v>
      </c>
      <c r="AB501" s="85">
        <v>0</v>
      </c>
      <c r="AC501" s="91">
        <v>14.75</v>
      </c>
      <c r="AD501" s="92" t="s">
        <v>1062</v>
      </c>
      <c r="AE501" s="71">
        <v>93035415</v>
      </c>
      <c r="AF501" s="71">
        <v>0</v>
      </c>
      <c r="AG501" s="72">
        <v>0</v>
      </c>
      <c r="AH501" s="73" t="s">
        <v>1039</v>
      </c>
      <c r="AI501" s="74">
        <v>14.75</v>
      </c>
      <c r="AJ501" s="75" t="s">
        <v>1062</v>
      </c>
      <c r="AK501" s="76">
        <v>93095520</v>
      </c>
      <c r="AL501" s="76">
        <v>0</v>
      </c>
      <c r="AM501" s="76">
        <f t="shared" si="37"/>
        <v>60105</v>
      </c>
      <c r="AN501" s="77">
        <f t="shared" si="36"/>
        <v>0</v>
      </c>
      <c r="AO501" s="75" t="s">
        <v>1039</v>
      </c>
      <c r="AP501" s="78">
        <v>14.75</v>
      </c>
      <c r="AQ501" s="79" t="s">
        <v>1062</v>
      </c>
      <c r="AR501" s="76">
        <v>98095068</v>
      </c>
      <c r="AS501" s="76">
        <v>0</v>
      </c>
      <c r="AT501" s="76">
        <f t="shared" si="33"/>
        <v>4999548</v>
      </c>
      <c r="AU501" s="77">
        <f t="shared" si="33"/>
        <v>0</v>
      </c>
      <c r="AV501" s="75" t="s">
        <v>3038</v>
      </c>
      <c r="AW501" s="19">
        <v>2120856</v>
      </c>
      <c r="AX501" s="19">
        <v>200925</v>
      </c>
      <c r="AY501" s="15" t="s">
        <v>1082</v>
      </c>
      <c r="AZ501" s="19" t="s">
        <v>1055</v>
      </c>
      <c r="BA501" s="15" t="s">
        <v>61</v>
      </c>
      <c r="BB501" s="15" t="s">
        <v>31</v>
      </c>
      <c r="BC501" s="15" t="s">
        <v>1065</v>
      </c>
    </row>
    <row r="502" spans="1:55" ht="76.5" hidden="1" customHeight="1" x14ac:dyDescent="0.25">
      <c r="A502" s="15">
        <v>714600</v>
      </c>
      <c r="B502" s="15" t="s">
        <v>229</v>
      </c>
      <c r="C502" s="62" t="s">
        <v>1042</v>
      </c>
      <c r="D502" s="15" t="s">
        <v>1029</v>
      </c>
      <c r="E502" s="15" t="s">
        <v>4</v>
      </c>
      <c r="F502" s="15" t="s">
        <v>1076</v>
      </c>
      <c r="G502" s="15" t="s">
        <v>1077</v>
      </c>
      <c r="H502" s="57" t="s">
        <v>2066</v>
      </c>
      <c r="I502" s="15" t="s">
        <v>2067</v>
      </c>
      <c r="J502" s="15" t="s">
        <v>1080</v>
      </c>
      <c r="K502" s="15" t="s">
        <v>1081</v>
      </c>
      <c r="L502" s="63">
        <v>0.13</v>
      </c>
      <c r="M502" s="15" t="s">
        <v>1062</v>
      </c>
      <c r="N502" s="15" t="s">
        <v>1063</v>
      </c>
      <c r="O502" s="81">
        <v>8</v>
      </c>
      <c r="P502" s="81" t="s">
        <v>1071</v>
      </c>
      <c r="Q502" s="64">
        <v>18909337</v>
      </c>
      <c r="R502" s="87">
        <v>0</v>
      </c>
      <c r="S502" s="65">
        <v>0</v>
      </c>
      <c r="T502" s="65"/>
      <c r="U502" s="88">
        <v>8</v>
      </c>
      <c r="V502" s="65" t="s">
        <v>1071</v>
      </c>
      <c r="W502" s="89">
        <v>19236273</v>
      </c>
      <c r="X502" s="90">
        <v>0</v>
      </c>
      <c r="Y502" s="67">
        <v>8</v>
      </c>
      <c r="Z502" s="15" t="s">
        <v>1071</v>
      </c>
      <c r="AA502" s="85">
        <v>19282460</v>
      </c>
      <c r="AB502" s="85">
        <v>0</v>
      </c>
      <c r="AC502" s="91">
        <v>8</v>
      </c>
      <c r="AD502" s="92" t="s">
        <v>1071</v>
      </c>
      <c r="AE502" s="71">
        <v>19449136</v>
      </c>
      <c r="AF502" s="71">
        <v>0</v>
      </c>
      <c r="AG502" s="72">
        <v>0</v>
      </c>
      <c r="AH502" s="73" t="s">
        <v>1039</v>
      </c>
      <c r="AI502" s="74">
        <v>8</v>
      </c>
      <c r="AJ502" s="75" t="s">
        <v>1071</v>
      </c>
      <c r="AK502" s="76">
        <v>19527532</v>
      </c>
      <c r="AL502" s="76">
        <v>0</v>
      </c>
      <c r="AM502" s="76">
        <f t="shared" si="37"/>
        <v>78396</v>
      </c>
      <c r="AN502" s="77">
        <f t="shared" si="36"/>
        <v>0</v>
      </c>
      <c r="AO502" s="75" t="s">
        <v>1039</v>
      </c>
      <c r="AP502" s="78">
        <v>8</v>
      </c>
      <c r="AQ502" s="79" t="s">
        <v>1071</v>
      </c>
      <c r="AR502" s="76">
        <v>19934676</v>
      </c>
      <c r="AS502" s="76">
        <v>0</v>
      </c>
      <c r="AT502" s="76">
        <f t="shared" si="33"/>
        <v>407144</v>
      </c>
      <c r="AU502" s="77">
        <f t="shared" si="33"/>
        <v>0</v>
      </c>
      <c r="AV502" s="75" t="s">
        <v>3038</v>
      </c>
      <c r="AW502" s="19">
        <v>2120856</v>
      </c>
      <c r="AX502" s="19">
        <v>200925</v>
      </c>
      <c r="AY502" s="15" t="s">
        <v>1082</v>
      </c>
      <c r="AZ502" s="19" t="s">
        <v>1055</v>
      </c>
      <c r="BA502" s="15" t="s">
        <v>61</v>
      </c>
      <c r="BB502" s="15" t="s">
        <v>21</v>
      </c>
      <c r="BC502" s="15" t="s">
        <v>1065</v>
      </c>
    </row>
    <row r="503" spans="1:55" ht="76.5" hidden="1" customHeight="1" x14ac:dyDescent="0.25">
      <c r="A503" s="15">
        <v>714402</v>
      </c>
      <c r="B503" s="15" t="s">
        <v>212</v>
      </c>
      <c r="C503" s="62" t="s">
        <v>1042</v>
      </c>
      <c r="D503" s="15" t="s">
        <v>1029</v>
      </c>
      <c r="E503" s="15" t="s">
        <v>4</v>
      </c>
      <c r="F503" s="15" t="s">
        <v>1076</v>
      </c>
      <c r="G503" s="15" t="s">
        <v>1077</v>
      </c>
      <c r="H503" s="57" t="s">
        <v>2068</v>
      </c>
      <c r="I503" s="15" t="s">
        <v>2069</v>
      </c>
      <c r="J503" s="15" t="s">
        <v>1080</v>
      </c>
      <c r="K503" s="15" t="s">
        <v>1090</v>
      </c>
      <c r="L503" s="63">
        <v>9.9999999999999978E-2</v>
      </c>
      <c r="M503" s="15" t="s">
        <v>1062</v>
      </c>
      <c r="N503" s="15" t="s">
        <v>1063</v>
      </c>
      <c r="O503" s="81">
        <v>8</v>
      </c>
      <c r="P503" s="81" t="s">
        <v>1071</v>
      </c>
      <c r="Q503" s="64">
        <v>72921747</v>
      </c>
      <c r="R503" s="87">
        <v>0</v>
      </c>
      <c r="S503" s="65">
        <v>0</v>
      </c>
      <c r="T503" s="65"/>
      <c r="U503" s="88">
        <v>8</v>
      </c>
      <c r="V503" s="65" t="s">
        <v>1071</v>
      </c>
      <c r="W503" s="89">
        <v>74182541</v>
      </c>
      <c r="X503" s="90">
        <v>0</v>
      </c>
      <c r="Y503" s="67">
        <v>8</v>
      </c>
      <c r="Z503" s="15" t="s">
        <v>1071</v>
      </c>
      <c r="AA503" s="85">
        <v>74704043</v>
      </c>
      <c r="AB503" s="85">
        <v>0</v>
      </c>
      <c r="AC503" s="91">
        <v>8</v>
      </c>
      <c r="AD503" s="92" t="s">
        <v>1071</v>
      </c>
      <c r="AE503" s="71">
        <v>75003422</v>
      </c>
      <c r="AF503" s="71">
        <v>0</v>
      </c>
      <c r="AG503" s="72">
        <v>0</v>
      </c>
      <c r="AH503" s="73" t="s">
        <v>1039</v>
      </c>
      <c r="AI503" s="74">
        <v>8</v>
      </c>
      <c r="AJ503" s="75" t="s">
        <v>1071</v>
      </c>
      <c r="AK503" s="76">
        <v>75305748</v>
      </c>
      <c r="AL503" s="76">
        <v>0</v>
      </c>
      <c r="AM503" s="76">
        <f t="shared" si="37"/>
        <v>302326</v>
      </c>
      <c r="AN503" s="77">
        <f t="shared" si="36"/>
        <v>0</v>
      </c>
      <c r="AO503" s="75" t="s">
        <v>1039</v>
      </c>
      <c r="AP503" s="78">
        <v>8</v>
      </c>
      <c r="AQ503" s="79" t="s">
        <v>1071</v>
      </c>
      <c r="AR503" s="76">
        <v>76875854</v>
      </c>
      <c r="AS503" s="76">
        <v>0</v>
      </c>
      <c r="AT503" s="76">
        <f t="shared" si="33"/>
        <v>1570106</v>
      </c>
      <c r="AU503" s="77">
        <f t="shared" si="33"/>
        <v>0</v>
      </c>
      <c r="AV503" s="75" t="s">
        <v>3038</v>
      </c>
      <c r="AW503" s="19">
        <v>2120856</v>
      </c>
      <c r="AX503" s="19">
        <v>200925</v>
      </c>
      <c r="AY503" s="15" t="s">
        <v>1082</v>
      </c>
      <c r="AZ503" s="19" t="s">
        <v>1055</v>
      </c>
      <c r="BA503" s="15" t="s">
        <v>61</v>
      </c>
      <c r="BB503" s="15" t="s">
        <v>21</v>
      </c>
      <c r="BC503" s="15" t="s">
        <v>1065</v>
      </c>
    </row>
    <row r="504" spans="1:55" ht="76.5" hidden="1" customHeight="1" x14ac:dyDescent="0.25">
      <c r="A504" s="15">
        <v>715106</v>
      </c>
      <c r="B504" s="15" t="s">
        <v>249</v>
      </c>
      <c r="C504" s="62" t="s">
        <v>1042</v>
      </c>
      <c r="D504" s="15" t="s">
        <v>1029</v>
      </c>
      <c r="E504" s="15" t="s">
        <v>4</v>
      </c>
      <c r="F504" s="15" t="s">
        <v>1104</v>
      </c>
      <c r="G504" s="15" t="s">
        <v>1077</v>
      </c>
      <c r="H504" s="57" t="s">
        <v>2070</v>
      </c>
      <c r="I504" s="15" t="s">
        <v>2071</v>
      </c>
      <c r="J504" s="15" t="s">
        <v>1107</v>
      </c>
      <c r="K504" s="15" t="s">
        <v>1108</v>
      </c>
      <c r="L504" s="63">
        <v>9.9999999999999978E-2</v>
      </c>
      <c r="M504" s="15" t="s">
        <v>1062</v>
      </c>
      <c r="N504" s="15" t="s">
        <v>1063</v>
      </c>
      <c r="O504" s="81">
        <v>14.75</v>
      </c>
      <c r="P504" s="81" t="s">
        <v>1062</v>
      </c>
      <c r="Q504" s="64">
        <v>17659589</v>
      </c>
      <c r="R504" s="87">
        <v>0</v>
      </c>
      <c r="S504" s="65">
        <v>0</v>
      </c>
      <c r="T504" s="65"/>
      <c r="U504" s="88">
        <v>14.75</v>
      </c>
      <c r="V504" s="65" t="s">
        <v>1062</v>
      </c>
      <c r="W504" s="89">
        <v>17964918</v>
      </c>
      <c r="X504" s="90">
        <v>0</v>
      </c>
      <c r="Y504" s="67">
        <v>14.75</v>
      </c>
      <c r="Z504" s="15" t="s">
        <v>1062</v>
      </c>
      <c r="AA504" s="85">
        <v>18008052</v>
      </c>
      <c r="AB504" s="85">
        <v>0</v>
      </c>
      <c r="AC504" s="91">
        <v>14.75</v>
      </c>
      <c r="AD504" s="92" t="s">
        <v>1062</v>
      </c>
      <c r="AE504" s="71">
        <v>18163712</v>
      </c>
      <c r="AF504" s="71">
        <v>0</v>
      </c>
      <c r="AG504" s="72">
        <v>0</v>
      </c>
      <c r="AH504" s="73" t="s">
        <v>1039</v>
      </c>
      <c r="AI504" s="74">
        <v>14.75</v>
      </c>
      <c r="AJ504" s="75" t="s">
        <v>1062</v>
      </c>
      <c r="AK504" s="76">
        <v>18236927</v>
      </c>
      <c r="AL504" s="76">
        <v>0</v>
      </c>
      <c r="AM504" s="76">
        <f t="shared" si="37"/>
        <v>73215</v>
      </c>
      <c r="AN504" s="77">
        <f t="shared" si="36"/>
        <v>0</v>
      </c>
      <c r="AO504" s="75" t="s">
        <v>1039</v>
      </c>
      <c r="AP504" s="78">
        <v>14.75</v>
      </c>
      <c r="AQ504" s="79" t="s">
        <v>1062</v>
      </c>
      <c r="AR504" s="76">
        <v>18617162</v>
      </c>
      <c r="AS504" s="76">
        <v>0</v>
      </c>
      <c r="AT504" s="76">
        <f t="shared" si="33"/>
        <v>380235</v>
      </c>
      <c r="AU504" s="77">
        <f t="shared" si="33"/>
        <v>0</v>
      </c>
      <c r="AV504" s="75" t="s">
        <v>3038</v>
      </c>
      <c r="AW504" s="19">
        <v>2120856</v>
      </c>
      <c r="AX504" s="19">
        <v>200925</v>
      </c>
      <c r="AY504" s="15" t="s">
        <v>1082</v>
      </c>
      <c r="AZ504" s="19" t="s">
        <v>1055</v>
      </c>
      <c r="BA504" s="15" t="s">
        <v>61</v>
      </c>
      <c r="BB504" s="15" t="s">
        <v>21</v>
      </c>
      <c r="BC504" s="15" t="s">
        <v>1065</v>
      </c>
    </row>
    <row r="505" spans="1:55" ht="76.5" hidden="1" customHeight="1" x14ac:dyDescent="0.25">
      <c r="A505" s="15">
        <v>714619</v>
      </c>
      <c r="B505" s="15" t="s">
        <v>231</v>
      </c>
      <c r="C505" s="62" t="s">
        <v>1042</v>
      </c>
      <c r="D505" s="15" t="s">
        <v>1029</v>
      </c>
      <c r="E505" s="15" t="s">
        <v>4</v>
      </c>
      <c r="F505" s="15" t="s">
        <v>1076</v>
      </c>
      <c r="G505" s="15" t="s">
        <v>1077</v>
      </c>
      <c r="H505" s="57" t="s">
        <v>2072</v>
      </c>
      <c r="I505" s="15" t="s">
        <v>2073</v>
      </c>
      <c r="J505" s="15" t="s">
        <v>1080</v>
      </c>
      <c r="K505" s="15" t="s">
        <v>1081</v>
      </c>
      <c r="L505" s="63">
        <v>9.9999999999999978E-2</v>
      </c>
      <c r="M505" s="15" t="s">
        <v>1062</v>
      </c>
      <c r="N505" s="15" t="s">
        <v>1063</v>
      </c>
      <c r="O505" s="81">
        <v>14.75</v>
      </c>
      <c r="P505" s="81" t="s">
        <v>1062</v>
      </c>
      <c r="Q505" s="64">
        <v>14104143</v>
      </c>
      <c r="R505" s="87">
        <v>0</v>
      </c>
      <c r="S505" s="65">
        <v>0</v>
      </c>
      <c r="T505" s="65"/>
      <c r="U505" s="88">
        <v>14.75</v>
      </c>
      <c r="V505" s="65" t="s">
        <v>1062</v>
      </c>
      <c r="W505" s="89">
        <v>14348000</v>
      </c>
      <c r="X505" s="90">
        <v>0</v>
      </c>
      <c r="Y505" s="67">
        <v>14.75</v>
      </c>
      <c r="Z505" s="15" t="s">
        <v>1062</v>
      </c>
      <c r="AA505" s="85">
        <v>14448866</v>
      </c>
      <c r="AB505" s="85">
        <v>0</v>
      </c>
      <c r="AC505" s="91">
        <v>14.75</v>
      </c>
      <c r="AD505" s="92" t="s">
        <v>1062</v>
      </c>
      <c r="AE505" s="71">
        <v>14506770</v>
      </c>
      <c r="AF505" s="71">
        <v>0</v>
      </c>
      <c r="AG505" s="72">
        <v>0</v>
      </c>
      <c r="AH505" s="73" t="s">
        <v>1039</v>
      </c>
      <c r="AI505" s="74">
        <v>14.75</v>
      </c>
      <c r="AJ505" s="75" t="s">
        <v>1062</v>
      </c>
      <c r="AK505" s="76">
        <v>14565244</v>
      </c>
      <c r="AL505" s="76">
        <v>0</v>
      </c>
      <c r="AM505" s="76">
        <f t="shared" si="37"/>
        <v>58474</v>
      </c>
      <c r="AN505" s="77">
        <f t="shared" si="36"/>
        <v>0</v>
      </c>
      <c r="AO505" s="75" t="s">
        <v>1039</v>
      </c>
      <c r="AP505" s="78">
        <v>14.75</v>
      </c>
      <c r="AQ505" s="79" t="s">
        <v>1062</v>
      </c>
      <c r="AR505" s="76">
        <v>14868926</v>
      </c>
      <c r="AS505" s="76">
        <v>0</v>
      </c>
      <c r="AT505" s="76">
        <f t="shared" si="33"/>
        <v>303682</v>
      </c>
      <c r="AU505" s="77">
        <f t="shared" si="33"/>
        <v>0</v>
      </c>
      <c r="AV505" s="75" t="s">
        <v>3038</v>
      </c>
      <c r="AW505" s="19">
        <v>2120856</v>
      </c>
      <c r="AX505" s="19">
        <v>200925</v>
      </c>
      <c r="AY505" s="15" t="s">
        <v>1082</v>
      </c>
      <c r="AZ505" s="19" t="s">
        <v>1055</v>
      </c>
      <c r="BA505" s="15" t="s">
        <v>61</v>
      </c>
      <c r="BB505" s="15" t="s">
        <v>21</v>
      </c>
      <c r="BC505" s="15" t="s">
        <v>1065</v>
      </c>
    </row>
    <row r="506" spans="1:55" ht="76.5" hidden="1" customHeight="1" x14ac:dyDescent="0.25">
      <c r="A506" s="15">
        <v>715607</v>
      </c>
      <c r="B506" s="15" t="s">
        <v>257</v>
      </c>
      <c r="C506" s="62" t="s">
        <v>1053</v>
      </c>
      <c r="D506" s="15" t="s">
        <v>1029</v>
      </c>
      <c r="E506" s="15" t="s">
        <v>4</v>
      </c>
      <c r="F506" s="15" t="s">
        <v>1104</v>
      </c>
      <c r="G506" s="15" t="s">
        <v>1077</v>
      </c>
      <c r="H506" s="57" t="s">
        <v>2074</v>
      </c>
      <c r="I506" s="15" t="s">
        <v>2075</v>
      </c>
      <c r="J506" s="15" t="s">
        <v>1107</v>
      </c>
      <c r="K506" s="15" t="s">
        <v>1360</v>
      </c>
      <c r="L506" s="63">
        <v>0.13</v>
      </c>
      <c r="M506" s="15" t="s">
        <v>1062</v>
      </c>
      <c r="N506" s="15" t="s">
        <v>1063</v>
      </c>
      <c r="O506" s="81">
        <v>14.75</v>
      </c>
      <c r="P506" s="81" t="s">
        <v>1062</v>
      </c>
      <c r="Q506" s="64">
        <v>17659589</v>
      </c>
      <c r="R506" s="87">
        <v>0</v>
      </c>
      <c r="S506" s="65">
        <v>0</v>
      </c>
      <c r="T506" s="65"/>
      <c r="U506" s="88">
        <v>14.75</v>
      </c>
      <c r="V506" s="65" t="s">
        <v>1062</v>
      </c>
      <c r="W506" s="89">
        <v>17964918</v>
      </c>
      <c r="X506" s="90">
        <v>0</v>
      </c>
      <c r="Y506" s="67">
        <v>14.75</v>
      </c>
      <c r="Z506" s="15" t="s">
        <v>1062</v>
      </c>
      <c r="AA506" s="85">
        <v>18091211</v>
      </c>
      <c r="AB506" s="85">
        <v>0</v>
      </c>
      <c r="AC506" s="91">
        <v>14.75</v>
      </c>
      <c r="AD506" s="92" t="s">
        <v>1062</v>
      </c>
      <c r="AE506" s="71">
        <v>18163712</v>
      </c>
      <c r="AF506" s="71">
        <v>0</v>
      </c>
      <c r="AG506" s="72">
        <v>0</v>
      </c>
      <c r="AH506" s="73" t="s">
        <v>1039</v>
      </c>
      <c r="AI506" s="74">
        <v>14.75</v>
      </c>
      <c r="AJ506" s="75" t="s">
        <v>1062</v>
      </c>
      <c r="AK506" s="76">
        <v>18236927</v>
      </c>
      <c r="AL506" s="76">
        <v>0</v>
      </c>
      <c r="AM506" s="76">
        <f t="shared" si="37"/>
        <v>73215</v>
      </c>
      <c r="AN506" s="77">
        <f t="shared" si="36"/>
        <v>0</v>
      </c>
      <c r="AO506" s="75" t="s">
        <v>1039</v>
      </c>
      <c r="AP506" s="78">
        <v>14.75</v>
      </c>
      <c r="AQ506" s="79" t="s">
        <v>1062</v>
      </c>
      <c r="AR506" s="76">
        <v>18617162</v>
      </c>
      <c r="AS506" s="76">
        <v>0</v>
      </c>
      <c r="AT506" s="76">
        <f t="shared" si="33"/>
        <v>380235</v>
      </c>
      <c r="AU506" s="77">
        <f t="shared" si="33"/>
        <v>0</v>
      </c>
      <c r="AV506" s="75" t="s">
        <v>3038</v>
      </c>
      <c r="AW506" s="19">
        <v>2120856</v>
      </c>
      <c r="AX506" s="19">
        <v>200925</v>
      </c>
      <c r="AY506" s="15" t="s">
        <v>1082</v>
      </c>
      <c r="AZ506" s="19" t="s">
        <v>1055</v>
      </c>
      <c r="BA506" s="15" t="s">
        <v>61</v>
      </c>
      <c r="BB506" s="15" t="s">
        <v>31</v>
      </c>
      <c r="BC506" s="15" t="s">
        <v>1065</v>
      </c>
    </row>
    <row r="507" spans="1:55" ht="76.5" hidden="1" customHeight="1" x14ac:dyDescent="0.25">
      <c r="A507" s="15">
        <v>714639</v>
      </c>
      <c r="B507" s="15" t="s">
        <v>234</v>
      </c>
      <c r="C507" s="62" t="s">
        <v>1042</v>
      </c>
      <c r="D507" s="15" t="s">
        <v>1029</v>
      </c>
      <c r="E507" s="15" t="s">
        <v>4</v>
      </c>
      <c r="F507" s="15" t="s">
        <v>1076</v>
      </c>
      <c r="G507" s="15" t="s">
        <v>1077</v>
      </c>
      <c r="H507" s="57" t="s">
        <v>2076</v>
      </c>
      <c r="I507" s="15" t="s">
        <v>2077</v>
      </c>
      <c r="J507" s="15" t="s">
        <v>1080</v>
      </c>
      <c r="K507" s="15" t="s">
        <v>1081</v>
      </c>
      <c r="L507" s="63">
        <v>0</v>
      </c>
      <c r="M507" s="15" t="s">
        <v>1071</v>
      </c>
      <c r="N507" s="15" t="s">
        <v>1095</v>
      </c>
      <c r="O507" s="81">
        <v>14.75</v>
      </c>
      <c r="P507" s="81" t="s">
        <v>1062</v>
      </c>
      <c r="Q507" s="64">
        <v>15189168</v>
      </c>
      <c r="R507" s="87">
        <v>0</v>
      </c>
      <c r="S507" s="65">
        <v>0</v>
      </c>
      <c r="T507" s="65"/>
      <c r="U507" s="88">
        <v>14.75</v>
      </c>
      <c r="V507" s="65" t="s">
        <v>1062</v>
      </c>
      <c r="W507" s="89">
        <v>15451784</v>
      </c>
      <c r="X507" s="90">
        <v>0</v>
      </c>
      <c r="Y507" s="67">
        <v>14.75</v>
      </c>
      <c r="Z507" s="15" t="s">
        <v>1062</v>
      </c>
      <c r="AA507" s="85">
        <v>15560410</v>
      </c>
      <c r="AB507" s="85">
        <v>0</v>
      </c>
      <c r="AC507" s="91">
        <v>14.75</v>
      </c>
      <c r="AD507" s="92" t="s">
        <v>1062</v>
      </c>
      <c r="AE507" s="71">
        <v>15622769</v>
      </c>
      <c r="AF507" s="71">
        <v>0</v>
      </c>
      <c r="AG507" s="72">
        <v>0</v>
      </c>
      <c r="AH507" s="73" t="s">
        <v>1039</v>
      </c>
      <c r="AI507" s="74">
        <v>14.75</v>
      </c>
      <c r="AJ507" s="75" t="s">
        <v>1062</v>
      </c>
      <c r="AK507" s="76">
        <v>15685741</v>
      </c>
      <c r="AL507" s="76">
        <v>0</v>
      </c>
      <c r="AM507" s="76">
        <f t="shared" si="37"/>
        <v>62972</v>
      </c>
      <c r="AN507" s="77">
        <f t="shared" si="36"/>
        <v>0</v>
      </c>
      <c r="AO507" s="75" t="s">
        <v>1039</v>
      </c>
      <c r="AP507" s="78">
        <v>14.75</v>
      </c>
      <c r="AQ507" s="79" t="s">
        <v>1062</v>
      </c>
      <c r="AR507" s="76">
        <v>16012785</v>
      </c>
      <c r="AS507" s="76">
        <v>0</v>
      </c>
      <c r="AT507" s="76">
        <f t="shared" si="33"/>
        <v>327044</v>
      </c>
      <c r="AU507" s="77">
        <f t="shared" si="33"/>
        <v>0</v>
      </c>
      <c r="AV507" s="75" t="s">
        <v>3038</v>
      </c>
      <c r="AW507" s="19">
        <v>2120856</v>
      </c>
      <c r="AX507" s="19">
        <v>200925</v>
      </c>
      <c r="AY507" s="15" t="s">
        <v>1082</v>
      </c>
      <c r="AZ507" s="19" t="s">
        <v>1055</v>
      </c>
      <c r="BA507" s="15" t="s">
        <v>61</v>
      </c>
      <c r="BB507" s="15" t="s">
        <v>5</v>
      </c>
      <c r="BC507" s="15" t="s">
        <v>1065</v>
      </c>
    </row>
    <row r="508" spans="1:55" ht="76.5" hidden="1" customHeight="1" x14ac:dyDescent="0.25">
      <c r="A508" s="15">
        <v>714656</v>
      </c>
      <c r="B508" s="15" t="s">
        <v>236</v>
      </c>
      <c r="C508" s="62" t="s">
        <v>1042</v>
      </c>
      <c r="D508" s="15" t="s">
        <v>1029</v>
      </c>
      <c r="E508" s="15" t="s">
        <v>4</v>
      </c>
      <c r="F508" s="15" t="s">
        <v>1076</v>
      </c>
      <c r="G508" s="15" t="s">
        <v>1077</v>
      </c>
      <c r="H508" s="57" t="s">
        <v>2078</v>
      </c>
      <c r="I508" s="15" t="s">
        <v>2079</v>
      </c>
      <c r="J508" s="15" t="s">
        <v>1080</v>
      </c>
      <c r="K508" s="15" t="s">
        <v>1081</v>
      </c>
      <c r="L508" s="63">
        <v>0.13</v>
      </c>
      <c r="M508" s="15" t="s">
        <v>1062</v>
      </c>
      <c r="N508" s="15" t="s">
        <v>1063</v>
      </c>
      <c r="O508" s="81">
        <v>50</v>
      </c>
      <c r="P508" s="81" t="s">
        <v>1062</v>
      </c>
      <c r="Q508" s="64">
        <v>21870551</v>
      </c>
      <c r="R508" s="87">
        <v>0</v>
      </c>
      <c r="S508" s="65">
        <v>0</v>
      </c>
      <c r="T508" s="65"/>
      <c r="U508" s="88">
        <v>50</v>
      </c>
      <c r="V508" s="65" t="s">
        <v>1062</v>
      </c>
      <c r="W508" s="89">
        <v>22248686</v>
      </c>
      <c r="X508" s="90">
        <v>0</v>
      </c>
      <c r="Y508" s="67">
        <v>50</v>
      </c>
      <c r="Z508" s="15" t="s">
        <v>1062</v>
      </c>
      <c r="AA508" s="85">
        <v>22405094</v>
      </c>
      <c r="AB508" s="85">
        <v>0</v>
      </c>
      <c r="AC508" s="91">
        <v>35.75</v>
      </c>
      <c r="AD508" s="92" t="s">
        <v>1062</v>
      </c>
      <c r="AE508" s="71">
        <v>22494883</v>
      </c>
      <c r="AF508" s="71">
        <v>0</v>
      </c>
      <c r="AG508" s="72">
        <v>0</v>
      </c>
      <c r="AH508" s="73" t="s">
        <v>1039</v>
      </c>
      <c r="AI508" s="74">
        <v>35.75</v>
      </c>
      <c r="AJ508" s="75" t="s">
        <v>1062</v>
      </c>
      <c r="AK508" s="76">
        <v>22585556</v>
      </c>
      <c r="AL508" s="76">
        <v>0</v>
      </c>
      <c r="AM508" s="76">
        <f t="shared" si="37"/>
        <v>90673</v>
      </c>
      <c r="AN508" s="77">
        <f t="shared" si="36"/>
        <v>0</v>
      </c>
      <c r="AO508" s="75" t="s">
        <v>1039</v>
      </c>
      <c r="AP508" s="78">
        <v>35.75</v>
      </c>
      <c r="AQ508" s="79" t="s">
        <v>1062</v>
      </c>
      <c r="AR508" s="76">
        <v>23056459</v>
      </c>
      <c r="AS508" s="76">
        <v>0</v>
      </c>
      <c r="AT508" s="76">
        <f t="shared" si="33"/>
        <v>470903</v>
      </c>
      <c r="AU508" s="77">
        <f t="shared" si="33"/>
        <v>0</v>
      </c>
      <c r="AV508" s="75" t="s">
        <v>3038</v>
      </c>
      <c r="AW508" s="19">
        <v>2120856</v>
      </c>
      <c r="AX508" s="19">
        <v>200925</v>
      </c>
      <c r="AY508" s="15" t="s">
        <v>1082</v>
      </c>
      <c r="AZ508" s="19" t="s">
        <v>1055</v>
      </c>
      <c r="BA508" s="15" t="s">
        <v>61</v>
      </c>
      <c r="BB508" s="15" t="s">
        <v>5</v>
      </c>
      <c r="BC508" s="15" t="s">
        <v>1065</v>
      </c>
    </row>
    <row r="509" spans="1:55" ht="76.5" hidden="1" customHeight="1" x14ac:dyDescent="0.25">
      <c r="A509" s="93">
        <v>849284</v>
      </c>
      <c r="B509" s="93" t="s">
        <v>559</v>
      </c>
      <c r="C509" s="62" t="s">
        <v>1042</v>
      </c>
      <c r="D509" s="15" t="s">
        <v>1029</v>
      </c>
      <c r="E509" s="15" t="s">
        <v>4</v>
      </c>
      <c r="F509" s="15" t="s">
        <v>1104</v>
      </c>
      <c r="G509" s="15" t="s">
        <v>1077</v>
      </c>
      <c r="H509" s="57" t="s">
        <v>2080</v>
      </c>
      <c r="I509" s="15" t="s">
        <v>2081</v>
      </c>
      <c r="J509" s="15" t="s">
        <v>1107</v>
      </c>
      <c r="K509" s="15" t="s">
        <v>1334</v>
      </c>
      <c r="L509" s="63">
        <v>0.13</v>
      </c>
      <c r="M509" s="15" t="s">
        <v>1062</v>
      </c>
      <c r="N509" s="15" t="s">
        <v>1063</v>
      </c>
      <c r="O509" s="81">
        <v>50</v>
      </c>
      <c r="P509" s="81" t="s">
        <v>1062</v>
      </c>
      <c r="Q509" s="64">
        <v>72801776</v>
      </c>
      <c r="R509" s="87">
        <v>0</v>
      </c>
      <c r="S509" s="65">
        <v>0</v>
      </c>
      <c r="T509" s="65"/>
      <c r="U509" s="88">
        <v>50</v>
      </c>
      <c r="V509" s="65" t="s">
        <v>1062</v>
      </c>
      <c r="W509" s="89">
        <v>74060496</v>
      </c>
      <c r="X509" s="90">
        <v>0</v>
      </c>
      <c r="Y509" s="67">
        <v>50</v>
      </c>
      <c r="Z509" s="15" t="s">
        <v>1062</v>
      </c>
      <c r="AA509" s="85">
        <v>74581141</v>
      </c>
      <c r="AB509" s="85">
        <v>0</v>
      </c>
      <c r="AC509" s="91">
        <v>50</v>
      </c>
      <c r="AD509" s="92" t="s">
        <v>1062</v>
      </c>
      <c r="AE509" s="71">
        <v>74880027</v>
      </c>
      <c r="AF509" s="71">
        <v>0</v>
      </c>
      <c r="AG509" s="72">
        <v>0</v>
      </c>
      <c r="AH509" s="73" t="s">
        <v>1039</v>
      </c>
      <c r="AI509" s="74">
        <v>50</v>
      </c>
      <c r="AJ509" s="75" t="s">
        <v>1062</v>
      </c>
      <c r="AK509" s="76">
        <v>75181855</v>
      </c>
      <c r="AL509" s="76">
        <v>0</v>
      </c>
      <c r="AM509" s="76">
        <f t="shared" si="37"/>
        <v>301828</v>
      </c>
      <c r="AN509" s="77">
        <f t="shared" si="36"/>
        <v>0</v>
      </c>
      <c r="AO509" s="75" t="s">
        <v>1039</v>
      </c>
      <c r="AP509" s="78">
        <v>50</v>
      </c>
      <c r="AQ509" s="79" t="s">
        <v>1062</v>
      </c>
      <c r="AR509" s="76">
        <v>76749378</v>
      </c>
      <c r="AS509" s="76">
        <v>0</v>
      </c>
      <c r="AT509" s="76">
        <f t="shared" si="33"/>
        <v>1567523</v>
      </c>
      <c r="AU509" s="77">
        <f t="shared" si="33"/>
        <v>0</v>
      </c>
      <c r="AV509" s="75" t="s">
        <v>3038</v>
      </c>
      <c r="AW509" s="19">
        <v>2120856</v>
      </c>
      <c r="AX509" s="19">
        <v>200925</v>
      </c>
      <c r="AY509" s="15" t="s">
        <v>1082</v>
      </c>
      <c r="AZ509" s="19" t="s">
        <v>1055</v>
      </c>
      <c r="BA509" s="15" t="s">
        <v>61</v>
      </c>
      <c r="BB509" s="15" t="s">
        <v>5</v>
      </c>
      <c r="BC509" s="15" t="s">
        <v>1065</v>
      </c>
    </row>
    <row r="510" spans="1:55" ht="76.5" hidden="1" customHeight="1" x14ac:dyDescent="0.25">
      <c r="A510" s="15">
        <v>714414</v>
      </c>
      <c r="B510" s="15" t="s">
        <v>215</v>
      </c>
      <c r="C510" s="62" t="s">
        <v>1042</v>
      </c>
      <c r="D510" s="15" t="s">
        <v>1029</v>
      </c>
      <c r="E510" s="15" t="s">
        <v>4</v>
      </c>
      <c r="F510" s="15" t="s">
        <v>1076</v>
      </c>
      <c r="G510" s="15" t="s">
        <v>1077</v>
      </c>
      <c r="H510" s="57" t="s">
        <v>2082</v>
      </c>
      <c r="I510" s="15" t="s">
        <v>2083</v>
      </c>
      <c r="J510" s="15" t="s">
        <v>1080</v>
      </c>
      <c r="K510" s="15" t="s">
        <v>1090</v>
      </c>
      <c r="L510" s="63">
        <v>0.13</v>
      </c>
      <c r="M510" s="15" t="s">
        <v>1062</v>
      </c>
      <c r="N510" s="15" t="s">
        <v>1063</v>
      </c>
      <c r="O510" s="81">
        <v>8</v>
      </c>
      <c r="P510" s="81" t="s">
        <v>1071</v>
      </c>
      <c r="Q510" s="64">
        <v>14639471</v>
      </c>
      <c r="R510" s="87">
        <v>0</v>
      </c>
      <c r="S510" s="65">
        <v>0</v>
      </c>
      <c r="T510" s="65"/>
      <c r="U510" s="88">
        <v>8</v>
      </c>
      <c r="V510" s="65" t="s">
        <v>1071</v>
      </c>
      <c r="W510" s="89">
        <v>14892582</v>
      </c>
      <c r="X510" s="90">
        <v>0</v>
      </c>
      <c r="Y510" s="67">
        <v>8</v>
      </c>
      <c r="Z510" s="15" t="s">
        <v>1071</v>
      </c>
      <c r="AA510" s="85">
        <v>15035320</v>
      </c>
      <c r="AB510" s="85">
        <v>0</v>
      </c>
      <c r="AC510" s="91">
        <v>8</v>
      </c>
      <c r="AD510" s="92" t="s">
        <v>1071</v>
      </c>
      <c r="AE510" s="71">
        <v>15057379</v>
      </c>
      <c r="AF510" s="71">
        <v>0</v>
      </c>
      <c r="AG510" s="72">
        <v>0</v>
      </c>
      <c r="AH510" s="73" t="s">
        <v>1039</v>
      </c>
      <c r="AI510" s="74">
        <v>8</v>
      </c>
      <c r="AJ510" s="75" t="s">
        <v>1071</v>
      </c>
      <c r="AK510" s="76">
        <v>15118073</v>
      </c>
      <c r="AL510" s="76">
        <v>0</v>
      </c>
      <c r="AM510" s="76">
        <f t="shared" si="37"/>
        <v>60694</v>
      </c>
      <c r="AN510" s="77">
        <f t="shared" si="36"/>
        <v>0</v>
      </c>
      <c r="AO510" s="75" t="s">
        <v>1039</v>
      </c>
      <c r="AP510" s="78">
        <v>8</v>
      </c>
      <c r="AQ510" s="79" t="s">
        <v>1071</v>
      </c>
      <c r="AR510" s="76">
        <v>15433281</v>
      </c>
      <c r="AS510" s="76">
        <v>0</v>
      </c>
      <c r="AT510" s="76">
        <f t="shared" si="33"/>
        <v>315208</v>
      </c>
      <c r="AU510" s="77">
        <f t="shared" si="33"/>
        <v>0</v>
      </c>
      <c r="AV510" s="75" t="s">
        <v>3038</v>
      </c>
      <c r="AW510" s="19">
        <v>2120856</v>
      </c>
      <c r="AX510" s="19">
        <v>200925</v>
      </c>
      <c r="AY510" s="15" t="s">
        <v>1082</v>
      </c>
      <c r="AZ510" s="19" t="s">
        <v>1055</v>
      </c>
      <c r="BA510" s="15" t="s">
        <v>61</v>
      </c>
      <c r="BB510" s="15" t="s">
        <v>5</v>
      </c>
      <c r="BC510" s="15" t="s">
        <v>1065</v>
      </c>
    </row>
    <row r="511" spans="1:55" ht="76.5" hidden="1" customHeight="1" x14ac:dyDescent="0.25">
      <c r="A511" s="15">
        <v>715100</v>
      </c>
      <c r="B511" s="15" t="s">
        <v>247</v>
      </c>
      <c r="C511" s="62" t="s">
        <v>1042</v>
      </c>
      <c r="D511" s="15" t="s">
        <v>1029</v>
      </c>
      <c r="E511" s="15" t="s">
        <v>4</v>
      </c>
      <c r="F511" s="15" t="s">
        <v>1104</v>
      </c>
      <c r="G511" s="15" t="s">
        <v>1077</v>
      </c>
      <c r="H511" s="57" t="s">
        <v>2084</v>
      </c>
      <c r="I511" s="15" t="s">
        <v>2085</v>
      </c>
      <c r="J511" s="15" t="s">
        <v>1107</v>
      </c>
      <c r="K511" s="15" t="s">
        <v>1108</v>
      </c>
      <c r="L511" s="63">
        <v>0.13</v>
      </c>
      <c r="M511" s="15" t="s">
        <v>1062</v>
      </c>
      <c r="N511" s="15" t="s">
        <v>1063</v>
      </c>
      <c r="O511" s="81">
        <v>14.75</v>
      </c>
      <c r="P511" s="81" t="s">
        <v>1062</v>
      </c>
      <c r="Q511" s="64">
        <v>17630535</v>
      </c>
      <c r="R511" s="87">
        <v>0</v>
      </c>
      <c r="S511" s="65">
        <v>0</v>
      </c>
      <c r="T511" s="65"/>
      <c r="U511" s="88">
        <v>14.75</v>
      </c>
      <c r="V511" s="65" t="s">
        <v>1062</v>
      </c>
      <c r="W511" s="89">
        <v>17935362</v>
      </c>
      <c r="X511" s="90">
        <v>0</v>
      </c>
      <c r="Y511" s="67">
        <v>14.75</v>
      </c>
      <c r="Z511" s="15" t="s">
        <v>1062</v>
      </c>
      <c r="AA511" s="85">
        <v>18107263</v>
      </c>
      <c r="AB511" s="85">
        <v>0</v>
      </c>
      <c r="AC511" s="91">
        <v>14.75</v>
      </c>
      <c r="AD511" s="92" t="s">
        <v>1062</v>
      </c>
      <c r="AE511" s="71">
        <v>18133829</v>
      </c>
      <c r="AF511" s="71">
        <v>0</v>
      </c>
      <c r="AG511" s="72">
        <v>0</v>
      </c>
      <c r="AH511" s="73" t="s">
        <v>1039</v>
      </c>
      <c r="AI511" s="74">
        <v>14.75</v>
      </c>
      <c r="AJ511" s="75" t="s">
        <v>1062</v>
      </c>
      <c r="AK511" s="76">
        <v>18206923</v>
      </c>
      <c r="AL511" s="76">
        <v>0</v>
      </c>
      <c r="AM511" s="76">
        <f t="shared" si="37"/>
        <v>73094</v>
      </c>
      <c r="AN511" s="77">
        <f t="shared" si="36"/>
        <v>0</v>
      </c>
      <c r="AO511" s="75" t="s">
        <v>1039</v>
      </c>
      <c r="AP511" s="78">
        <v>14.75</v>
      </c>
      <c r="AQ511" s="79" t="s">
        <v>1062</v>
      </c>
      <c r="AR511" s="76">
        <v>18586533</v>
      </c>
      <c r="AS511" s="76">
        <v>0</v>
      </c>
      <c r="AT511" s="76">
        <f t="shared" si="33"/>
        <v>379610</v>
      </c>
      <c r="AU511" s="77">
        <f t="shared" si="33"/>
        <v>0</v>
      </c>
      <c r="AV511" s="75" t="s">
        <v>3038</v>
      </c>
      <c r="AW511" s="19">
        <v>2120856</v>
      </c>
      <c r="AX511" s="19">
        <v>200925</v>
      </c>
      <c r="AY511" s="15" t="s">
        <v>1082</v>
      </c>
      <c r="AZ511" s="19" t="s">
        <v>1055</v>
      </c>
      <c r="BA511" s="15" t="s">
        <v>61</v>
      </c>
      <c r="BB511" s="15" t="s">
        <v>21</v>
      </c>
      <c r="BC511" s="15" t="s">
        <v>1065</v>
      </c>
    </row>
    <row r="512" spans="1:55" ht="76.5" hidden="1" customHeight="1" x14ac:dyDescent="0.25">
      <c r="A512" s="15">
        <v>874240</v>
      </c>
      <c r="B512" s="15" t="s">
        <v>630</v>
      </c>
      <c r="C512" s="62" t="s">
        <v>1042</v>
      </c>
      <c r="D512" s="15" t="s">
        <v>1047</v>
      </c>
      <c r="E512" s="15" t="s">
        <v>6</v>
      </c>
      <c r="F512" s="15" t="s">
        <v>17</v>
      </c>
      <c r="G512" s="15" t="s">
        <v>1221</v>
      </c>
      <c r="H512" s="57" t="s">
        <v>2086</v>
      </c>
      <c r="I512" s="15" t="s">
        <v>2087</v>
      </c>
      <c r="J512" s="15" t="s">
        <v>1098</v>
      </c>
      <c r="K512" s="15" t="s">
        <v>1319</v>
      </c>
      <c r="L512" s="63">
        <v>0.32999999999999996</v>
      </c>
      <c r="M512" s="15" t="s">
        <v>1062</v>
      </c>
      <c r="N512" s="15" t="s">
        <v>1087</v>
      </c>
      <c r="O512" s="81">
        <v>8</v>
      </c>
      <c r="P512" s="81" t="s">
        <v>1071</v>
      </c>
      <c r="Q512" s="64">
        <v>348694898</v>
      </c>
      <c r="R512" s="87">
        <v>0</v>
      </c>
      <c r="S512" s="65">
        <v>0</v>
      </c>
      <c r="T512" s="65"/>
      <c r="U512" s="88">
        <v>8</v>
      </c>
      <c r="V512" s="65" t="s">
        <v>1071</v>
      </c>
      <c r="W512" s="89">
        <v>354723724</v>
      </c>
      <c r="X512" s="90">
        <v>0</v>
      </c>
      <c r="Y512" s="67">
        <v>8</v>
      </c>
      <c r="Z512" s="15" t="s">
        <v>1071</v>
      </c>
      <c r="AA512" s="85">
        <v>357217427</v>
      </c>
      <c r="AB512" s="85">
        <v>0</v>
      </c>
      <c r="AC512" s="91">
        <v>8</v>
      </c>
      <c r="AD512" s="92" t="s">
        <v>1071</v>
      </c>
      <c r="AE512" s="71">
        <v>358648987</v>
      </c>
      <c r="AF512" s="71">
        <v>0</v>
      </c>
      <c r="AG512" s="72">
        <v>0</v>
      </c>
      <c r="AH512" s="73" t="s">
        <v>1039</v>
      </c>
      <c r="AI512" s="74">
        <v>8</v>
      </c>
      <c r="AJ512" s="75" t="s">
        <v>1071</v>
      </c>
      <c r="AK512" s="76">
        <v>360094639</v>
      </c>
      <c r="AL512" s="76">
        <v>0</v>
      </c>
      <c r="AM512" s="76">
        <f t="shared" si="37"/>
        <v>1445652</v>
      </c>
      <c r="AN512" s="77">
        <f t="shared" si="36"/>
        <v>0</v>
      </c>
      <c r="AO512" s="75" t="s">
        <v>1039</v>
      </c>
      <c r="AP512" s="78">
        <v>8</v>
      </c>
      <c r="AQ512" s="79" t="s">
        <v>1071</v>
      </c>
      <c r="AR512" s="76">
        <v>367602520</v>
      </c>
      <c r="AS512" s="76">
        <v>0</v>
      </c>
      <c r="AT512" s="76">
        <f t="shared" si="33"/>
        <v>7507881</v>
      </c>
      <c r="AU512" s="77">
        <f t="shared" si="33"/>
        <v>0</v>
      </c>
      <c r="AV512" s="75" t="s">
        <v>3038</v>
      </c>
      <c r="AW512" s="19" t="s">
        <v>1225</v>
      </c>
      <c r="AX512" s="19" t="s">
        <v>1040</v>
      </c>
      <c r="AY512" s="15"/>
      <c r="AZ512" s="19" t="s">
        <v>1064</v>
      </c>
      <c r="BA512" s="15" t="s">
        <v>9</v>
      </c>
      <c r="BB512" s="15" t="s">
        <v>21</v>
      </c>
      <c r="BC512" s="15" t="s">
        <v>1065</v>
      </c>
    </row>
    <row r="513" spans="1:55" ht="76.5" hidden="1" customHeight="1" x14ac:dyDescent="0.25">
      <c r="A513" s="15">
        <v>1178822</v>
      </c>
      <c r="B513" s="93" t="s">
        <v>871</v>
      </c>
      <c r="C513" s="62" t="s">
        <v>1042</v>
      </c>
      <c r="D513" s="15" t="s">
        <v>1029</v>
      </c>
      <c r="E513" s="93" t="s">
        <v>4</v>
      </c>
      <c r="F513" s="93" t="s">
        <v>872</v>
      </c>
      <c r="G513" s="19" t="s">
        <v>1044</v>
      </c>
      <c r="H513" s="57" t="s">
        <v>2088</v>
      </c>
      <c r="I513" s="93" t="s">
        <v>2089</v>
      </c>
      <c r="J513" s="15" t="s">
        <v>2</v>
      </c>
      <c r="K513" s="15" t="s">
        <v>2090</v>
      </c>
      <c r="L513" s="63"/>
      <c r="M513" s="65"/>
      <c r="N513" s="65"/>
      <c r="O513" s="94"/>
      <c r="P513" s="81"/>
      <c r="Q513" s="64"/>
      <c r="R513" s="65"/>
      <c r="S513" s="65"/>
      <c r="T513" s="65"/>
      <c r="U513" s="88">
        <v>0</v>
      </c>
      <c r="V513" s="65"/>
      <c r="W513" s="89">
        <v>15923554</v>
      </c>
      <c r="X513" s="65">
        <v>0</v>
      </c>
      <c r="Y513" s="67">
        <v>28.25</v>
      </c>
      <c r="Z513" s="15" t="s">
        <v>1062</v>
      </c>
      <c r="AA513" s="85">
        <v>16035496</v>
      </c>
      <c r="AB513" s="85">
        <v>0</v>
      </c>
      <c r="AC513" s="91">
        <v>28.25</v>
      </c>
      <c r="AD513" s="92" t="s">
        <v>1062</v>
      </c>
      <c r="AE513" s="71">
        <v>16099759</v>
      </c>
      <c r="AF513" s="71">
        <v>0</v>
      </c>
      <c r="AG513" s="72">
        <v>0</v>
      </c>
      <c r="AH513" s="73" t="s">
        <v>1039</v>
      </c>
      <c r="AI513" s="74">
        <v>28.25</v>
      </c>
      <c r="AJ513" s="75" t="s">
        <v>1062</v>
      </c>
      <c r="AK513" s="76">
        <v>16164654</v>
      </c>
      <c r="AL513" s="76">
        <v>0</v>
      </c>
      <c r="AM513" s="76">
        <f t="shared" si="37"/>
        <v>64895</v>
      </c>
      <c r="AN513" s="77">
        <f t="shared" si="36"/>
        <v>0</v>
      </c>
      <c r="AO513" s="75" t="s">
        <v>1039</v>
      </c>
      <c r="AP513" s="78">
        <v>28.25</v>
      </c>
      <c r="AQ513" s="79" t="s">
        <v>1062</v>
      </c>
      <c r="AR513" s="76">
        <v>16501683</v>
      </c>
      <c r="AS513" s="76">
        <v>0</v>
      </c>
      <c r="AT513" s="76">
        <f t="shared" si="33"/>
        <v>337029</v>
      </c>
      <c r="AU513" s="77">
        <f t="shared" si="33"/>
        <v>0</v>
      </c>
      <c r="AV513" s="75" t="s">
        <v>3038</v>
      </c>
      <c r="AW513" s="19" t="s">
        <v>1040</v>
      </c>
      <c r="AX513" s="19" t="s">
        <v>1040</v>
      </c>
      <c r="AY513" s="15" t="s">
        <v>1040</v>
      </c>
      <c r="AZ513" s="19" t="s">
        <v>1041</v>
      </c>
      <c r="BA513" s="15" t="s">
        <v>142</v>
      </c>
      <c r="BB513" s="15" t="s">
        <v>5</v>
      </c>
      <c r="BC513" s="15" t="s">
        <v>1065</v>
      </c>
    </row>
    <row r="514" spans="1:55" ht="76.5" hidden="1" customHeight="1" x14ac:dyDescent="0.25">
      <c r="A514" s="99">
        <v>1218133</v>
      </c>
      <c r="B514" s="99" t="s">
        <v>886</v>
      </c>
      <c r="C514" s="62" t="s">
        <v>1042</v>
      </c>
      <c r="D514" s="15" t="s">
        <v>1029</v>
      </c>
      <c r="E514" s="99" t="s">
        <v>4</v>
      </c>
      <c r="F514" s="99" t="s">
        <v>887</v>
      </c>
      <c r="G514" s="15" t="s">
        <v>1050</v>
      </c>
      <c r="H514" s="57" t="s">
        <v>2091</v>
      </c>
      <c r="I514" s="99" t="s">
        <v>2092</v>
      </c>
      <c r="J514" s="15" t="s">
        <v>2</v>
      </c>
      <c r="K514" s="93" t="s">
        <v>888</v>
      </c>
      <c r="L514" s="63"/>
      <c r="M514" s="15"/>
      <c r="N514" s="15"/>
      <c r="O514" s="15"/>
      <c r="P514" s="15"/>
      <c r="Q514" s="64"/>
      <c r="R514" s="65"/>
      <c r="S514" s="65"/>
      <c r="T514" s="19"/>
      <c r="U514" s="15"/>
      <c r="V514" s="19"/>
      <c r="W514" s="66"/>
      <c r="X514" s="65"/>
      <c r="Y514" s="67">
        <v>8</v>
      </c>
      <c r="Z514" s="15" t="s">
        <v>1071</v>
      </c>
      <c r="AA514" s="85">
        <v>82316617</v>
      </c>
      <c r="AB514" s="85">
        <v>0</v>
      </c>
      <c r="AC514" s="91">
        <v>8</v>
      </c>
      <c r="AD514" s="92" t="s">
        <v>1071</v>
      </c>
      <c r="AE514" s="71">
        <v>82646504</v>
      </c>
      <c r="AF514" s="71">
        <v>0</v>
      </c>
      <c r="AG514" s="72">
        <v>0</v>
      </c>
      <c r="AH514" s="73" t="s">
        <v>1039</v>
      </c>
      <c r="AI514" s="74">
        <v>8</v>
      </c>
      <c r="AJ514" s="75" t="s">
        <v>1071</v>
      </c>
      <c r="AK514" s="76">
        <v>82979637</v>
      </c>
      <c r="AL514" s="76">
        <v>0</v>
      </c>
      <c r="AM514" s="76">
        <f t="shared" si="37"/>
        <v>333133</v>
      </c>
      <c r="AN514" s="77">
        <f t="shared" si="36"/>
        <v>0</v>
      </c>
      <c r="AO514" s="75" t="s">
        <v>1039</v>
      </c>
      <c r="AP514" s="78">
        <v>8</v>
      </c>
      <c r="AQ514" s="79" t="s">
        <v>1071</v>
      </c>
      <c r="AR514" s="76">
        <v>84709742</v>
      </c>
      <c r="AS514" s="76">
        <v>0</v>
      </c>
      <c r="AT514" s="76">
        <f t="shared" ref="AT514:AU576" si="38">AR514-AK514</f>
        <v>1730105</v>
      </c>
      <c r="AU514" s="77">
        <f t="shared" si="38"/>
        <v>0</v>
      </c>
      <c r="AV514" s="75" t="s">
        <v>3038</v>
      </c>
      <c r="AW514" s="15">
        <v>2140669</v>
      </c>
      <c r="AX514" s="15">
        <v>212081</v>
      </c>
      <c r="AY514" s="105" t="s">
        <v>1670</v>
      </c>
      <c r="AZ514" s="21" t="s">
        <v>1055</v>
      </c>
      <c r="BA514" s="15" t="s">
        <v>61</v>
      </c>
      <c r="BB514" s="15" t="s">
        <v>21</v>
      </c>
      <c r="BC514" s="15" t="s">
        <v>1065</v>
      </c>
    </row>
    <row r="515" spans="1:55" ht="76.5" hidden="1" customHeight="1" x14ac:dyDescent="0.25">
      <c r="A515" s="15">
        <v>714417</v>
      </c>
      <c r="B515" s="15" t="s">
        <v>216</v>
      </c>
      <c r="C515" s="62" t="s">
        <v>1042</v>
      </c>
      <c r="D515" s="15" t="s">
        <v>1029</v>
      </c>
      <c r="E515" s="15" t="s">
        <v>4</v>
      </c>
      <c r="F515" s="15" t="s">
        <v>1076</v>
      </c>
      <c r="G515" s="15" t="s">
        <v>1077</v>
      </c>
      <c r="H515" s="57" t="s">
        <v>2093</v>
      </c>
      <c r="I515" s="15" t="s">
        <v>2094</v>
      </c>
      <c r="J515" s="15" t="s">
        <v>1080</v>
      </c>
      <c r="K515" s="15" t="s">
        <v>1090</v>
      </c>
      <c r="L515" s="63">
        <v>0.13</v>
      </c>
      <c r="M515" s="15" t="s">
        <v>1062</v>
      </c>
      <c r="N515" s="15" t="s">
        <v>1063</v>
      </c>
      <c r="O515" s="81">
        <v>8</v>
      </c>
      <c r="P515" s="81" t="s">
        <v>1071</v>
      </c>
      <c r="Q515" s="64">
        <v>72921747</v>
      </c>
      <c r="R515" s="87">
        <v>0</v>
      </c>
      <c r="S515" s="65">
        <v>0</v>
      </c>
      <c r="T515" s="65"/>
      <c r="U515" s="88">
        <v>8</v>
      </c>
      <c r="V515" s="65" t="s">
        <v>1071</v>
      </c>
      <c r="W515" s="89">
        <v>74182541</v>
      </c>
      <c r="X515" s="90">
        <v>0</v>
      </c>
      <c r="Y515" s="67">
        <v>8</v>
      </c>
      <c r="Z515" s="15" t="s">
        <v>1071</v>
      </c>
      <c r="AA515" s="85">
        <v>74704043</v>
      </c>
      <c r="AB515" s="85">
        <v>0</v>
      </c>
      <c r="AC515" s="91">
        <v>8</v>
      </c>
      <c r="AD515" s="92" t="s">
        <v>1071</v>
      </c>
      <c r="AE515" s="71">
        <v>75003422</v>
      </c>
      <c r="AF515" s="71">
        <v>0</v>
      </c>
      <c r="AG515" s="72">
        <v>0</v>
      </c>
      <c r="AH515" s="73" t="s">
        <v>1039</v>
      </c>
      <c r="AI515" s="74">
        <v>8</v>
      </c>
      <c r="AJ515" s="75" t="s">
        <v>1071</v>
      </c>
      <c r="AK515" s="76">
        <v>75305748</v>
      </c>
      <c r="AL515" s="76">
        <v>0</v>
      </c>
      <c r="AM515" s="76">
        <f t="shared" si="37"/>
        <v>302326</v>
      </c>
      <c r="AN515" s="77">
        <f t="shared" si="36"/>
        <v>0</v>
      </c>
      <c r="AO515" s="75" t="s">
        <v>1039</v>
      </c>
      <c r="AP515" s="78">
        <v>8</v>
      </c>
      <c r="AQ515" s="79" t="s">
        <v>1071</v>
      </c>
      <c r="AR515" s="76">
        <v>76875854</v>
      </c>
      <c r="AS515" s="76">
        <v>0</v>
      </c>
      <c r="AT515" s="76">
        <f t="shared" si="38"/>
        <v>1570106</v>
      </c>
      <c r="AU515" s="77">
        <f t="shared" si="38"/>
        <v>0</v>
      </c>
      <c r="AV515" s="75" t="s">
        <v>3038</v>
      </c>
      <c r="AW515" s="19">
        <v>2120856</v>
      </c>
      <c r="AX515" s="19">
        <v>200925</v>
      </c>
      <c r="AY515" s="15" t="s">
        <v>1082</v>
      </c>
      <c r="AZ515" s="19" t="s">
        <v>1055</v>
      </c>
      <c r="BA515" s="15" t="s">
        <v>61</v>
      </c>
      <c r="BB515" s="15" t="s">
        <v>5</v>
      </c>
      <c r="BC515" s="15" t="s">
        <v>1065</v>
      </c>
    </row>
    <row r="516" spans="1:55" ht="76.5" hidden="1" customHeight="1" x14ac:dyDescent="0.25">
      <c r="A516" s="93">
        <v>1005890</v>
      </c>
      <c r="B516" s="93" t="s">
        <v>778</v>
      </c>
      <c r="C516" s="62" t="s">
        <v>1042</v>
      </c>
      <c r="D516" s="93" t="s">
        <v>1029</v>
      </c>
      <c r="E516" s="15" t="s">
        <v>4</v>
      </c>
      <c r="F516" s="93" t="s">
        <v>779</v>
      </c>
      <c r="G516" s="19" t="s">
        <v>1203</v>
      </c>
      <c r="H516" s="57" t="s">
        <v>2095</v>
      </c>
      <c r="I516" s="93" t="s">
        <v>2096</v>
      </c>
      <c r="J516" s="15" t="s">
        <v>2</v>
      </c>
      <c r="K516" s="15" t="s">
        <v>2097</v>
      </c>
      <c r="L516" s="63"/>
      <c r="M516" s="65"/>
      <c r="N516" s="65"/>
      <c r="O516" s="81">
        <v>28.25</v>
      </c>
      <c r="P516" s="81" t="s">
        <v>1062</v>
      </c>
      <c r="Q516" s="64">
        <v>23578105</v>
      </c>
      <c r="R516" s="87">
        <v>0</v>
      </c>
      <c r="S516" s="65">
        <v>0</v>
      </c>
      <c r="T516" s="65"/>
      <c r="U516" s="88">
        <v>28.25</v>
      </c>
      <c r="V516" s="65" t="s">
        <v>1062</v>
      </c>
      <c r="W516" s="89">
        <v>23985763</v>
      </c>
      <c r="X516" s="90">
        <v>0</v>
      </c>
      <c r="Y516" s="67">
        <v>28.25</v>
      </c>
      <c r="Z516" s="15" t="s">
        <v>1062</v>
      </c>
      <c r="AA516" s="85">
        <v>24154383</v>
      </c>
      <c r="AB516" s="85">
        <v>0</v>
      </c>
      <c r="AC516" s="91">
        <v>28.25</v>
      </c>
      <c r="AD516" s="92" t="s">
        <v>1062</v>
      </c>
      <c r="AE516" s="71">
        <v>24251183</v>
      </c>
      <c r="AF516" s="71">
        <v>0</v>
      </c>
      <c r="AG516" s="72">
        <v>0</v>
      </c>
      <c r="AH516" s="73" t="s">
        <v>1039</v>
      </c>
      <c r="AI516" s="74">
        <v>28.25</v>
      </c>
      <c r="AJ516" s="75" t="s">
        <v>1062</v>
      </c>
      <c r="AK516" s="76">
        <v>24348935</v>
      </c>
      <c r="AL516" s="76">
        <v>0</v>
      </c>
      <c r="AM516" s="76">
        <f t="shared" si="37"/>
        <v>97752</v>
      </c>
      <c r="AN516" s="77">
        <f t="shared" si="36"/>
        <v>0</v>
      </c>
      <c r="AO516" s="75" t="s">
        <v>1039</v>
      </c>
      <c r="AP516" s="78">
        <v>28.25</v>
      </c>
      <c r="AQ516" s="79" t="s">
        <v>1062</v>
      </c>
      <c r="AR516" s="76">
        <v>24856604</v>
      </c>
      <c r="AS516" s="76">
        <v>0</v>
      </c>
      <c r="AT516" s="76">
        <f t="shared" si="38"/>
        <v>507669</v>
      </c>
      <c r="AU516" s="77">
        <f t="shared" si="38"/>
        <v>0</v>
      </c>
      <c r="AV516" s="75" t="s">
        <v>3038</v>
      </c>
      <c r="AW516" s="19">
        <v>2112392</v>
      </c>
      <c r="AX516" s="19">
        <v>210016</v>
      </c>
      <c r="AY516" s="15" t="s">
        <v>1051</v>
      </c>
      <c r="AZ516" s="19" t="s">
        <v>1055</v>
      </c>
      <c r="BA516" s="15" t="s">
        <v>142</v>
      </c>
      <c r="BB516" s="15" t="s">
        <v>21</v>
      </c>
      <c r="BC516" s="15" t="s">
        <v>1065</v>
      </c>
    </row>
    <row r="517" spans="1:55" ht="76.5" hidden="1" customHeight="1" x14ac:dyDescent="0.25">
      <c r="A517" s="15">
        <v>1278124</v>
      </c>
      <c r="B517" s="15" t="s">
        <v>922</v>
      </c>
      <c r="C517" s="62" t="s">
        <v>1042</v>
      </c>
      <c r="D517" s="15" t="s">
        <v>1043</v>
      </c>
      <c r="E517" s="15" t="s">
        <v>12</v>
      </c>
      <c r="F517" s="15" t="s">
        <v>923</v>
      </c>
      <c r="G517" s="15" t="s">
        <v>1499</v>
      </c>
      <c r="H517" s="57" t="s">
        <v>2098</v>
      </c>
      <c r="I517" s="15" t="s">
        <v>2099</v>
      </c>
      <c r="J517" s="15" t="s">
        <v>2</v>
      </c>
      <c r="K517" s="15" t="s">
        <v>924</v>
      </c>
      <c r="L517" s="63"/>
      <c r="M517" s="15"/>
      <c r="N517" s="15"/>
      <c r="O517" s="15"/>
      <c r="P517" s="15"/>
      <c r="Q517" s="64"/>
      <c r="R517" s="65"/>
      <c r="S517" s="65"/>
      <c r="T517" s="65"/>
      <c r="U517" s="15"/>
      <c r="V517" s="65"/>
      <c r="W517" s="66"/>
      <c r="X517" s="65"/>
      <c r="Y517" s="67"/>
      <c r="Z517" s="15"/>
      <c r="AA517" s="68">
        <v>0</v>
      </c>
      <c r="AB517" s="68">
        <v>0</v>
      </c>
      <c r="AC517" s="91">
        <v>65</v>
      </c>
      <c r="AD517" s="92" t="s">
        <v>1036</v>
      </c>
      <c r="AE517" s="71">
        <v>63980379</v>
      </c>
      <c r="AF517" s="71">
        <v>63724999</v>
      </c>
      <c r="AG517" s="72">
        <v>-63724999</v>
      </c>
      <c r="AH517" s="70" t="s">
        <v>2100</v>
      </c>
      <c r="AI517" s="74">
        <v>56</v>
      </c>
      <c r="AJ517" s="75" t="s">
        <v>1036</v>
      </c>
      <c r="AK517" s="76">
        <v>64238273</v>
      </c>
      <c r="AL517" s="76">
        <v>63724999</v>
      </c>
      <c r="AM517" s="76">
        <f t="shared" si="37"/>
        <v>257894</v>
      </c>
      <c r="AN517" s="77">
        <f t="shared" si="36"/>
        <v>0</v>
      </c>
      <c r="AO517" s="75" t="s">
        <v>1039</v>
      </c>
      <c r="AP517" s="74">
        <v>56.75</v>
      </c>
      <c r="AQ517" s="75" t="s">
        <v>1036</v>
      </c>
      <c r="AR517" s="76">
        <v>65577624</v>
      </c>
      <c r="AS517" s="76">
        <v>63724999</v>
      </c>
      <c r="AT517" s="76">
        <f t="shared" si="38"/>
        <v>1339351</v>
      </c>
      <c r="AU517" s="77">
        <f t="shared" si="38"/>
        <v>0</v>
      </c>
      <c r="AV517" s="75" t="s">
        <v>3038</v>
      </c>
      <c r="AW517" s="15" t="s">
        <v>1419</v>
      </c>
      <c r="AX517" s="15" t="s">
        <v>1040</v>
      </c>
      <c r="AY517" s="15" t="s">
        <v>1040</v>
      </c>
      <c r="AZ517" s="15" t="s">
        <v>2101</v>
      </c>
      <c r="BA517" s="15" t="s">
        <v>10</v>
      </c>
      <c r="BB517" s="15" t="s">
        <v>21</v>
      </c>
      <c r="BC517" s="15" t="s">
        <v>1065</v>
      </c>
    </row>
    <row r="518" spans="1:55" ht="76.5" hidden="1" customHeight="1" x14ac:dyDescent="0.25">
      <c r="A518" s="15">
        <v>942423</v>
      </c>
      <c r="B518" s="15" t="s">
        <v>677</v>
      </c>
      <c r="C518" s="62" t="s">
        <v>1042</v>
      </c>
      <c r="D518" s="15" t="s">
        <v>1029</v>
      </c>
      <c r="E518" s="15" t="s">
        <v>4</v>
      </c>
      <c r="F518" s="15" t="s">
        <v>1128</v>
      </c>
      <c r="G518" s="15" t="s">
        <v>1129</v>
      </c>
      <c r="H518" s="57" t="s">
        <v>2102</v>
      </c>
      <c r="I518" s="15" t="s">
        <v>2103</v>
      </c>
      <c r="J518" s="15" t="s">
        <v>1132</v>
      </c>
      <c r="K518" s="15" t="s">
        <v>1133</v>
      </c>
      <c r="L518" s="63">
        <v>0.25</v>
      </c>
      <c r="M518" s="15" t="s">
        <v>1062</v>
      </c>
      <c r="N518" s="15" t="s">
        <v>1063</v>
      </c>
      <c r="O518" s="81">
        <v>28.25</v>
      </c>
      <c r="P518" s="81" t="s">
        <v>1062</v>
      </c>
      <c r="Q518" s="64">
        <v>52060288</v>
      </c>
      <c r="R518" s="87">
        <v>0</v>
      </c>
      <c r="S518" s="65">
        <v>0</v>
      </c>
      <c r="T518" s="65"/>
      <c r="U518" s="88">
        <v>28.25</v>
      </c>
      <c r="V518" s="65" t="s">
        <v>1062</v>
      </c>
      <c r="W518" s="89">
        <v>52960394</v>
      </c>
      <c r="X518" s="90">
        <v>0</v>
      </c>
      <c r="Y518" s="67">
        <v>28.25</v>
      </c>
      <c r="Z518" s="15" t="s">
        <v>1062</v>
      </c>
      <c r="AA518" s="85">
        <v>53332705</v>
      </c>
      <c r="AB518" s="85">
        <v>0</v>
      </c>
      <c r="AC518" s="91">
        <v>28.25</v>
      </c>
      <c r="AD518" s="92" t="s">
        <v>1062</v>
      </c>
      <c r="AE518" s="71">
        <v>96383588</v>
      </c>
      <c r="AF518" s="71">
        <v>0</v>
      </c>
      <c r="AG518" s="72">
        <v>0</v>
      </c>
      <c r="AH518" s="73" t="s">
        <v>1039</v>
      </c>
      <c r="AI518" s="74">
        <v>28.25</v>
      </c>
      <c r="AJ518" s="75" t="s">
        <v>1062</v>
      </c>
      <c r="AK518" s="76">
        <v>96772093</v>
      </c>
      <c r="AL518" s="76">
        <v>0</v>
      </c>
      <c r="AM518" s="76">
        <f t="shared" si="37"/>
        <v>388505</v>
      </c>
      <c r="AN518" s="77">
        <f t="shared" si="36"/>
        <v>0</v>
      </c>
      <c r="AO518" s="75" t="s">
        <v>1039</v>
      </c>
      <c r="AP518" s="78">
        <v>28.25</v>
      </c>
      <c r="AQ518" s="79" t="s">
        <v>1062</v>
      </c>
      <c r="AR518" s="76">
        <v>98789767</v>
      </c>
      <c r="AS518" s="76">
        <v>0</v>
      </c>
      <c r="AT518" s="76">
        <f t="shared" si="38"/>
        <v>2017674</v>
      </c>
      <c r="AU518" s="77">
        <f t="shared" si="38"/>
        <v>0</v>
      </c>
      <c r="AV518" s="75" t="s">
        <v>3038</v>
      </c>
      <c r="AW518" s="19" t="s">
        <v>1040</v>
      </c>
      <c r="AX518" s="19">
        <v>211034</v>
      </c>
      <c r="AY518" s="15" t="s">
        <v>1051</v>
      </c>
      <c r="AZ518" s="19" t="s">
        <v>1134</v>
      </c>
      <c r="BA518" s="15" t="s">
        <v>142</v>
      </c>
      <c r="BB518" s="15" t="s">
        <v>21</v>
      </c>
      <c r="BC518" s="15" t="s">
        <v>1065</v>
      </c>
    </row>
    <row r="519" spans="1:55" ht="76.5" hidden="1" customHeight="1" x14ac:dyDescent="0.25">
      <c r="A519" s="15">
        <v>880041</v>
      </c>
      <c r="B519" s="15" t="s">
        <v>635</v>
      </c>
      <c r="C519" s="62" t="s">
        <v>1042</v>
      </c>
      <c r="D519" s="15" t="s">
        <v>1029</v>
      </c>
      <c r="E519" s="15" t="s">
        <v>4</v>
      </c>
      <c r="F519" s="15" t="s">
        <v>141</v>
      </c>
      <c r="G519" s="15" t="s">
        <v>1129</v>
      </c>
      <c r="H519" s="57" t="s">
        <v>2104</v>
      </c>
      <c r="I519" s="93" t="s">
        <v>2105</v>
      </c>
      <c r="J519" s="15" t="s">
        <v>2</v>
      </c>
      <c r="K519" s="15" t="s">
        <v>2106</v>
      </c>
      <c r="L519" s="63"/>
      <c r="M519" s="15"/>
      <c r="N519" s="15"/>
      <c r="O519" s="81">
        <v>28.25</v>
      </c>
      <c r="P519" s="81" t="s">
        <v>1062</v>
      </c>
      <c r="Q519" s="64">
        <v>54125318</v>
      </c>
      <c r="R519" s="87">
        <v>0</v>
      </c>
      <c r="S519" s="65">
        <v>0</v>
      </c>
      <c r="T519" s="65"/>
      <c r="U519" s="88">
        <v>28.25</v>
      </c>
      <c r="V519" s="65" t="s">
        <v>1062</v>
      </c>
      <c r="W519" s="89">
        <v>55061128</v>
      </c>
      <c r="X519" s="90">
        <v>0</v>
      </c>
      <c r="Y519" s="67">
        <v>28.25</v>
      </c>
      <c r="Z519" s="15" t="s">
        <v>1062</v>
      </c>
      <c r="AA519" s="85">
        <v>55448207</v>
      </c>
      <c r="AB519" s="85">
        <v>0</v>
      </c>
      <c r="AC519" s="91">
        <v>28.25</v>
      </c>
      <c r="AD519" s="92" t="s">
        <v>1062</v>
      </c>
      <c r="AE519" s="71">
        <v>55670418</v>
      </c>
      <c r="AF519" s="71">
        <v>0</v>
      </c>
      <c r="AG519" s="72">
        <v>0</v>
      </c>
      <c r="AH519" s="73" t="s">
        <v>1039</v>
      </c>
      <c r="AI519" s="74">
        <v>28.25</v>
      </c>
      <c r="AJ519" s="75" t="s">
        <v>1062</v>
      </c>
      <c r="AK519" s="76">
        <v>55894815</v>
      </c>
      <c r="AL519" s="76">
        <v>0</v>
      </c>
      <c r="AM519" s="76">
        <f t="shared" si="37"/>
        <v>224397</v>
      </c>
      <c r="AN519" s="77">
        <f t="shared" si="36"/>
        <v>0</v>
      </c>
      <c r="AO519" s="75" t="s">
        <v>1039</v>
      </c>
      <c r="AP519" s="78">
        <v>28.25</v>
      </c>
      <c r="AQ519" s="79" t="s">
        <v>1062</v>
      </c>
      <c r="AR519" s="76">
        <v>57060208</v>
      </c>
      <c r="AS519" s="76">
        <v>0</v>
      </c>
      <c r="AT519" s="76">
        <f t="shared" si="38"/>
        <v>1165393</v>
      </c>
      <c r="AU519" s="77">
        <f t="shared" si="38"/>
        <v>0</v>
      </c>
      <c r="AV519" s="75" t="s">
        <v>3038</v>
      </c>
      <c r="AW519" s="19" t="s">
        <v>1040</v>
      </c>
      <c r="AX519" s="19">
        <v>211034</v>
      </c>
      <c r="AY519" s="15" t="s">
        <v>1051</v>
      </c>
      <c r="AZ519" s="19" t="s">
        <v>1134</v>
      </c>
      <c r="BA519" s="15" t="s">
        <v>142</v>
      </c>
      <c r="BB519" s="15" t="s">
        <v>21</v>
      </c>
      <c r="BC519" s="15" t="s">
        <v>1065</v>
      </c>
    </row>
    <row r="520" spans="1:55" ht="76.5" hidden="1" customHeight="1" x14ac:dyDescent="0.25">
      <c r="A520" s="93">
        <v>821019</v>
      </c>
      <c r="B520" s="93" t="s">
        <v>501</v>
      </c>
      <c r="C520" s="62" t="s">
        <v>1042</v>
      </c>
      <c r="D520" s="93" t="s">
        <v>1029</v>
      </c>
      <c r="E520" s="15" t="s">
        <v>4</v>
      </c>
      <c r="F520" s="93" t="s">
        <v>141</v>
      </c>
      <c r="G520" s="15" t="s">
        <v>1129</v>
      </c>
      <c r="H520" s="57" t="s">
        <v>2107</v>
      </c>
      <c r="I520" s="93" t="s">
        <v>2108</v>
      </c>
      <c r="J520" s="15" t="s">
        <v>2</v>
      </c>
      <c r="K520" s="15" t="s">
        <v>1133</v>
      </c>
      <c r="L520" s="63"/>
      <c r="M520" s="65"/>
      <c r="N520" s="65"/>
      <c r="O520" s="81">
        <v>28.25</v>
      </c>
      <c r="P520" s="81" t="s">
        <v>1062</v>
      </c>
      <c r="Q520" s="64">
        <v>55164382</v>
      </c>
      <c r="R520" s="87">
        <v>0</v>
      </c>
      <c r="S520" s="65">
        <v>0</v>
      </c>
      <c r="T520" s="65"/>
      <c r="U520" s="88">
        <v>28.25</v>
      </c>
      <c r="V520" s="65" t="s">
        <v>1062</v>
      </c>
      <c r="W520" s="89">
        <v>56118158</v>
      </c>
      <c r="X520" s="90">
        <v>0</v>
      </c>
      <c r="Y520" s="67">
        <v>28.25</v>
      </c>
      <c r="Z520" s="15" t="s">
        <v>1062</v>
      </c>
      <c r="AA520" s="85">
        <v>56656022</v>
      </c>
      <c r="AB520" s="85">
        <v>0</v>
      </c>
      <c r="AC520" s="91">
        <v>28.25</v>
      </c>
      <c r="AD520" s="92" t="s">
        <v>1062</v>
      </c>
      <c r="AE520" s="71">
        <v>56739144</v>
      </c>
      <c r="AF520" s="71">
        <v>0</v>
      </c>
      <c r="AG520" s="72">
        <v>0</v>
      </c>
      <c r="AH520" s="73" t="s">
        <v>1039</v>
      </c>
      <c r="AI520" s="74">
        <v>28.25</v>
      </c>
      <c r="AJ520" s="75" t="s">
        <v>1062</v>
      </c>
      <c r="AK520" s="76">
        <v>56967849</v>
      </c>
      <c r="AL520" s="76">
        <v>0</v>
      </c>
      <c r="AM520" s="76">
        <f t="shared" si="37"/>
        <v>228705</v>
      </c>
      <c r="AN520" s="77">
        <f t="shared" si="36"/>
        <v>0</v>
      </c>
      <c r="AO520" s="75" t="s">
        <v>1039</v>
      </c>
      <c r="AP520" s="78">
        <v>28.25</v>
      </c>
      <c r="AQ520" s="79" t="s">
        <v>1062</v>
      </c>
      <c r="AR520" s="76">
        <v>58155614</v>
      </c>
      <c r="AS520" s="76">
        <v>0</v>
      </c>
      <c r="AT520" s="76">
        <f t="shared" si="38"/>
        <v>1187765</v>
      </c>
      <c r="AU520" s="77">
        <f t="shared" si="38"/>
        <v>0</v>
      </c>
      <c r="AV520" s="75" t="s">
        <v>3038</v>
      </c>
      <c r="AW520" s="19" t="s">
        <v>1040</v>
      </c>
      <c r="AX520" s="19">
        <v>211012</v>
      </c>
      <c r="AY520" s="15" t="s">
        <v>1051</v>
      </c>
      <c r="AZ520" s="19" t="s">
        <v>1134</v>
      </c>
      <c r="BA520" s="15" t="s">
        <v>142</v>
      </c>
      <c r="BB520" s="15" t="s">
        <v>21</v>
      </c>
      <c r="BC520" s="15" t="s">
        <v>1065</v>
      </c>
    </row>
    <row r="521" spans="1:55" ht="76.5" hidden="1" customHeight="1" x14ac:dyDescent="0.25">
      <c r="A521" s="95">
        <v>901452</v>
      </c>
      <c r="B521" s="15" t="s">
        <v>655</v>
      </c>
      <c r="C521" s="62" t="s">
        <v>1042</v>
      </c>
      <c r="D521" s="15" t="s">
        <v>1029</v>
      </c>
      <c r="E521" s="15" t="s">
        <v>4</v>
      </c>
      <c r="F521" s="15" t="s">
        <v>141</v>
      </c>
      <c r="G521" s="15" t="s">
        <v>1129</v>
      </c>
      <c r="H521" s="57" t="s">
        <v>2107</v>
      </c>
      <c r="I521" s="93" t="s">
        <v>2108</v>
      </c>
      <c r="J521" s="15" t="s">
        <v>1045</v>
      </c>
      <c r="K521" s="15" t="s">
        <v>1136</v>
      </c>
      <c r="L521" s="63"/>
      <c r="M521" s="15"/>
      <c r="N521" s="15"/>
      <c r="O521" s="81">
        <v>28.25</v>
      </c>
      <c r="P521" s="81" t="s">
        <v>1062</v>
      </c>
      <c r="Q521" s="64">
        <v>53441469</v>
      </c>
      <c r="R521" s="87">
        <v>0</v>
      </c>
      <c r="S521" s="65">
        <v>0</v>
      </c>
      <c r="T521" s="65"/>
      <c r="U521" s="88">
        <v>28.25</v>
      </c>
      <c r="V521" s="65" t="s">
        <v>1062</v>
      </c>
      <c r="W521" s="89">
        <v>54365456</v>
      </c>
      <c r="X521" s="90">
        <v>0</v>
      </c>
      <c r="Y521" s="67">
        <v>28.25</v>
      </c>
      <c r="Z521" s="15" t="s">
        <v>1062</v>
      </c>
      <c r="AA521" s="85">
        <v>54747644</v>
      </c>
      <c r="AB521" s="85">
        <v>0</v>
      </c>
      <c r="AC521" s="91">
        <v>28.25</v>
      </c>
      <c r="AD521" s="92" t="s">
        <v>1062</v>
      </c>
      <c r="AE521" s="71">
        <v>54967047</v>
      </c>
      <c r="AF521" s="71">
        <v>0</v>
      </c>
      <c r="AG521" s="72">
        <v>0</v>
      </c>
      <c r="AH521" s="73" t="s">
        <v>1039</v>
      </c>
      <c r="AI521" s="74">
        <v>28.25</v>
      </c>
      <c r="AJ521" s="75" t="s">
        <v>1062</v>
      </c>
      <c r="AK521" s="76">
        <v>55188610</v>
      </c>
      <c r="AL521" s="76">
        <v>0</v>
      </c>
      <c r="AM521" s="76">
        <f t="shared" si="37"/>
        <v>221563</v>
      </c>
      <c r="AN521" s="77">
        <f t="shared" si="36"/>
        <v>0</v>
      </c>
      <c r="AO521" s="75" t="s">
        <v>1039</v>
      </c>
      <c r="AP521" s="78">
        <v>28.25</v>
      </c>
      <c r="AQ521" s="79" t="s">
        <v>1062</v>
      </c>
      <c r="AR521" s="76">
        <v>56339278</v>
      </c>
      <c r="AS521" s="76">
        <v>0</v>
      </c>
      <c r="AT521" s="76">
        <f t="shared" si="38"/>
        <v>1150668</v>
      </c>
      <c r="AU521" s="77">
        <f t="shared" si="38"/>
        <v>0</v>
      </c>
      <c r="AV521" s="75" t="s">
        <v>3038</v>
      </c>
      <c r="AW521" s="19" t="s">
        <v>1040</v>
      </c>
      <c r="AX521" s="19">
        <v>211034</v>
      </c>
      <c r="AY521" s="15" t="s">
        <v>1051</v>
      </c>
      <c r="AZ521" s="19" t="s">
        <v>1134</v>
      </c>
      <c r="BA521" s="15" t="s">
        <v>142</v>
      </c>
      <c r="BB521" s="15" t="s">
        <v>21</v>
      </c>
      <c r="BC521" s="15" t="s">
        <v>1065</v>
      </c>
    </row>
    <row r="522" spans="1:55" ht="76.5" hidden="1" customHeight="1" x14ac:dyDescent="0.25">
      <c r="A522" s="15">
        <v>769313</v>
      </c>
      <c r="B522" s="15" t="s">
        <v>373</v>
      </c>
      <c r="C522" s="62" t="s">
        <v>1042</v>
      </c>
      <c r="D522" s="15" t="s">
        <v>1029</v>
      </c>
      <c r="E522" s="15" t="s">
        <v>4</v>
      </c>
      <c r="F522" s="15" t="s">
        <v>1128</v>
      </c>
      <c r="G522" s="15" t="s">
        <v>1129</v>
      </c>
      <c r="H522" s="57" t="s">
        <v>2109</v>
      </c>
      <c r="I522" s="15" t="s">
        <v>2110</v>
      </c>
      <c r="J522" s="15" t="s">
        <v>1132</v>
      </c>
      <c r="K522" s="15" t="s">
        <v>1133</v>
      </c>
      <c r="L522" s="63">
        <v>0.25</v>
      </c>
      <c r="M522" s="15" t="s">
        <v>1062</v>
      </c>
      <c r="N522" s="15" t="s">
        <v>1063</v>
      </c>
      <c r="O522" s="81">
        <v>28.25</v>
      </c>
      <c r="P522" s="81" t="s">
        <v>1062</v>
      </c>
      <c r="Q522" s="64">
        <v>99295888</v>
      </c>
      <c r="R522" s="87">
        <v>0</v>
      </c>
      <c r="S522" s="65">
        <v>0</v>
      </c>
      <c r="T522" s="65"/>
      <c r="U522" s="88">
        <v>28.25</v>
      </c>
      <c r="V522" s="65" t="s">
        <v>1062</v>
      </c>
      <c r="W522" s="89">
        <v>101012684</v>
      </c>
      <c r="X522" s="90">
        <v>0</v>
      </c>
      <c r="Y522" s="67">
        <v>28.25</v>
      </c>
      <c r="Z522" s="15" t="s">
        <v>1062</v>
      </c>
      <c r="AA522" s="85">
        <v>101722801</v>
      </c>
      <c r="AB522" s="85">
        <v>0</v>
      </c>
      <c r="AC522" s="91">
        <v>28.25</v>
      </c>
      <c r="AD522" s="92" t="s">
        <v>1062</v>
      </c>
      <c r="AE522" s="71">
        <v>102130459</v>
      </c>
      <c r="AF522" s="71">
        <v>0</v>
      </c>
      <c r="AG522" s="72">
        <v>0</v>
      </c>
      <c r="AH522" s="73" t="s">
        <v>1039</v>
      </c>
      <c r="AI522" s="74">
        <v>28.25</v>
      </c>
      <c r="AJ522" s="75" t="s">
        <v>1062</v>
      </c>
      <c r="AK522" s="76">
        <v>102542129</v>
      </c>
      <c r="AL522" s="76">
        <v>0</v>
      </c>
      <c r="AM522" s="76">
        <f t="shared" si="37"/>
        <v>411670</v>
      </c>
      <c r="AN522" s="77">
        <f t="shared" si="36"/>
        <v>0</v>
      </c>
      <c r="AO522" s="75" t="s">
        <v>1039</v>
      </c>
      <c r="AP522" s="78">
        <v>28.25</v>
      </c>
      <c r="AQ522" s="79" t="s">
        <v>1062</v>
      </c>
      <c r="AR522" s="76">
        <v>104680106</v>
      </c>
      <c r="AS522" s="76">
        <v>0</v>
      </c>
      <c r="AT522" s="76">
        <f t="shared" si="38"/>
        <v>2137977</v>
      </c>
      <c r="AU522" s="77">
        <f t="shared" si="38"/>
        <v>0</v>
      </c>
      <c r="AV522" s="75" t="s">
        <v>3038</v>
      </c>
      <c r="AW522" s="19" t="s">
        <v>1040</v>
      </c>
      <c r="AX522" s="19">
        <v>211034</v>
      </c>
      <c r="AY522" s="15" t="s">
        <v>1051</v>
      </c>
      <c r="AZ522" s="19" t="s">
        <v>1134</v>
      </c>
      <c r="BA522" s="15" t="s">
        <v>142</v>
      </c>
      <c r="BB522" s="15" t="s">
        <v>21</v>
      </c>
      <c r="BC522" s="15" t="s">
        <v>1065</v>
      </c>
    </row>
    <row r="523" spans="1:55" ht="76.5" hidden="1" customHeight="1" x14ac:dyDescent="0.25">
      <c r="A523" s="93">
        <v>901454</v>
      </c>
      <c r="B523" s="93" t="s">
        <v>656</v>
      </c>
      <c r="C523" s="62" t="s">
        <v>1042</v>
      </c>
      <c r="D523" s="93" t="s">
        <v>1029</v>
      </c>
      <c r="E523" s="15" t="s">
        <v>4</v>
      </c>
      <c r="F523" s="93" t="s">
        <v>141</v>
      </c>
      <c r="G523" s="15" t="s">
        <v>1129</v>
      </c>
      <c r="H523" s="57" t="s">
        <v>2109</v>
      </c>
      <c r="I523" s="93" t="s">
        <v>2111</v>
      </c>
      <c r="J523" s="15" t="s">
        <v>2</v>
      </c>
      <c r="K523" s="15" t="s">
        <v>1136</v>
      </c>
      <c r="L523" s="63"/>
      <c r="M523" s="65"/>
      <c r="N523" s="65"/>
      <c r="O523" s="81">
        <v>28.25</v>
      </c>
      <c r="P523" s="81" t="s">
        <v>1062</v>
      </c>
      <c r="Q523" s="64">
        <v>53441469</v>
      </c>
      <c r="R523" s="87">
        <v>0</v>
      </c>
      <c r="S523" s="65">
        <v>0</v>
      </c>
      <c r="T523" s="65"/>
      <c r="U523" s="88">
        <v>28.25</v>
      </c>
      <c r="V523" s="65" t="s">
        <v>1062</v>
      </c>
      <c r="W523" s="89">
        <v>97857820</v>
      </c>
      <c r="X523" s="90">
        <v>0</v>
      </c>
      <c r="Y523" s="67">
        <v>28.25</v>
      </c>
      <c r="Z523" s="15" t="s">
        <v>1062</v>
      </c>
      <c r="AA523" s="85">
        <v>98092778</v>
      </c>
      <c r="AB523" s="85">
        <v>0</v>
      </c>
      <c r="AC523" s="91">
        <v>28.25</v>
      </c>
      <c r="AD523" s="92" t="s">
        <v>1062</v>
      </c>
      <c r="AE523" s="71">
        <v>98940684</v>
      </c>
      <c r="AF523" s="71">
        <v>0</v>
      </c>
      <c r="AG523" s="72">
        <v>0</v>
      </c>
      <c r="AH523" s="73" t="s">
        <v>1039</v>
      </c>
      <c r="AI523" s="74">
        <v>28.25</v>
      </c>
      <c r="AJ523" s="75" t="s">
        <v>1062</v>
      </c>
      <c r="AK523" s="76">
        <v>99339497</v>
      </c>
      <c r="AL523" s="76">
        <v>0</v>
      </c>
      <c r="AM523" s="76">
        <f t="shared" si="37"/>
        <v>398813</v>
      </c>
      <c r="AN523" s="77">
        <f t="shared" si="36"/>
        <v>0</v>
      </c>
      <c r="AO523" s="75" t="s">
        <v>1039</v>
      </c>
      <c r="AP523" s="78">
        <v>28.25</v>
      </c>
      <c r="AQ523" s="79" t="s">
        <v>1062</v>
      </c>
      <c r="AR523" s="76">
        <v>101410700</v>
      </c>
      <c r="AS523" s="76">
        <v>0</v>
      </c>
      <c r="AT523" s="76">
        <f t="shared" si="38"/>
        <v>2071203</v>
      </c>
      <c r="AU523" s="77">
        <f t="shared" si="38"/>
        <v>0</v>
      </c>
      <c r="AV523" s="75" t="s">
        <v>3038</v>
      </c>
      <c r="AW523" s="19" t="s">
        <v>1040</v>
      </c>
      <c r="AX523" s="19">
        <v>211012</v>
      </c>
      <c r="AY523" s="15" t="s">
        <v>1051</v>
      </c>
      <c r="AZ523" s="19" t="s">
        <v>1134</v>
      </c>
      <c r="BA523" s="15" t="s">
        <v>142</v>
      </c>
      <c r="BB523" s="15" t="s">
        <v>21</v>
      </c>
      <c r="BC523" s="15" t="s">
        <v>1065</v>
      </c>
    </row>
    <row r="524" spans="1:55" ht="76.5" hidden="1" customHeight="1" x14ac:dyDescent="0.25">
      <c r="A524" s="93">
        <v>665278</v>
      </c>
      <c r="B524" s="93" t="s">
        <v>159</v>
      </c>
      <c r="C524" s="62" t="s">
        <v>1042</v>
      </c>
      <c r="D524" s="93" t="s">
        <v>1029</v>
      </c>
      <c r="E524" s="15" t="s">
        <v>4</v>
      </c>
      <c r="F524" s="93" t="s">
        <v>141</v>
      </c>
      <c r="G524" s="15" t="s">
        <v>1129</v>
      </c>
      <c r="H524" s="57" t="s">
        <v>2112</v>
      </c>
      <c r="I524" s="93" t="s">
        <v>2113</v>
      </c>
      <c r="J524" s="15" t="s">
        <v>2</v>
      </c>
      <c r="K524" s="15" t="s">
        <v>2114</v>
      </c>
      <c r="L524" s="63"/>
      <c r="M524" s="65"/>
      <c r="N524" s="65"/>
      <c r="O524" s="81">
        <v>28.25</v>
      </c>
      <c r="P524" s="81" t="s">
        <v>1062</v>
      </c>
      <c r="Q524" s="64">
        <v>58160221</v>
      </c>
      <c r="R524" s="87">
        <v>0</v>
      </c>
      <c r="S524" s="65">
        <v>0</v>
      </c>
      <c r="T524" s="65"/>
      <c r="U524" s="88">
        <v>28.25</v>
      </c>
      <c r="V524" s="65" t="s">
        <v>1062</v>
      </c>
      <c r="W524" s="89">
        <v>59165794</v>
      </c>
      <c r="X524" s="90">
        <v>0</v>
      </c>
      <c r="Y524" s="67">
        <v>28.25</v>
      </c>
      <c r="Z524" s="15" t="s">
        <v>1062</v>
      </c>
      <c r="AA524" s="85">
        <v>59307851</v>
      </c>
      <c r="AB524" s="85">
        <v>0</v>
      </c>
      <c r="AC524" s="91">
        <v>28.25</v>
      </c>
      <c r="AD524" s="92" t="s">
        <v>1062</v>
      </c>
      <c r="AE524" s="71">
        <v>59820504</v>
      </c>
      <c r="AF524" s="71">
        <v>0</v>
      </c>
      <c r="AG524" s="72">
        <v>0</v>
      </c>
      <c r="AH524" s="73" t="s">
        <v>1039</v>
      </c>
      <c r="AI524" s="74">
        <v>28.25</v>
      </c>
      <c r="AJ524" s="75" t="s">
        <v>1062</v>
      </c>
      <c r="AK524" s="76">
        <v>60061630</v>
      </c>
      <c r="AL524" s="76">
        <v>0</v>
      </c>
      <c r="AM524" s="76">
        <f t="shared" si="37"/>
        <v>241126</v>
      </c>
      <c r="AN524" s="77">
        <f t="shared" si="36"/>
        <v>0</v>
      </c>
      <c r="AO524" s="75" t="s">
        <v>1039</v>
      </c>
      <c r="AP524" s="78">
        <v>28.25</v>
      </c>
      <c r="AQ524" s="79" t="s">
        <v>1062</v>
      </c>
      <c r="AR524" s="76">
        <v>61313900</v>
      </c>
      <c r="AS524" s="76">
        <v>0</v>
      </c>
      <c r="AT524" s="76">
        <f t="shared" si="38"/>
        <v>1252270</v>
      </c>
      <c r="AU524" s="77">
        <f t="shared" si="38"/>
        <v>0</v>
      </c>
      <c r="AV524" s="75" t="s">
        <v>3038</v>
      </c>
      <c r="AW524" s="19" t="s">
        <v>1040</v>
      </c>
      <c r="AX524" s="19">
        <v>211012</v>
      </c>
      <c r="AY524" s="15" t="s">
        <v>1051</v>
      </c>
      <c r="AZ524" s="19" t="s">
        <v>1134</v>
      </c>
      <c r="BA524" s="15" t="s">
        <v>142</v>
      </c>
      <c r="BB524" s="15" t="s">
        <v>21</v>
      </c>
      <c r="BC524" s="15" t="s">
        <v>1065</v>
      </c>
    </row>
    <row r="525" spans="1:55" ht="76.5" hidden="1" customHeight="1" x14ac:dyDescent="0.25">
      <c r="A525" s="15">
        <v>847646</v>
      </c>
      <c r="B525" s="15" t="s">
        <v>557</v>
      </c>
      <c r="C525" s="62" t="s">
        <v>1042</v>
      </c>
      <c r="D525" s="15" t="s">
        <v>1029</v>
      </c>
      <c r="E525" s="15" t="s">
        <v>4</v>
      </c>
      <c r="F525" s="15" t="s">
        <v>141</v>
      </c>
      <c r="G525" s="15" t="s">
        <v>1129</v>
      </c>
      <c r="H525" s="57" t="s">
        <v>2115</v>
      </c>
      <c r="I525" s="93" t="s">
        <v>2116</v>
      </c>
      <c r="J525" s="15" t="s">
        <v>2</v>
      </c>
      <c r="K525" s="15" t="s">
        <v>1607</v>
      </c>
      <c r="L525" s="63"/>
      <c r="M525" s="15"/>
      <c r="N525" s="15"/>
      <c r="O525" s="81">
        <v>28.25</v>
      </c>
      <c r="P525" s="81" t="s">
        <v>1062</v>
      </c>
      <c r="Q525" s="64">
        <v>58160221</v>
      </c>
      <c r="R525" s="87">
        <v>0</v>
      </c>
      <c r="S525" s="65">
        <v>0</v>
      </c>
      <c r="T525" s="65"/>
      <c r="U525" s="88">
        <v>28.25</v>
      </c>
      <c r="V525" s="65" t="s">
        <v>1062</v>
      </c>
      <c r="W525" s="89">
        <v>59165794</v>
      </c>
      <c r="X525" s="90">
        <v>0</v>
      </c>
      <c r="Y525" s="67">
        <v>28.25</v>
      </c>
      <c r="Z525" s="15" t="s">
        <v>1062</v>
      </c>
      <c r="AA525" s="85">
        <v>59307851</v>
      </c>
      <c r="AB525" s="85">
        <v>0</v>
      </c>
      <c r="AC525" s="91">
        <v>28.25</v>
      </c>
      <c r="AD525" s="92" t="s">
        <v>1062</v>
      </c>
      <c r="AE525" s="71">
        <v>59820504</v>
      </c>
      <c r="AF525" s="71">
        <v>0</v>
      </c>
      <c r="AG525" s="72">
        <v>0</v>
      </c>
      <c r="AH525" s="73" t="s">
        <v>1039</v>
      </c>
      <c r="AI525" s="74">
        <v>28.25</v>
      </c>
      <c r="AJ525" s="75" t="s">
        <v>1062</v>
      </c>
      <c r="AK525" s="76">
        <v>60061630</v>
      </c>
      <c r="AL525" s="76">
        <v>0</v>
      </c>
      <c r="AM525" s="76">
        <f t="shared" si="37"/>
        <v>241126</v>
      </c>
      <c r="AN525" s="77">
        <f t="shared" si="36"/>
        <v>0</v>
      </c>
      <c r="AO525" s="75" t="s">
        <v>1039</v>
      </c>
      <c r="AP525" s="78">
        <v>28.25</v>
      </c>
      <c r="AQ525" s="79" t="s">
        <v>1062</v>
      </c>
      <c r="AR525" s="76">
        <v>61313900</v>
      </c>
      <c r="AS525" s="76">
        <v>0</v>
      </c>
      <c r="AT525" s="76">
        <f t="shared" si="38"/>
        <v>1252270</v>
      </c>
      <c r="AU525" s="77">
        <f t="shared" si="38"/>
        <v>0</v>
      </c>
      <c r="AV525" s="75" t="s">
        <v>3038</v>
      </c>
      <c r="AW525" s="19" t="s">
        <v>1040</v>
      </c>
      <c r="AX525" s="19">
        <v>211034</v>
      </c>
      <c r="AY525" s="15" t="s">
        <v>1051</v>
      </c>
      <c r="AZ525" s="19" t="s">
        <v>1134</v>
      </c>
      <c r="BA525" s="15" t="s">
        <v>142</v>
      </c>
      <c r="BB525" s="15" t="s">
        <v>21</v>
      </c>
      <c r="BC525" s="15" t="s">
        <v>1065</v>
      </c>
    </row>
    <row r="526" spans="1:55" ht="76.5" hidden="1" customHeight="1" x14ac:dyDescent="0.25">
      <c r="A526" s="93">
        <v>855651</v>
      </c>
      <c r="B526" s="93" t="s">
        <v>567</v>
      </c>
      <c r="C526" s="62" t="s">
        <v>1042</v>
      </c>
      <c r="D526" s="93" t="s">
        <v>1029</v>
      </c>
      <c r="E526" s="15" t="s">
        <v>4</v>
      </c>
      <c r="F526" s="93" t="s">
        <v>141</v>
      </c>
      <c r="G526" s="15" t="s">
        <v>1129</v>
      </c>
      <c r="H526" s="57" t="s">
        <v>2117</v>
      </c>
      <c r="I526" s="93" t="s">
        <v>2118</v>
      </c>
      <c r="J526" s="15" t="s">
        <v>2</v>
      </c>
      <c r="K526" s="15" t="s">
        <v>2119</v>
      </c>
      <c r="L526" s="63"/>
      <c r="M526" s="65"/>
      <c r="N526" s="65"/>
      <c r="O526" s="81">
        <v>28.25</v>
      </c>
      <c r="P526" s="81" t="s">
        <v>1062</v>
      </c>
      <c r="Q526" s="64">
        <v>58160221</v>
      </c>
      <c r="R526" s="87">
        <v>0</v>
      </c>
      <c r="S526" s="65">
        <v>0</v>
      </c>
      <c r="T526" s="65"/>
      <c r="U526" s="88">
        <v>28.25</v>
      </c>
      <c r="V526" s="65" t="s">
        <v>1062</v>
      </c>
      <c r="W526" s="89">
        <v>59165794</v>
      </c>
      <c r="X526" s="90">
        <v>0</v>
      </c>
      <c r="Y526" s="67">
        <v>28.25</v>
      </c>
      <c r="Z526" s="15" t="s">
        <v>1062</v>
      </c>
      <c r="AA526" s="85">
        <v>59581728</v>
      </c>
      <c r="AB526" s="85">
        <v>0</v>
      </c>
      <c r="AC526" s="91">
        <v>28.25</v>
      </c>
      <c r="AD526" s="92" t="s">
        <v>1062</v>
      </c>
      <c r="AE526" s="71">
        <v>59820504</v>
      </c>
      <c r="AF526" s="71">
        <v>0</v>
      </c>
      <c r="AG526" s="72">
        <v>0</v>
      </c>
      <c r="AH526" s="73" t="s">
        <v>1039</v>
      </c>
      <c r="AI526" s="74">
        <v>28.25</v>
      </c>
      <c r="AJ526" s="75" t="s">
        <v>1062</v>
      </c>
      <c r="AK526" s="76">
        <v>60061630</v>
      </c>
      <c r="AL526" s="76">
        <v>0</v>
      </c>
      <c r="AM526" s="76">
        <f t="shared" si="37"/>
        <v>241126</v>
      </c>
      <c r="AN526" s="77">
        <f t="shared" si="36"/>
        <v>0</v>
      </c>
      <c r="AO526" s="75" t="s">
        <v>1039</v>
      </c>
      <c r="AP526" s="78">
        <v>28.25</v>
      </c>
      <c r="AQ526" s="79" t="s">
        <v>1062</v>
      </c>
      <c r="AR526" s="76">
        <v>61313900</v>
      </c>
      <c r="AS526" s="76">
        <v>0</v>
      </c>
      <c r="AT526" s="76">
        <f t="shared" si="38"/>
        <v>1252270</v>
      </c>
      <c r="AU526" s="77">
        <f t="shared" si="38"/>
        <v>0</v>
      </c>
      <c r="AV526" s="75" t="s">
        <v>3038</v>
      </c>
      <c r="AW526" s="19" t="s">
        <v>1040</v>
      </c>
      <c r="AX526" s="19">
        <v>211012</v>
      </c>
      <c r="AY526" s="15" t="s">
        <v>1051</v>
      </c>
      <c r="AZ526" s="19" t="s">
        <v>1134</v>
      </c>
      <c r="BA526" s="15" t="s">
        <v>142</v>
      </c>
      <c r="BB526" s="15" t="s">
        <v>21</v>
      </c>
      <c r="BC526" s="15" t="s">
        <v>1065</v>
      </c>
    </row>
    <row r="527" spans="1:55" ht="76.5" hidden="1" customHeight="1" x14ac:dyDescent="0.25">
      <c r="A527" s="15">
        <v>847640</v>
      </c>
      <c r="B527" s="15" t="s">
        <v>556</v>
      </c>
      <c r="C527" s="62" t="s">
        <v>1042</v>
      </c>
      <c r="D527" s="15" t="s">
        <v>1029</v>
      </c>
      <c r="E527" s="15" t="s">
        <v>4</v>
      </c>
      <c r="F527" s="15" t="s">
        <v>141</v>
      </c>
      <c r="G527" s="15" t="s">
        <v>1129</v>
      </c>
      <c r="H527" s="57" t="s">
        <v>2120</v>
      </c>
      <c r="I527" s="93" t="s">
        <v>2121</v>
      </c>
      <c r="J527" s="15" t="s">
        <v>2</v>
      </c>
      <c r="K527" s="15" t="s">
        <v>1607</v>
      </c>
      <c r="L527" s="63"/>
      <c r="M527" s="15"/>
      <c r="N527" s="15"/>
      <c r="O527" s="81">
        <v>28.25</v>
      </c>
      <c r="P527" s="81" t="s">
        <v>1062</v>
      </c>
      <c r="Q527" s="64">
        <v>58160221</v>
      </c>
      <c r="R527" s="87">
        <v>0</v>
      </c>
      <c r="S527" s="65">
        <v>0</v>
      </c>
      <c r="T527" s="65"/>
      <c r="U527" s="88">
        <v>28.25</v>
      </c>
      <c r="V527" s="65" t="s">
        <v>1062</v>
      </c>
      <c r="W527" s="89">
        <v>59165794</v>
      </c>
      <c r="X527" s="90">
        <v>0</v>
      </c>
      <c r="Y527" s="67">
        <v>28.25</v>
      </c>
      <c r="Z527" s="15" t="s">
        <v>1062</v>
      </c>
      <c r="AA527" s="85">
        <v>59307851</v>
      </c>
      <c r="AB527" s="85">
        <v>0</v>
      </c>
      <c r="AC527" s="91">
        <v>28.25</v>
      </c>
      <c r="AD527" s="92" t="s">
        <v>1062</v>
      </c>
      <c r="AE527" s="71">
        <v>59820504</v>
      </c>
      <c r="AF527" s="71">
        <v>0</v>
      </c>
      <c r="AG527" s="72">
        <v>0</v>
      </c>
      <c r="AH527" s="73" t="s">
        <v>1039</v>
      </c>
      <c r="AI527" s="74">
        <v>28.25</v>
      </c>
      <c r="AJ527" s="75" t="s">
        <v>1062</v>
      </c>
      <c r="AK527" s="76">
        <v>60061630</v>
      </c>
      <c r="AL527" s="76">
        <v>0</v>
      </c>
      <c r="AM527" s="76">
        <f t="shared" si="37"/>
        <v>241126</v>
      </c>
      <c r="AN527" s="77">
        <f t="shared" si="36"/>
        <v>0</v>
      </c>
      <c r="AO527" s="75" t="s">
        <v>1039</v>
      </c>
      <c r="AP527" s="78">
        <v>28.25</v>
      </c>
      <c r="AQ527" s="79" t="s">
        <v>1062</v>
      </c>
      <c r="AR527" s="76">
        <v>61313900</v>
      </c>
      <c r="AS527" s="76">
        <v>0</v>
      </c>
      <c r="AT527" s="76">
        <f t="shared" si="38"/>
        <v>1252270</v>
      </c>
      <c r="AU527" s="77">
        <f t="shared" si="38"/>
        <v>0</v>
      </c>
      <c r="AV527" s="75" t="s">
        <v>3038</v>
      </c>
      <c r="AW527" s="19" t="s">
        <v>1040</v>
      </c>
      <c r="AX527" s="19">
        <v>211034</v>
      </c>
      <c r="AY527" s="15" t="s">
        <v>1051</v>
      </c>
      <c r="AZ527" s="19" t="s">
        <v>1134</v>
      </c>
      <c r="BA527" s="15" t="s">
        <v>142</v>
      </c>
      <c r="BB527" s="15" t="s">
        <v>21</v>
      </c>
      <c r="BC527" s="15" t="s">
        <v>1065</v>
      </c>
    </row>
    <row r="528" spans="1:55" ht="76.5" hidden="1" customHeight="1" x14ac:dyDescent="0.25">
      <c r="A528" s="93">
        <v>861914</v>
      </c>
      <c r="B528" s="93" t="s">
        <v>609</v>
      </c>
      <c r="C528" s="62" t="s">
        <v>1042</v>
      </c>
      <c r="D528" s="93" t="s">
        <v>1029</v>
      </c>
      <c r="E528" s="15" t="s">
        <v>4</v>
      </c>
      <c r="F528" s="93" t="s">
        <v>141</v>
      </c>
      <c r="G528" s="15" t="s">
        <v>1129</v>
      </c>
      <c r="H528" s="57" t="s">
        <v>2122</v>
      </c>
      <c r="I528" s="93" t="s">
        <v>2123</v>
      </c>
      <c r="J528" s="15" t="s">
        <v>2</v>
      </c>
      <c r="K528" s="15" t="s">
        <v>2124</v>
      </c>
      <c r="L528" s="63"/>
      <c r="M528" s="65"/>
      <c r="N528" s="65"/>
      <c r="O528" s="81">
        <v>28.25</v>
      </c>
      <c r="P528" s="81" t="s">
        <v>1062</v>
      </c>
      <c r="Q528" s="64">
        <v>104688398</v>
      </c>
      <c r="R528" s="87">
        <v>0</v>
      </c>
      <c r="S528" s="65">
        <v>0</v>
      </c>
      <c r="T528" s="65"/>
      <c r="U528" s="88">
        <v>28.25</v>
      </c>
      <c r="V528" s="65" t="s">
        <v>1062</v>
      </c>
      <c r="W528" s="89">
        <v>106498428</v>
      </c>
      <c r="X528" s="90">
        <v>0</v>
      </c>
      <c r="Y528" s="67">
        <v>28.25</v>
      </c>
      <c r="Z528" s="15" t="s">
        <v>1062</v>
      </c>
      <c r="AA528" s="85">
        <v>107247111</v>
      </c>
      <c r="AB528" s="85">
        <v>0</v>
      </c>
      <c r="AC528" s="91">
        <v>28.25</v>
      </c>
      <c r="AD528" s="92" t="s">
        <v>1062</v>
      </c>
      <c r="AE528" s="71">
        <v>107676907</v>
      </c>
      <c r="AF528" s="71">
        <v>0</v>
      </c>
      <c r="AG528" s="72">
        <v>0</v>
      </c>
      <c r="AH528" s="73" t="s">
        <v>1039</v>
      </c>
      <c r="AI528" s="74">
        <v>28.25</v>
      </c>
      <c r="AJ528" s="75" t="s">
        <v>1062</v>
      </c>
      <c r="AK528" s="76">
        <v>108110934</v>
      </c>
      <c r="AL528" s="76">
        <v>0</v>
      </c>
      <c r="AM528" s="76">
        <f t="shared" si="37"/>
        <v>434027</v>
      </c>
      <c r="AN528" s="77">
        <f t="shared" si="36"/>
        <v>0</v>
      </c>
      <c r="AO528" s="75" t="s">
        <v>1039</v>
      </c>
      <c r="AP528" s="78">
        <v>28.25</v>
      </c>
      <c r="AQ528" s="79" t="s">
        <v>1062</v>
      </c>
      <c r="AR528" s="76">
        <v>110365019</v>
      </c>
      <c r="AS528" s="76">
        <v>0</v>
      </c>
      <c r="AT528" s="76">
        <f t="shared" si="38"/>
        <v>2254085</v>
      </c>
      <c r="AU528" s="77">
        <f t="shared" si="38"/>
        <v>0</v>
      </c>
      <c r="AV528" s="75" t="s">
        <v>3038</v>
      </c>
      <c r="AW528" s="19" t="s">
        <v>1040</v>
      </c>
      <c r="AX528" s="19">
        <v>211012</v>
      </c>
      <c r="AY528" s="15" t="s">
        <v>1051</v>
      </c>
      <c r="AZ528" s="19" t="s">
        <v>1134</v>
      </c>
      <c r="BA528" s="15" t="s">
        <v>142</v>
      </c>
      <c r="BB528" s="15" t="s">
        <v>21</v>
      </c>
      <c r="BC528" s="15" t="s">
        <v>1065</v>
      </c>
    </row>
    <row r="529" spans="1:55" ht="76.5" hidden="1" customHeight="1" x14ac:dyDescent="0.25">
      <c r="A529" s="95">
        <v>779960</v>
      </c>
      <c r="B529" s="15" t="s">
        <v>472</v>
      </c>
      <c r="C529" s="62" t="s">
        <v>1042</v>
      </c>
      <c r="D529" s="93" t="s">
        <v>1029</v>
      </c>
      <c r="E529" s="15" t="s">
        <v>4</v>
      </c>
      <c r="F529" s="15" t="s">
        <v>141</v>
      </c>
      <c r="G529" s="15" t="s">
        <v>1129</v>
      </c>
      <c r="H529" s="57" t="s">
        <v>2125</v>
      </c>
      <c r="I529" s="93" t="s">
        <v>2126</v>
      </c>
      <c r="J529" s="15" t="s">
        <v>1045</v>
      </c>
      <c r="K529" s="15" t="s">
        <v>1133</v>
      </c>
      <c r="L529" s="63"/>
      <c r="M529" s="15"/>
      <c r="N529" s="15"/>
      <c r="O529" s="94">
        <v>25</v>
      </c>
      <c r="P529" s="81" t="s">
        <v>1062</v>
      </c>
      <c r="Q529" s="64">
        <v>100576037</v>
      </c>
      <c r="R529" s="65">
        <v>0</v>
      </c>
      <c r="S529" s="65">
        <v>0</v>
      </c>
      <c r="T529" s="65"/>
      <c r="U529" s="88">
        <v>28.25</v>
      </c>
      <c r="V529" s="65" t="s">
        <v>1062</v>
      </c>
      <c r="W529" s="89">
        <v>102314966</v>
      </c>
      <c r="X529" s="90">
        <v>0</v>
      </c>
      <c r="Y529" s="67">
        <v>28.25</v>
      </c>
      <c r="Z529" s="15" t="s">
        <v>1062</v>
      </c>
      <c r="AA529" s="85">
        <v>103034238</v>
      </c>
      <c r="AB529" s="85">
        <v>0</v>
      </c>
      <c r="AC529" s="91">
        <v>28.25</v>
      </c>
      <c r="AD529" s="92" t="s">
        <v>1062</v>
      </c>
      <c r="AE529" s="71">
        <v>103447151</v>
      </c>
      <c r="AF529" s="71">
        <v>0</v>
      </c>
      <c r="AG529" s="72">
        <v>0</v>
      </c>
      <c r="AH529" s="73" t="s">
        <v>1039</v>
      </c>
      <c r="AI529" s="74">
        <v>28.25</v>
      </c>
      <c r="AJ529" s="75" t="s">
        <v>1062</v>
      </c>
      <c r="AK529" s="76">
        <v>103864129</v>
      </c>
      <c r="AL529" s="76">
        <v>0</v>
      </c>
      <c r="AM529" s="76">
        <f t="shared" si="37"/>
        <v>416978</v>
      </c>
      <c r="AN529" s="77">
        <f t="shared" si="36"/>
        <v>0</v>
      </c>
      <c r="AO529" s="75" t="s">
        <v>1039</v>
      </c>
      <c r="AP529" s="78">
        <v>28.25</v>
      </c>
      <c r="AQ529" s="79" t="s">
        <v>1062</v>
      </c>
      <c r="AR529" s="76">
        <v>106029669</v>
      </c>
      <c r="AS529" s="76">
        <v>0</v>
      </c>
      <c r="AT529" s="76">
        <f t="shared" si="38"/>
        <v>2165540</v>
      </c>
      <c r="AU529" s="77">
        <f t="shared" si="38"/>
        <v>0</v>
      </c>
      <c r="AV529" s="75" t="s">
        <v>3038</v>
      </c>
      <c r="AW529" s="19" t="s">
        <v>1040</v>
      </c>
      <c r="AX529" s="19">
        <v>211012</v>
      </c>
      <c r="AY529" s="15" t="s">
        <v>1051</v>
      </c>
      <c r="AZ529" s="19" t="s">
        <v>1134</v>
      </c>
      <c r="BA529" s="15" t="s">
        <v>142</v>
      </c>
      <c r="BB529" s="15" t="s">
        <v>21</v>
      </c>
      <c r="BC529" s="15" t="s">
        <v>1065</v>
      </c>
    </row>
    <row r="530" spans="1:55" ht="76.5" hidden="1" customHeight="1" x14ac:dyDescent="0.25">
      <c r="A530" s="15">
        <v>1126208</v>
      </c>
      <c r="B530" s="93" t="s">
        <v>860</v>
      </c>
      <c r="C530" s="62" t="s">
        <v>1042</v>
      </c>
      <c r="D530" s="15" t="s">
        <v>1043</v>
      </c>
      <c r="E530" s="93" t="s">
        <v>12</v>
      </c>
      <c r="F530" s="93" t="s">
        <v>856</v>
      </c>
      <c r="G530" s="19" t="s">
        <v>1391</v>
      </c>
      <c r="H530" s="57" t="s">
        <v>2127</v>
      </c>
      <c r="I530" s="93" t="s">
        <v>2128</v>
      </c>
      <c r="J530" s="15" t="s">
        <v>2</v>
      </c>
      <c r="K530" s="15" t="s">
        <v>2129</v>
      </c>
      <c r="L530" s="63"/>
      <c r="M530" s="65"/>
      <c r="N530" s="65"/>
      <c r="O530" s="94"/>
      <c r="P530" s="81"/>
      <c r="Q530" s="64"/>
      <c r="R530" s="65"/>
      <c r="S530" s="65"/>
      <c r="T530" s="65"/>
      <c r="U530" s="88">
        <v>21.5</v>
      </c>
      <c r="V530" s="65" t="s">
        <v>1062</v>
      </c>
      <c r="W530" s="89">
        <v>117186300</v>
      </c>
      <c r="X530" s="90">
        <v>0</v>
      </c>
      <c r="Y530" s="67">
        <v>21.5</v>
      </c>
      <c r="Z530" s="15" t="s">
        <v>1062</v>
      </c>
      <c r="AA530" s="85">
        <v>117186300</v>
      </c>
      <c r="AB530" s="85">
        <v>0</v>
      </c>
      <c r="AC530" s="91">
        <v>21.5</v>
      </c>
      <c r="AD530" s="92" t="s">
        <v>1062</v>
      </c>
      <c r="AE530" s="71">
        <v>117186300</v>
      </c>
      <c r="AF530" s="71">
        <v>0</v>
      </c>
      <c r="AG530" s="72">
        <v>0</v>
      </c>
      <c r="AH530" s="73" t="s">
        <v>1039</v>
      </c>
      <c r="AI530" s="74">
        <v>21.5</v>
      </c>
      <c r="AJ530" s="75" t="s">
        <v>1062</v>
      </c>
      <c r="AK530" s="76">
        <v>117186300</v>
      </c>
      <c r="AL530" s="76">
        <v>0</v>
      </c>
      <c r="AM530" s="76">
        <f t="shared" si="37"/>
        <v>0</v>
      </c>
      <c r="AN530" s="77">
        <f t="shared" si="36"/>
        <v>0</v>
      </c>
      <c r="AO530" s="75">
        <v>0</v>
      </c>
      <c r="AP530" s="78">
        <v>21.5</v>
      </c>
      <c r="AQ530" s="79" t="s">
        <v>1062</v>
      </c>
      <c r="AR530" s="76">
        <v>124217400</v>
      </c>
      <c r="AS530" s="76">
        <v>0</v>
      </c>
      <c r="AT530" s="76">
        <f t="shared" si="38"/>
        <v>7031100</v>
      </c>
      <c r="AU530" s="77">
        <f t="shared" si="38"/>
        <v>0</v>
      </c>
      <c r="AV530" s="75" t="s">
        <v>3038</v>
      </c>
      <c r="AW530" s="19" t="s">
        <v>1040</v>
      </c>
      <c r="AX530" s="19">
        <v>193031</v>
      </c>
      <c r="AY530" s="15" t="s">
        <v>99</v>
      </c>
      <c r="AZ530" s="19" t="s">
        <v>1055</v>
      </c>
      <c r="BA530" s="15" t="s">
        <v>61</v>
      </c>
      <c r="BB530" s="15" t="s">
        <v>21</v>
      </c>
      <c r="BC530" s="15" t="s">
        <v>1065</v>
      </c>
    </row>
    <row r="531" spans="1:55" ht="76.5" hidden="1" customHeight="1" x14ac:dyDescent="0.25">
      <c r="A531" s="15">
        <v>1113180</v>
      </c>
      <c r="B531" s="15" t="s">
        <v>841</v>
      </c>
      <c r="C531" s="62" t="s">
        <v>1042</v>
      </c>
      <c r="D531" s="15" t="s">
        <v>1047</v>
      </c>
      <c r="E531" s="15" t="s">
        <v>6</v>
      </c>
      <c r="F531" s="15" t="s">
        <v>821</v>
      </c>
      <c r="G531" s="15" t="s">
        <v>1391</v>
      </c>
      <c r="H531" s="57" t="s">
        <v>2130</v>
      </c>
      <c r="I531" s="93" t="s">
        <v>2131</v>
      </c>
      <c r="J531" s="15" t="s">
        <v>2</v>
      </c>
      <c r="K531" s="15" t="s">
        <v>2132</v>
      </c>
      <c r="L531" s="63"/>
      <c r="M531" s="15"/>
      <c r="N531" s="15"/>
      <c r="O531" s="81"/>
      <c r="P531" s="81"/>
      <c r="Q531" s="64">
        <v>150729434</v>
      </c>
      <c r="R531" s="65">
        <v>0</v>
      </c>
      <c r="S531" s="65">
        <v>0</v>
      </c>
      <c r="T531" s="65"/>
      <c r="U531" s="88">
        <v>21.5</v>
      </c>
      <c r="V531" s="65" t="s">
        <v>1062</v>
      </c>
      <c r="W531" s="89">
        <v>157951015</v>
      </c>
      <c r="X531" s="90">
        <v>0</v>
      </c>
      <c r="Y531" s="67">
        <v>21.5</v>
      </c>
      <c r="Z531" s="15" t="s">
        <v>1062</v>
      </c>
      <c r="AA531" s="85">
        <v>158237590</v>
      </c>
      <c r="AB531" s="85">
        <v>0</v>
      </c>
      <c r="AC531" s="91">
        <v>21.5</v>
      </c>
      <c r="AD531" s="92" t="s">
        <v>1062</v>
      </c>
      <c r="AE531" s="71">
        <v>158402104</v>
      </c>
      <c r="AF531" s="71">
        <v>0</v>
      </c>
      <c r="AG531" s="72">
        <v>0</v>
      </c>
      <c r="AH531" s="73" t="s">
        <v>1039</v>
      </c>
      <c r="AI531" s="74">
        <v>21.5</v>
      </c>
      <c r="AJ531" s="75" t="s">
        <v>1062</v>
      </c>
      <c r="AK531" s="76">
        <v>158568238</v>
      </c>
      <c r="AL531" s="76">
        <v>0</v>
      </c>
      <c r="AM531" s="76">
        <f t="shared" si="37"/>
        <v>166134</v>
      </c>
      <c r="AN531" s="77">
        <f t="shared" si="36"/>
        <v>0</v>
      </c>
      <c r="AO531" s="75" t="s">
        <v>1039</v>
      </c>
      <c r="AP531" s="78">
        <v>21.5</v>
      </c>
      <c r="AQ531" s="79" t="s">
        <v>1062</v>
      </c>
      <c r="AR531" s="76">
        <v>166462141</v>
      </c>
      <c r="AS531" s="76">
        <v>0</v>
      </c>
      <c r="AT531" s="76">
        <f t="shared" si="38"/>
        <v>7893903</v>
      </c>
      <c r="AU531" s="77">
        <f t="shared" si="38"/>
        <v>0</v>
      </c>
      <c r="AV531" s="75" t="s">
        <v>3038</v>
      </c>
      <c r="AW531" s="19" t="s">
        <v>1040</v>
      </c>
      <c r="AX531" s="19">
        <v>193031</v>
      </c>
      <c r="AY531" s="15" t="s">
        <v>99</v>
      </c>
      <c r="AZ531" s="19" t="s">
        <v>1055</v>
      </c>
      <c r="BA531" s="15" t="s">
        <v>61</v>
      </c>
      <c r="BB531" s="15" t="s">
        <v>21</v>
      </c>
      <c r="BC531" s="15" t="s">
        <v>1065</v>
      </c>
    </row>
    <row r="532" spans="1:55" ht="76.5" hidden="1" customHeight="1" x14ac:dyDescent="0.25">
      <c r="A532" s="93">
        <v>951546</v>
      </c>
      <c r="B532" s="93" t="s">
        <v>695</v>
      </c>
      <c r="C532" s="62" t="s">
        <v>1042</v>
      </c>
      <c r="D532" s="15" t="s">
        <v>1047</v>
      </c>
      <c r="E532" s="15" t="s">
        <v>6</v>
      </c>
      <c r="F532" s="93" t="s">
        <v>117</v>
      </c>
      <c r="G532" s="15" t="s">
        <v>1221</v>
      </c>
      <c r="H532" s="57" t="s">
        <v>2133</v>
      </c>
      <c r="I532" s="93" t="s">
        <v>2134</v>
      </c>
      <c r="J532" s="15" t="s">
        <v>2</v>
      </c>
      <c r="K532" s="15" t="s">
        <v>2135</v>
      </c>
      <c r="L532" s="63"/>
      <c r="M532" s="65"/>
      <c r="N532" s="65"/>
      <c r="O532" s="81">
        <v>8</v>
      </c>
      <c r="P532" s="81" t="s">
        <v>1071</v>
      </c>
      <c r="Q532" s="64">
        <v>469288621</v>
      </c>
      <c r="R532" s="87">
        <v>0</v>
      </c>
      <c r="S532" s="65">
        <v>0</v>
      </c>
      <c r="T532" s="65"/>
      <c r="U532" s="88">
        <v>8</v>
      </c>
      <c r="V532" s="65" t="s">
        <v>1071</v>
      </c>
      <c r="W532" s="89">
        <v>477402476</v>
      </c>
      <c r="X532" s="90">
        <v>0</v>
      </c>
      <c r="Y532" s="67">
        <v>8</v>
      </c>
      <c r="Z532" s="15" t="s">
        <v>1071</v>
      </c>
      <c r="AA532" s="85">
        <v>478548725</v>
      </c>
      <c r="AB532" s="85">
        <v>0</v>
      </c>
      <c r="AC532" s="91">
        <v>8</v>
      </c>
      <c r="AD532" s="92" t="s">
        <v>1071</v>
      </c>
      <c r="AE532" s="71">
        <v>482685264</v>
      </c>
      <c r="AF532" s="71">
        <v>0</v>
      </c>
      <c r="AG532" s="72">
        <v>0</v>
      </c>
      <c r="AH532" s="73" t="s">
        <v>1039</v>
      </c>
      <c r="AI532" s="74">
        <v>8</v>
      </c>
      <c r="AJ532" s="75" t="s">
        <v>1071</v>
      </c>
      <c r="AK532" s="76">
        <v>484630884</v>
      </c>
      <c r="AL532" s="76">
        <v>0</v>
      </c>
      <c r="AM532" s="76">
        <f t="shared" si="37"/>
        <v>1945620</v>
      </c>
      <c r="AN532" s="77">
        <f t="shared" si="36"/>
        <v>0</v>
      </c>
      <c r="AO532" s="75" t="s">
        <v>1039</v>
      </c>
      <c r="AP532" s="78">
        <v>8</v>
      </c>
      <c r="AQ532" s="79" t="s">
        <v>1071</v>
      </c>
      <c r="AR532" s="76">
        <v>494735315</v>
      </c>
      <c r="AS532" s="76">
        <v>0</v>
      </c>
      <c r="AT532" s="76">
        <f t="shared" si="38"/>
        <v>10104431</v>
      </c>
      <c r="AU532" s="77">
        <f t="shared" si="38"/>
        <v>0</v>
      </c>
      <c r="AV532" s="75" t="s">
        <v>3038</v>
      </c>
      <c r="AW532" s="19" t="s">
        <v>1225</v>
      </c>
      <c r="AX532" s="19" t="s">
        <v>1040</v>
      </c>
      <c r="AY532" s="15"/>
      <c r="AZ532" s="19" t="s">
        <v>1064</v>
      </c>
      <c r="BA532" s="15" t="s">
        <v>9</v>
      </c>
      <c r="BB532" s="15" t="s">
        <v>21</v>
      </c>
      <c r="BC532" s="15" t="s">
        <v>1065</v>
      </c>
    </row>
    <row r="533" spans="1:55" ht="76.5" hidden="1" customHeight="1" x14ac:dyDescent="0.25">
      <c r="A533" s="93">
        <v>951525</v>
      </c>
      <c r="B533" s="93" t="s">
        <v>694</v>
      </c>
      <c r="C533" s="62" t="s">
        <v>1042</v>
      </c>
      <c r="D533" s="15" t="s">
        <v>1047</v>
      </c>
      <c r="E533" s="15" t="s">
        <v>6</v>
      </c>
      <c r="F533" s="93" t="s">
        <v>117</v>
      </c>
      <c r="G533" s="15" t="s">
        <v>1221</v>
      </c>
      <c r="H533" s="57" t="s">
        <v>2136</v>
      </c>
      <c r="I533" s="93" t="s">
        <v>2137</v>
      </c>
      <c r="J533" s="15" t="s">
        <v>2</v>
      </c>
      <c r="K533" s="15" t="s">
        <v>2135</v>
      </c>
      <c r="L533" s="63"/>
      <c r="M533" s="65"/>
      <c r="N533" s="65"/>
      <c r="O533" s="81">
        <v>8</v>
      </c>
      <c r="P533" s="81" t="s">
        <v>1071</v>
      </c>
      <c r="Q533" s="64">
        <v>620092655</v>
      </c>
      <c r="R533" s="87">
        <v>0</v>
      </c>
      <c r="S533" s="65">
        <v>0</v>
      </c>
      <c r="T533" s="65"/>
      <c r="U533" s="88">
        <v>8</v>
      </c>
      <c r="V533" s="65" t="s">
        <v>1071</v>
      </c>
      <c r="W533" s="89">
        <v>630813865</v>
      </c>
      <c r="X533" s="90">
        <v>0</v>
      </c>
      <c r="Y533" s="67">
        <v>8</v>
      </c>
      <c r="Z533" s="15" t="s">
        <v>1071</v>
      </c>
      <c r="AA533" s="85">
        <v>635248478</v>
      </c>
      <c r="AB533" s="85">
        <v>0</v>
      </c>
      <c r="AC533" s="91">
        <v>8</v>
      </c>
      <c r="AD533" s="92" t="s">
        <v>1071</v>
      </c>
      <c r="AE533" s="71">
        <v>637794256</v>
      </c>
      <c r="AF533" s="71">
        <v>0</v>
      </c>
      <c r="AG533" s="72">
        <v>0</v>
      </c>
      <c r="AH533" s="73" t="s">
        <v>1039</v>
      </c>
      <c r="AI533" s="74">
        <v>8</v>
      </c>
      <c r="AJ533" s="75" t="s">
        <v>1071</v>
      </c>
      <c r="AK533" s="76">
        <v>640365094</v>
      </c>
      <c r="AL533" s="76">
        <v>0</v>
      </c>
      <c r="AM533" s="76">
        <f t="shared" si="37"/>
        <v>2570838</v>
      </c>
      <c r="AN533" s="77">
        <f t="shared" si="36"/>
        <v>0</v>
      </c>
      <c r="AO533" s="75" t="s">
        <v>1039</v>
      </c>
      <c r="AP533" s="78">
        <v>8</v>
      </c>
      <c r="AQ533" s="79" t="s">
        <v>1071</v>
      </c>
      <c r="AR533" s="76">
        <v>653716542</v>
      </c>
      <c r="AS533" s="76">
        <v>0</v>
      </c>
      <c r="AT533" s="76">
        <f t="shared" si="38"/>
        <v>13351448</v>
      </c>
      <c r="AU533" s="77">
        <f t="shared" si="38"/>
        <v>0</v>
      </c>
      <c r="AV533" s="75" t="s">
        <v>3038</v>
      </c>
      <c r="AW533" s="19" t="s">
        <v>1225</v>
      </c>
      <c r="AX533" s="19" t="s">
        <v>1040</v>
      </c>
      <c r="AY533" s="15"/>
      <c r="AZ533" s="19" t="s">
        <v>1064</v>
      </c>
      <c r="BA533" s="15" t="s">
        <v>9</v>
      </c>
      <c r="BB533" s="15" t="s">
        <v>21</v>
      </c>
      <c r="BC533" s="15" t="s">
        <v>1065</v>
      </c>
    </row>
    <row r="534" spans="1:55" ht="76.5" hidden="1" customHeight="1" x14ac:dyDescent="0.25">
      <c r="A534" s="95">
        <v>943023</v>
      </c>
      <c r="B534" s="15" t="s">
        <v>678</v>
      </c>
      <c r="C534" s="62" t="s">
        <v>1042</v>
      </c>
      <c r="D534" s="15" t="s">
        <v>1047</v>
      </c>
      <c r="E534" s="15" t="s">
        <v>6</v>
      </c>
      <c r="F534" s="15" t="s">
        <v>679</v>
      </c>
      <c r="G534" s="15" t="s">
        <v>1221</v>
      </c>
      <c r="H534" s="57" t="s">
        <v>2138</v>
      </c>
      <c r="I534" s="93" t="s">
        <v>2139</v>
      </c>
      <c r="J534" s="15" t="s">
        <v>1045</v>
      </c>
      <c r="K534" s="15" t="s">
        <v>2140</v>
      </c>
      <c r="L534" s="63"/>
      <c r="M534" s="15"/>
      <c r="N534" s="15"/>
      <c r="O534" s="81">
        <v>8</v>
      </c>
      <c r="P534" s="81" t="s">
        <v>1071</v>
      </c>
      <c r="Q534" s="64">
        <v>411619254</v>
      </c>
      <c r="R534" s="87">
        <v>0</v>
      </c>
      <c r="S534" s="65">
        <v>0</v>
      </c>
      <c r="T534" s="65"/>
      <c r="U534" s="88">
        <v>8</v>
      </c>
      <c r="V534" s="65" t="s">
        <v>1071</v>
      </c>
      <c r="W534" s="89">
        <v>418736023</v>
      </c>
      <c r="X534" s="90">
        <v>0</v>
      </c>
      <c r="Y534" s="67">
        <v>8</v>
      </c>
      <c r="Z534" s="15" t="s">
        <v>1071</v>
      </c>
      <c r="AA534" s="85">
        <v>419741414</v>
      </c>
      <c r="AB534" s="85">
        <v>0</v>
      </c>
      <c r="AC534" s="91">
        <v>8</v>
      </c>
      <c r="AD534" s="92" t="s">
        <v>1071</v>
      </c>
      <c r="AE534" s="71">
        <v>423369627</v>
      </c>
      <c r="AF534" s="71">
        <v>0</v>
      </c>
      <c r="AG534" s="72">
        <v>0</v>
      </c>
      <c r="AH534" s="73" t="s">
        <v>1039</v>
      </c>
      <c r="AI534" s="74">
        <v>8</v>
      </c>
      <c r="AJ534" s="75" t="s">
        <v>1071</v>
      </c>
      <c r="AK534" s="76">
        <v>425076156</v>
      </c>
      <c r="AL534" s="76">
        <v>0</v>
      </c>
      <c r="AM534" s="76">
        <f t="shared" si="37"/>
        <v>1706529</v>
      </c>
      <c r="AN534" s="77">
        <f t="shared" si="36"/>
        <v>0</v>
      </c>
      <c r="AO534" s="75" t="s">
        <v>1039</v>
      </c>
      <c r="AP534" s="78">
        <v>8</v>
      </c>
      <c r="AQ534" s="79" t="s">
        <v>1071</v>
      </c>
      <c r="AR534" s="76">
        <v>433938886</v>
      </c>
      <c r="AS534" s="76">
        <v>0</v>
      </c>
      <c r="AT534" s="76">
        <f t="shared" si="38"/>
        <v>8862730</v>
      </c>
      <c r="AU534" s="77">
        <f t="shared" si="38"/>
        <v>0</v>
      </c>
      <c r="AV534" s="75" t="s">
        <v>3038</v>
      </c>
      <c r="AW534" s="19" t="s">
        <v>1225</v>
      </c>
      <c r="AX534" s="19" t="s">
        <v>1040</v>
      </c>
      <c r="AY534" s="15"/>
      <c r="AZ534" s="19" t="s">
        <v>1064</v>
      </c>
      <c r="BA534" s="15" t="s">
        <v>9</v>
      </c>
      <c r="BB534" s="15" t="s">
        <v>14</v>
      </c>
      <c r="BC534" s="15" t="s">
        <v>1065</v>
      </c>
    </row>
    <row r="535" spans="1:55" ht="76.5" hidden="1" customHeight="1" x14ac:dyDescent="0.25">
      <c r="A535" s="15">
        <v>1124287</v>
      </c>
      <c r="B535" s="93" t="s">
        <v>859</v>
      </c>
      <c r="C535" s="62" t="s">
        <v>1042</v>
      </c>
      <c r="D535" s="15" t="s">
        <v>1029</v>
      </c>
      <c r="E535" s="93" t="s">
        <v>4</v>
      </c>
      <c r="F535" s="93" t="s">
        <v>141</v>
      </c>
      <c r="G535" s="19" t="s">
        <v>1129</v>
      </c>
      <c r="H535" s="57" t="s">
        <v>2141</v>
      </c>
      <c r="I535" s="93" t="s">
        <v>2142</v>
      </c>
      <c r="J535" s="15" t="s">
        <v>2</v>
      </c>
      <c r="K535" s="15" t="s">
        <v>1281</v>
      </c>
      <c r="L535" s="63"/>
      <c r="M535" s="65"/>
      <c r="N535" s="65"/>
      <c r="O535" s="94"/>
      <c r="P535" s="81"/>
      <c r="Q535" s="64"/>
      <c r="R535" s="65"/>
      <c r="S535" s="65"/>
      <c r="T535" s="65"/>
      <c r="U535" s="88">
        <v>0</v>
      </c>
      <c r="V535" s="65"/>
      <c r="W535" s="83">
        <v>0</v>
      </c>
      <c r="X535" s="65">
        <v>0</v>
      </c>
      <c r="Y535" s="67"/>
      <c r="Z535" s="24"/>
      <c r="AA535" s="85">
        <v>106665411</v>
      </c>
      <c r="AB535" s="85">
        <v>0</v>
      </c>
      <c r="AC535" s="91">
        <v>28.25</v>
      </c>
      <c r="AD535" s="92" t="s">
        <v>1062</v>
      </c>
      <c r="AE535" s="71">
        <v>107092876</v>
      </c>
      <c r="AF535" s="71">
        <v>0</v>
      </c>
      <c r="AG535" s="72">
        <v>0</v>
      </c>
      <c r="AH535" s="73" t="s">
        <v>1039</v>
      </c>
      <c r="AI535" s="74">
        <v>28.25</v>
      </c>
      <c r="AJ535" s="75" t="s">
        <v>1062</v>
      </c>
      <c r="AK535" s="76">
        <v>107524548</v>
      </c>
      <c r="AL535" s="76">
        <v>0</v>
      </c>
      <c r="AM535" s="76">
        <f t="shared" si="37"/>
        <v>431672</v>
      </c>
      <c r="AN535" s="77">
        <f t="shared" si="36"/>
        <v>0</v>
      </c>
      <c r="AO535" s="75" t="s">
        <v>1039</v>
      </c>
      <c r="AP535" s="78">
        <v>28.25</v>
      </c>
      <c r="AQ535" s="79" t="s">
        <v>1062</v>
      </c>
      <c r="AR535" s="76">
        <v>109766408</v>
      </c>
      <c r="AS535" s="76">
        <v>0</v>
      </c>
      <c r="AT535" s="76">
        <f t="shared" si="38"/>
        <v>2241860</v>
      </c>
      <c r="AU535" s="77">
        <f t="shared" si="38"/>
        <v>0</v>
      </c>
      <c r="AV535" s="75" t="s">
        <v>3038</v>
      </c>
      <c r="AW535" s="19" t="s">
        <v>1040</v>
      </c>
      <c r="AX535" s="19">
        <v>211034</v>
      </c>
      <c r="AY535" s="15" t="s">
        <v>1051</v>
      </c>
      <c r="AZ535" s="19" t="s">
        <v>1134</v>
      </c>
      <c r="BA535" s="15" t="s">
        <v>142</v>
      </c>
      <c r="BB535" s="15" t="s">
        <v>21</v>
      </c>
      <c r="BC535" s="15" t="s">
        <v>1065</v>
      </c>
    </row>
    <row r="536" spans="1:55" ht="76.5" hidden="1" customHeight="1" x14ac:dyDescent="0.25">
      <c r="A536" s="93">
        <v>953686</v>
      </c>
      <c r="B536" s="93" t="s">
        <v>709</v>
      </c>
      <c r="C536" s="62" t="s">
        <v>1042</v>
      </c>
      <c r="D536" s="93" t="s">
        <v>1029</v>
      </c>
      <c r="E536" s="15" t="s">
        <v>4</v>
      </c>
      <c r="F536" s="93" t="s">
        <v>141</v>
      </c>
      <c r="G536" s="15" t="s">
        <v>1129</v>
      </c>
      <c r="H536" s="57" t="s">
        <v>2143</v>
      </c>
      <c r="I536" s="93" t="s">
        <v>2144</v>
      </c>
      <c r="J536" s="15" t="s">
        <v>2</v>
      </c>
      <c r="K536" s="15" t="s">
        <v>1136</v>
      </c>
      <c r="L536" s="63"/>
      <c r="M536" s="65"/>
      <c r="N536" s="65"/>
      <c r="O536" s="81">
        <v>28.25</v>
      </c>
      <c r="P536" s="81" t="s">
        <v>1062</v>
      </c>
      <c r="Q536" s="64">
        <v>5344147</v>
      </c>
      <c r="R536" s="87">
        <v>0</v>
      </c>
      <c r="S536" s="65">
        <v>0</v>
      </c>
      <c r="T536" s="65"/>
      <c r="U536" s="88">
        <v>28.25</v>
      </c>
      <c r="V536" s="65" t="s">
        <v>1062</v>
      </c>
      <c r="W536" s="89">
        <v>5436546</v>
      </c>
      <c r="X536" s="90">
        <v>0</v>
      </c>
      <c r="Y536" s="67">
        <v>28.25</v>
      </c>
      <c r="Z536" s="15" t="s">
        <v>1062</v>
      </c>
      <c r="AA536" s="85">
        <v>5474764</v>
      </c>
      <c r="AB536" s="85">
        <v>0</v>
      </c>
      <c r="AC536" s="91">
        <v>28.25</v>
      </c>
      <c r="AD536" s="92" t="s">
        <v>1062</v>
      </c>
      <c r="AE536" s="71">
        <v>5496705</v>
      </c>
      <c r="AF536" s="71">
        <v>0</v>
      </c>
      <c r="AG536" s="72">
        <v>0</v>
      </c>
      <c r="AH536" s="73" t="s">
        <v>1039</v>
      </c>
      <c r="AI536" s="74">
        <v>28.25</v>
      </c>
      <c r="AJ536" s="75" t="s">
        <v>1062</v>
      </c>
      <c r="AK536" s="76">
        <v>55188610</v>
      </c>
      <c r="AL536" s="76">
        <v>0</v>
      </c>
      <c r="AM536" s="76">
        <f t="shared" si="37"/>
        <v>49691905</v>
      </c>
      <c r="AN536" s="77">
        <f t="shared" si="36"/>
        <v>0</v>
      </c>
      <c r="AO536" s="75" t="s">
        <v>1039</v>
      </c>
      <c r="AP536" s="78">
        <v>28.25</v>
      </c>
      <c r="AQ536" s="79" t="s">
        <v>1062</v>
      </c>
      <c r="AR536" s="76">
        <v>56339278</v>
      </c>
      <c r="AS536" s="76">
        <v>0</v>
      </c>
      <c r="AT536" s="76">
        <f t="shared" si="38"/>
        <v>1150668</v>
      </c>
      <c r="AU536" s="77">
        <f t="shared" si="38"/>
        <v>0</v>
      </c>
      <c r="AV536" s="75" t="s">
        <v>3038</v>
      </c>
      <c r="AW536" s="19" t="s">
        <v>1040</v>
      </c>
      <c r="AX536" s="19">
        <v>211012</v>
      </c>
      <c r="AY536" s="15" t="s">
        <v>1051</v>
      </c>
      <c r="AZ536" s="19" t="s">
        <v>1134</v>
      </c>
      <c r="BA536" s="15" t="s">
        <v>142</v>
      </c>
      <c r="BB536" s="15" t="s">
        <v>21</v>
      </c>
      <c r="BC536" s="15" t="s">
        <v>1065</v>
      </c>
    </row>
    <row r="537" spans="1:55" ht="76.5" hidden="1" customHeight="1" x14ac:dyDescent="0.25">
      <c r="A537" s="95">
        <v>779913</v>
      </c>
      <c r="B537" s="15" t="s">
        <v>464</v>
      </c>
      <c r="C537" s="62" t="s">
        <v>1042</v>
      </c>
      <c r="D537" s="93" t="s">
        <v>1029</v>
      </c>
      <c r="E537" s="15" t="s">
        <v>4</v>
      </c>
      <c r="F537" s="15" t="s">
        <v>141</v>
      </c>
      <c r="G537" s="15" t="s">
        <v>1129</v>
      </c>
      <c r="H537" s="57" t="s">
        <v>2145</v>
      </c>
      <c r="I537" s="93" t="s">
        <v>2146</v>
      </c>
      <c r="J537" s="15" t="s">
        <v>1045</v>
      </c>
      <c r="K537" s="15" t="s">
        <v>1133</v>
      </c>
      <c r="L537" s="63"/>
      <c r="M537" s="15"/>
      <c r="N537" s="15"/>
      <c r="O537" s="94">
        <v>25</v>
      </c>
      <c r="P537" s="81" t="s">
        <v>1062</v>
      </c>
      <c r="Q537" s="64">
        <v>100576037</v>
      </c>
      <c r="R537" s="65">
        <v>0</v>
      </c>
      <c r="S537" s="65">
        <v>0</v>
      </c>
      <c r="T537" s="65"/>
      <c r="U537" s="88">
        <v>14.75</v>
      </c>
      <c r="V537" s="65" t="s">
        <v>1062</v>
      </c>
      <c r="W537" s="89">
        <v>102314966</v>
      </c>
      <c r="X537" s="90">
        <v>0</v>
      </c>
      <c r="Y537" s="67">
        <v>14.75</v>
      </c>
      <c r="Z537" s="15" t="s">
        <v>1062</v>
      </c>
      <c r="AA537" s="85">
        <v>103034238</v>
      </c>
      <c r="AB537" s="85">
        <v>0</v>
      </c>
      <c r="AC537" s="91">
        <v>14.75</v>
      </c>
      <c r="AD537" s="92" t="s">
        <v>1062</v>
      </c>
      <c r="AE537" s="71">
        <v>103447151</v>
      </c>
      <c r="AF537" s="71">
        <v>0</v>
      </c>
      <c r="AG537" s="72">
        <v>0</v>
      </c>
      <c r="AH537" s="73" t="s">
        <v>1039</v>
      </c>
      <c r="AI537" s="74">
        <v>28.25</v>
      </c>
      <c r="AJ537" s="75" t="s">
        <v>1062</v>
      </c>
      <c r="AK537" s="76">
        <v>103864129</v>
      </c>
      <c r="AL537" s="76">
        <v>0</v>
      </c>
      <c r="AM537" s="76">
        <f t="shared" si="37"/>
        <v>416978</v>
      </c>
      <c r="AN537" s="77">
        <f t="shared" si="36"/>
        <v>0</v>
      </c>
      <c r="AO537" s="75" t="s">
        <v>1039</v>
      </c>
      <c r="AP537" s="78">
        <v>28.25</v>
      </c>
      <c r="AQ537" s="79" t="s">
        <v>1062</v>
      </c>
      <c r="AR537" s="76">
        <v>106029669</v>
      </c>
      <c r="AS537" s="76">
        <v>0</v>
      </c>
      <c r="AT537" s="76">
        <f t="shared" si="38"/>
        <v>2165540</v>
      </c>
      <c r="AU537" s="77">
        <f t="shared" si="38"/>
        <v>0</v>
      </c>
      <c r="AV537" s="75" t="s">
        <v>3038</v>
      </c>
      <c r="AW537" s="19" t="s">
        <v>1040</v>
      </c>
      <c r="AX537" s="19">
        <v>211012</v>
      </c>
      <c r="AY537" s="15" t="s">
        <v>1051</v>
      </c>
      <c r="AZ537" s="19" t="s">
        <v>1134</v>
      </c>
      <c r="BA537" s="15" t="s">
        <v>142</v>
      </c>
      <c r="BB537" s="15" t="s">
        <v>21</v>
      </c>
      <c r="BC537" s="15" t="s">
        <v>1065</v>
      </c>
    </row>
    <row r="538" spans="1:55" ht="76.5" hidden="1" customHeight="1" x14ac:dyDescent="0.25">
      <c r="A538" s="93">
        <v>953695</v>
      </c>
      <c r="B538" s="93" t="s">
        <v>712</v>
      </c>
      <c r="C538" s="62" t="s">
        <v>1042</v>
      </c>
      <c r="D538" s="93" t="s">
        <v>1029</v>
      </c>
      <c r="E538" s="15" t="s">
        <v>4</v>
      </c>
      <c r="F538" s="93" t="s">
        <v>141</v>
      </c>
      <c r="G538" s="15" t="s">
        <v>1129</v>
      </c>
      <c r="H538" s="57" t="s">
        <v>2145</v>
      </c>
      <c r="I538" s="93" t="s">
        <v>2146</v>
      </c>
      <c r="J538" s="15" t="s">
        <v>2</v>
      </c>
      <c r="K538" s="15" t="s">
        <v>1136</v>
      </c>
      <c r="L538" s="63"/>
      <c r="M538" s="65"/>
      <c r="N538" s="65"/>
      <c r="O538" s="81">
        <v>28.25</v>
      </c>
      <c r="P538" s="81" t="s">
        <v>1062</v>
      </c>
      <c r="Q538" s="64">
        <v>5344147</v>
      </c>
      <c r="R538" s="87">
        <v>0</v>
      </c>
      <c r="S538" s="65">
        <v>0</v>
      </c>
      <c r="T538" s="65"/>
      <c r="U538" s="88">
        <v>28.25</v>
      </c>
      <c r="V538" s="65" t="s">
        <v>1062</v>
      </c>
      <c r="W538" s="89">
        <v>5436546</v>
      </c>
      <c r="X538" s="90">
        <v>0</v>
      </c>
      <c r="Y538" s="67">
        <v>28.25</v>
      </c>
      <c r="Z538" s="15" t="s">
        <v>1062</v>
      </c>
      <c r="AA538" s="85">
        <v>5449599</v>
      </c>
      <c r="AB538" s="85">
        <v>0</v>
      </c>
      <c r="AC538" s="91">
        <v>28.25</v>
      </c>
      <c r="AD538" s="92" t="s">
        <v>1062</v>
      </c>
      <c r="AE538" s="71">
        <v>5496705</v>
      </c>
      <c r="AF538" s="71">
        <v>0</v>
      </c>
      <c r="AG538" s="72">
        <v>0</v>
      </c>
      <c r="AH538" s="73" t="s">
        <v>1039</v>
      </c>
      <c r="AI538" s="74">
        <v>28.25</v>
      </c>
      <c r="AJ538" s="75" t="s">
        <v>1062</v>
      </c>
      <c r="AK538" s="76">
        <v>55188610</v>
      </c>
      <c r="AL538" s="76">
        <v>0</v>
      </c>
      <c r="AM538" s="76">
        <f t="shared" si="37"/>
        <v>49691905</v>
      </c>
      <c r="AN538" s="77">
        <f t="shared" si="36"/>
        <v>0</v>
      </c>
      <c r="AO538" s="75" t="s">
        <v>1039</v>
      </c>
      <c r="AP538" s="78">
        <v>28.25</v>
      </c>
      <c r="AQ538" s="79" t="s">
        <v>1062</v>
      </c>
      <c r="AR538" s="76">
        <v>56339278</v>
      </c>
      <c r="AS538" s="76">
        <v>0</v>
      </c>
      <c r="AT538" s="76">
        <f t="shared" si="38"/>
        <v>1150668</v>
      </c>
      <c r="AU538" s="77">
        <f t="shared" si="38"/>
        <v>0</v>
      </c>
      <c r="AV538" s="75" t="s">
        <v>3038</v>
      </c>
      <c r="AW538" s="19" t="s">
        <v>1040</v>
      </c>
      <c r="AX538" s="19">
        <v>211012</v>
      </c>
      <c r="AY538" s="15" t="s">
        <v>1051</v>
      </c>
      <c r="AZ538" s="19" t="s">
        <v>1134</v>
      </c>
      <c r="BA538" s="15" t="s">
        <v>142</v>
      </c>
      <c r="BB538" s="15" t="s">
        <v>21</v>
      </c>
      <c r="BC538" s="15" t="s">
        <v>1065</v>
      </c>
    </row>
    <row r="539" spans="1:55" ht="76.5" hidden="1" customHeight="1" x14ac:dyDescent="0.25">
      <c r="A539" s="99">
        <v>1219192</v>
      </c>
      <c r="B539" s="99" t="s">
        <v>2147</v>
      </c>
      <c r="C539" s="15"/>
      <c r="D539" s="15" t="s">
        <v>1029</v>
      </c>
      <c r="E539" s="99" t="s">
        <v>4</v>
      </c>
      <c r="F539" s="99" t="s">
        <v>141</v>
      </c>
      <c r="G539" s="15" t="s">
        <v>1129</v>
      </c>
      <c r="H539" s="57" t="s">
        <v>2145</v>
      </c>
      <c r="I539" s="99" t="s">
        <v>2146</v>
      </c>
      <c r="J539" s="15" t="s">
        <v>2</v>
      </c>
      <c r="K539" s="93" t="s">
        <v>1460</v>
      </c>
      <c r="L539" s="63"/>
      <c r="M539" s="15"/>
      <c r="N539" s="15"/>
      <c r="O539" s="15"/>
      <c r="P539" s="15"/>
      <c r="Q539" s="64"/>
      <c r="R539" s="65"/>
      <c r="S539" s="65"/>
      <c r="T539" s="19"/>
      <c r="U539" s="15"/>
      <c r="V539" s="19"/>
      <c r="W539" s="66"/>
      <c r="X539" s="65"/>
      <c r="Y539" s="67"/>
      <c r="Z539" s="21"/>
      <c r="AA539" s="85">
        <v>0</v>
      </c>
      <c r="AB539" s="85">
        <v>0</v>
      </c>
      <c r="AC539" s="91"/>
      <c r="AD539" s="92"/>
      <c r="AE539" s="71">
        <v>0</v>
      </c>
      <c r="AF539" s="71">
        <v>0</v>
      </c>
      <c r="AG539" s="72"/>
      <c r="AH539" s="73" t="s">
        <v>1039</v>
      </c>
      <c r="AI539" s="74"/>
      <c r="AJ539" s="75"/>
      <c r="AK539" s="76">
        <v>0</v>
      </c>
      <c r="AL539" s="76">
        <v>0</v>
      </c>
      <c r="AM539" s="76"/>
      <c r="AN539" s="77"/>
      <c r="AO539" s="75">
        <v>0</v>
      </c>
      <c r="AP539" s="78"/>
      <c r="AQ539" s="79"/>
      <c r="AR539" s="76">
        <v>0</v>
      </c>
      <c r="AS539" s="76">
        <v>0</v>
      </c>
      <c r="AT539" s="76">
        <f t="shared" si="38"/>
        <v>0</v>
      </c>
      <c r="AU539" s="77">
        <f t="shared" si="38"/>
        <v>0</v>
      </c>
      <c r="AV539" s="75" t="s">
        <v>3186</v>
      </c>
      <c r="AW539" s="19" t="s">
        <v>1040</v>
      </c>
      <c r="AX539" s="19">
        <v>211034</v>
      </c>
      <c r="AY539" s="15" t="s">
        <v>1051</v>
      </c>
      <c r="AZ539" s="19" t="s">
        <v>1134</v>
      </c>
      <c r="BA539" s="15" t="s">
        <v>142</v>
      </c>
      <c r="BB539" s="15" t="s">
        <v>21</v>
      </c>
      <c r="BC539" s="15" t="s">
        <v>3017</v>
      </c>
    </row>
    <row r="540" spans="1:55" ht="76.5" hidden="1" customHeight="1" x14ac:dyDescent="0.25">
      <c r="A540" s="95">
        <v>779941</v>
      </c>
      <c r="B540" s="15" t="s">
        <v>469</v>
      </c>
      <c r="C540" s="62" t="s">
        <v>1042</v>
      </c>
      <c r="D540" s="93" t="s">
        <v>1029</v>
      </c>
      <c r="E540" s="15" t="s">
        <v>4</v>
      </c>
      <c r="F540" s="15" t="s">
        <v>141</v>
      </c>
      <c r="G540" s="15" t="s">
        <v>1129</v>
      </c>
      <c r="H540" s="57" t="s">
        <v>2148</v>
      </c>
      <c r="I540" s="93" t="s">
        <v>2149</v>
      </c>
      <c r="J540" s="15" t="s">
        <v>1045</v>
      </c>
      <c r="K540" s="15" t="s">
        <v>1133</v>
      </c>
      <c r="L540" s="63"/>
      <c r="M540" s="15"/>
      <c r="N540" s="15"/>
      <c r="O540" s="94">
        <v>25</v>
      </c>
      <c r="P540" s="81" t="s">
        <v>1062</v>
      </c>
      <c r="Q540" s="64">
        <v>100576037</v>
      </c>
      <c r="R540" s="65">
        <v>0</v>
      </c>
      <c r="S540" s="65">
        <v>0</v>
      </c>
      <c r="T540" s="65"/>
      <c r="U540" s="88">
        <v>28.25</v>
      </c>
      <c r="V540" s="65" t="s">
        <v>1062</v>
      </c>
      <c r="W540" s="89">
        <v>102314966</v>
      </c>
      <c r="X540" s="90">
        <v>0</v>
      </c>
      <c r="Y540" s="67">
        <v>28.25</v>
      </c>
      <c r="Z540" s="15" t="s">
        <v>1062</v>
      </c>
      <c r="AA540" s="85">
        <v>102560625</v>
      </c>
      <c r="AB540" s="85">
        <v>0</v>
      </c>
      <c r="AC540" s="91">
        <v>28.25</v>
      </c>
      <c r="AD540" s="92" t="s">
        <v>1062</v>
      </c>
      <c r="AE540" s="71">
        <v>103447151</v>
      </c>
      <c r="AF540" s="71">
        <v>0</v>
      </c>
      <c r="AG540" s="72">
        <v>0</v>
      </c>
      <c r="AH540" s="73" t="s">
        <v>1039</v>
      </c>
      <c r="AI540" s="74">
        <v>28.25</v>
      </c>
      <c r="AJ540" s="75" t="s">
        <v>1062</v>
      </c>
      <c r="AK540" s="76">
        <v>103864129</v>
      </c>
      <c r="AL540" s="76">
        <v>0</v>
      </c>
      <c r="AM540" s="76">
        <f t="shared" ref="AM540:AN555" si="39">AK540-AE540</f>
        <v>416978</v>
      </c>
      <c r="AN540" s="77">
        <f t="shared" si="39"/>
        <v>0</v>
      </c>
      <c r="AO540" s="75" t="s">
        <v>1039</v>
      </c>
      <c r="AP540" s="78">
        <v>28.25</v>
      </c>
      <c r="AQ540" s="79" t="s">
        <v>1062</v>
      </c>
      <c r="AR540" s="76">
        <v>106029669</v>
      </c>
      <c r="AS540" s="76">
        <v>0</v>
      </c>
      <c r="AT540" s="76">
        <f t="shared" si="38"/>
        <v>2165540</v>
      </c>
      <c r="AU540" s="77">
        <f t="shared" si="38"/>
        <v>0</v>
      </c>
      <c r="AV540" s="75" t="s">
        <v>3038</v>
      </c>
      <c r="AW540" s="19" t="s">
        <v>1040</v>
      </c>
      <c r="AX540" s="19">
        <v>211012</v>
      </c>
      <c r="AY540" s="15" t="s">
        <v>1051</v>
      </c>
      <c r="AZ540" s="19" t="s">
        <v>1134</v>
      </c>
      <c r="BA540" s="15" t="s">
        <v>142</v>
      </c>
      <c r="BB540" s="15" t="s">
        <v>21</v>
      </c>
      <c r="BC540" s="15" t="s">
        <v>1065</v>
      </c>
    </row>
    <row r="541" spans="1:55" ht="76.5" hidden="1" customHeight="1" x14ac:dyDescent="0.25">
      <c r="A541" s="15">
        <v>973148</v>
      </c>
      <c r="B541" s="15" t="s">
        <v>746</v>
      </c>
      <c r="C541" s="62" t="s">
        <v>1042</v>
      </c>
      <c r="D541" s="15" t="s">
        <v>1029</v>
      </c>
      <c r="E541" s="15" t="s">
        <v>4</v>
      </c>
      <c r="F541" s="15" t="s">
        <v>141</v>
      </c>
      <c r="G541" s="15" t="s">
        <v>1129</v>
      </c>
      <c r="H541" s="57" t="s">
        <v>2150</v>
      </c>
      <c r="I541" s="93" t="s">
        <v>2151</v>
      </c>
      <c r="J541" s="15" t="s">
        <v>2</v>
      </c>
      <c r="K541" s="15" t="s">
        <v>1136</v>
      </c>
      <c r="L541" s="63"/>
      <c r="M541" s="15"/>
      <c r="N541" s="15"/>
      <c r="O541" s="81">
        <v>28.25</v>
      </c>
      <c r="P541" s="81" t="s">
        <v>1062</v>
      </c>
      <c r="Q541" s="64">
        <v>53441469</v>
      </c>
      <c r="R541" s="87">
        <v>0</v>
      </c>
      <c r="S541" s="65">
        <v>0</v>
      </c>
      <c r="T541" s="65"/>
      <c r="U541" s="88">
        <v>28.25</v>
      </c>
      <c r="V541" s="65" t="s">
        <v>1062</v>
      </c>
      <c r="W541" s="89">
        <v>54365456</v>
      </c>
      <c r="X541" s="90">
        <v>0</v>
      </c>
      <c r="Y541" s="67">
        <v>28.25</v>
      </c>
      <c r="Z541" s="15" t="s">
        <v>1062</v>
      </c>
      <c r="AA541" s="85">
        <v>54747644</v>
      </c>
      <c r="AB541" s="85">
        <v>0</v>
      </c>
      <c r="AC541" s="91">
        <v>28.25</v>
      </c>
      <c r="AD541" s="92" t="s">
        <v>1062</v>
      </c>
      <c r="AE541" s="71">
        <v>54967047</v>
      </c>
      <c r="AF541" s="71">
        <v>0</v>
      </c>
      <c r="AG541" s="72">
        <v>0</v>
      </c>
      <c r="AH541" s="73" t="s">
        <v>1039</v>
      </c>
      <c r="AI541" s="74">
        <v>28.25</v>
      </c>
      <c r="AJ541" s="75" t="s">
        <v>1062</v>
      </c>
      <c r="AK541" s="76">
        <v>55188610</v>
      </c>
      <c r="AL541" s="76">
        <v>0</v>
      </c>
      <c r="AM541" s="76">
        <f t="shared" si="39"/>
        <v>221563</v>
      </c>
      <c r="AN541" s="77">
        <f t="shared" si="39"/>
        <v>0</v>
      </c>
      <c r="AO541" s="75" t="s">
        <v>1039</v>
      </c>
      <c r="AP541" s="78">
        <v>28.25</v>
      </c>
      <c r="AQ541" s="79" t="s">
        <v>1062</v>
      </c>
      <c r="AR541" s="76">
        <v>56339278</v>
      </c>
      <c r="AS541" s="76">
        <v>0</v>
      </c>
      <c r="AT541" s="76">
        <f t="shared" si="38"/>
        <v>1150668</v>
      </c>
      <c r="AU541" s="77">
        <f t="shared" si="38"/>
        <v>0</v>
      </c>
      <c r="AV541" s="75" t="s">
        <v>3038</v>
      </c>
      <c r="AW541" s="19" t="s">
        <v>1040</v>
      </c>
      <c r="AX541" s="19">
        <v>211034</v>
      </c>
      <c r="AY541" s="15" t="s">
        <v>1051</v>
      </c>
      <c r="AZ541" s="19" t="s">
        <v>1134</v>
      </c>
      <c r="BA541" s="15" t="s">
        <v>142</v>
      </c>
      <c r="BB541" s="15" t="s">
        <v>21</v>
      </c>
      <c r="BC541" s="15" t="s">
        <v>1065</v>
      </c>
    </row>
    <row r="542" spans="1:55" ht="76.5" hidden="1" customHeight="1" x14ac:dyDescent="0.25">
      <c r="A542" s="95">
        <v>971578</v>
      </c>
      <c r="B542" s="15" t="s">
        <v>727</v>
      </c>
      <c r="C542" s="62" t="s">
        <v>1042</v>
      </c>
      <c r="D542" s="15" t="s">
        <v>1029</v>
      </c>
      <c r="E542" s="15" t="s">
        <v>4</v>
      </c>
      <c r="F542" s="15" t="s">
        <v>141</v>
      </c>
      <c r="G542" s="15" t="s">
        <v>1129</v>
      </c>
      <c r="H542" s="57" t="s">
        <v>2152</v>
      </c>
      <c r="I542" s="93" t="s">
        <v>2153</v>
      </c>
      <c r="J542" s="15" t="s">
        <v>1045</v>
      </c>
      <c r="K542" s="15" t="s">
        <v>1182</v>
      </c>
      <c r="L542" s="63"/>
      <c r="M542" s="15"/>
      <c r="N542" s="15"/>
      <c r="O542" s="81">
        <v>28.25</v>
      </c>
      <c r="P542" s="81" t="s">
        <v>1062</v>
      </c>
      <c r="Q542" s="64">
        <v>53441469</v>
      </c>
      <c r="R542" s="87">
        <v>0</v>
      </c>
      <c r="S542" s="65">
        <v>0</v>
      </c>
      <c r="T542" s="65"/>
      <c r="U542" s="88">
        <v>28.25</v>
      </c>
      <c r="V542" s="65" t="s">
        <v>1062</v>
      </c>
      <c r="W542" s="89">
        <v>54365456</v>
      </c>
      <c r="X542" s="90">
        <v>0</v>
      </c>
      <c r="Y542" s="67">
        <v>28.25</v>
      </c>
      <c r="Z542" s="15" t="s">
        <v>1062</v>
      </c>
      <c r="AA542" s="85">
        <v>54495988</v>
      </c>
      <c r="AB542" s="85">
        <v>0</v>
      </c>
      <c r="AC542" s="91">
        <v>28.25</v>
      </c>
      <c r="AD542" s="92" t="s">
        <v>1062</v>
      </c>
      <c r="AE542" s="71">
        <v>54967047</v>
      </c>
      <c r="AF542" s="71">
        <v>0</v>
      </c>
      <c r="AG542" s="72">
        <v>0</v>
      </c>
      <c r="AH542" s="73" t="s">
        <v>1039</v>
      </c>
      <c r="AI542" s="74">
        <v>28.25</v>
      </c>
      <c r="AJ542" s="75" t="s">
        <v>1062</v>
      </c>
      <c r="AK542" s="76">
        <v>55188610</v>
      </c>
      <c r="AL542" s="76">
        <v>0</v>
      </c>
      <c r="AM542" s="76">
        <f t="shared" si="39"/>
        <v>221563</v>
      </c>
      <c r="AN542" s="77">
        <f t="shared" si="39"/>
        <v>0</v>
      </c>
      <c r="AO542" s="75" t="s">
        <v>1039</v>
      </c>
      <c r="AP542" s="78">
        <v>28.25</v>
      </c>
      <c r="AQ542" s="79" t="s">
        <v>1062</v>
      </c>
      <c r="AR542" s="76">
        <v>56339278</v>
      </c>
      <c r="AS542" s="76">
        <v>0</v>
      </c>
      <c r="AT542" s="76">
        <f t="shared" si="38"/>
        <v>1150668</v>
      </c>
      <c r="AU542" s="77">
        <f t="shared" si="38"/>
        <v>0</v>
      </c>
      <c r="AV542" s="75" t="s">
        <v>3038</v>
      </c>
      <c r="AW542" s="19" t="s">
        <v>1040</v>
      </c>
      <c r="AX542" s="19">
        <v>211034</v>
      </c>
      <c r="AY542" s="15" t="s">
        <v>1051</v>
      </c>
      <c r="AZ542" s="19" t="s">
        <v>1134</v>
      </c>
      <c r="BA542" s="15" t="s">
        <v>142</v>
      </c>
      <c r="BB542" s="15" t="s">
        <v>21</v>
      </c>
      <c r="BC542" s="15" t="s">
        <v>1065</v>
      </c>
    </row>
    <row r="543" spans="1:55" ht="76.5" hidden="1" customHeight="1" x14ac:dyDescent="0.25">
      <c r="A543" s="93">
        <v>856681</v>
      </c>
      <c r="B543" s="93" t="s">
        <v>581</v>
      </c>
      <c r="C543" s="62" t="s">
        <v>1042</v>
      </c>
      <c r="D543" s="93" t="s">
        <v>1029</v>
      </c>
      <c r="E543" s="15" t="s">
        <v>4</v>
      </c>
      <c r="F543" s="93" t="s">
        <v>141</v>
      </c>
      <c r="G543" s="15" t="s">
        <v>1129</v>
      </c>
      <c r="H543" s="57" t="s">
        <v>2154</v>
      </c>
      <c r="I543" s="93" t="s">
        <v>2155</v>
      </c>
      <c r="J543" s="15" t="s">
        <v>2</v>
      </c>
      <c r="K543" s="15" t="s">
        <v>2156</v>
      </c>
      <c r="L543" s="63"/>
      <c r="M543" s="65"/>
      <c r="N543" s="65"/>
      <c r="O543" s="81">
        <v>28.25</v>
      </c>
      <c r="P543" s="81" t="s">
        <v>1062</v>
      </c>
      <c r="Q543" s="64">
        <v>58160221</v>
      </c>
      <c r="R543" s="87">
        <v>0</v>
      </c>
      <c r="S543" s="65">
        <v>0</v>
      </c>
      <c r="T543" s="65"/>
      <c r="U543" s="88">
        <v>28.25</v>
      </c>
      <c r="V543" s="65" t="s">
        <v>1062</v>
      </c>
      <c r="W543" s="89">
        <v>59165794</v>
      </c>
      <c r="X543" s="90">
        <v>0</v>
      </c>
      <c r="Y543" s="67">
        <v>28.25</v>
      </c>
      <c r="Z543" s="15" t="s">
        <v>1062</v>
      </c>
      <c r="AA543" s="85">
        <v>59581728</v>
      </c>
      <c r="AB543" s="85">
        <v>0</v>
      </c>
      <c r="AC543" s="91">
        <v>28.25</v>
      </c>
      <c r="AD543" s="92" t="s">
        <v>1062</v>
      </c>
      <c r="AE543" s="71">
        <v>59820504</v>
      </c>
      <c r="AF543" s="71">
        <v>0</v>
      </c>
      <c r="AG543" s="72">
        <v>0</v>
      </c>
      <c r="AH543" s="73" t="s">
        <v>1039</v>
      </c>
      <c r="AI543" s="74">
        <v>28.25</v>
      </c>
      <c r="AJ543" s="75" t="s">
        <v>1062</v>
      </c>
      <c r="AK543" s="76">
        <v>60061630</v>
      </c>
      <c r="AL543" s="76">
        <v>0</v>
      </c>
      <c r="AM543" s="76">
        <f t="shared" si="39"/>
        <v>241126</v>
      </c>
      <c r="AN543" s="77">
        <f t="shared" si="39"/>
        <v>0</v>
      </c>
      <c r="AO543" s="75" t="s">
        <v>1039</v>
      </c>
      <c r="AP543" s="78">
        <v>28.25</v>
      </c>
      <c r="AQ543" s="79" t="s">
        <v>1062</v>
      </c>
      <c r="AR543" s="76">
        <v>61313900</v>
      </c>
      <c r="AS543" s="76">
        <v>0</v>
      </c>
      <c r="AT543" s="76">
        <f t="shared" si="38"/>
        <v>1252270</v>
      </c>
      <c r="AU543" s="77">
        <f t="shared" si="38"/>
        <v>0</v>
      </c>
      <c r="AV543" s="75" t="s">
        <v>3038</v>
      </c>
      <c r="AW543" s="19" t="s">
        <v>1040</v>
      </c>
      <c r="AX543" s="19">
        <v>211012</v>
      </c>
      <c r="AY543" s="15" t="s">
        <v>1051</v>
      </c>
      <c r="AZ543" s="19" t="s">
        <v>1134</v>
      </c>
      <c r="BA543" s="15" t="s">
        <v>142</v>
      </c>
      <c r="BB543" s="15" t="s">
        <v>21</v>
      </c>
      <c r="BC543" s="15" t="s">
        <v>1065</v>
      </c>
    </row>
    <row r="544" spans="1:55" ht="76.5" hidden="1" customHeight="1" x14ac:dyDescent="0.25">
      <c r="A544" s="15">
        <v>759219</v>
      </c>
      <c r="B544" s="15" t="s">
        <v>287</v>
      </c>
      <c r="C544" s="62" t="s">
        <v>1042</v>
      </c>
      <c r="D544" s="15" t="s">
        <v>1029</v>
      </c>
      <c r="E544" s="15" t="s">
        <v>4</v>
      </c>
      <c r="F544" s="15" t="s">
        <v>1128</v>
      </c>
      <c r="G544" s="15" t="s">
        <v>1129</v>
      </c>
      <c r="H544" s="57" t="s">
        <v>2157</v>
      </c>
      <c r="I544" s="15" t="s">
        <v>2158</v>
      </c>
      <c r="J544" s="15" t="s">
        <v>1132</v>
      </c>
      <c r="K544" s="15" t="s">
        <v>1264</v>
      </c>
      <c r="L544" s="63">
        <v>0.25</v>
      </c>
      <c r="M544" s="15" t="s">
        <v>1062</v>
      </c>
      <c r="N544" s="15" t="s">
        <v>1063</v>
      </c>
      <c r="O544" s="81">
        <v>28.25</v>
      </c>
      <c r="P544" s="81" t="s">
        <v>1062</v>
      </c>
      <c r="Q544" s="64">
        <v>100576037</v>
      </c>
      <c r="R544" s="87">
        <v>0</v>
      </c>
      <c r="S544" s="65">
        <v>0</v>
      </c>
      <c r="T544" s="65"/>
      <c r="U544" s="88">
        <v>28.25</v>
      </c>
      <c r="V544" s="65" t="s">
        <v>1062</v>
      </c>
      <c r="W544" s="89">
        <v>102314966</v>
      </c>
      <c r="X544" s="90">
        <v>0</v>
      </c>
      <c r="Y544" s="67">
        <v>28.25</v>
      </c>
      <c r="Z544" s="15" t="s">
        <v>1062</v>
      </c>
      <c r="AA544" s="85">
        <v>103034238</v>
      </c>
      <c r="AB544" s="85">
        <v>0</v>
      </c>
      <c r="AC544" s="91">
        <v>28.25</v>
      </c>
      <c r="AD544" s="92" t="s">
        <v>1062</v>
      </c>
      <c r="AE544" s="71">
        <v>103447151</v>
      </c>
      <c r="AF544" s="71">
        <v>0</v>
      </c>
      <c r="AG544" s="72">
        <v>0</v>
      </c>
      <c r="AH544" s="73" t="s">
        <v>1039</v>
      </c>
      <c r="AI544" s="74">
        <v>28.25</v>
      </c>
      <c r="AJ544" s="75" t="s">
        <v>1062</v>
      </c>
      <c r="AK544" s="76">
        <v>103864129</v>
      </c>
      <c r="AL544" s="76">
        <v>0</v>
      </c>
      <c r="AM544" s="76">
        <f t="shared" si="39"/>
        <v>416978</v>
      </c>
      <c r="AN544" s="77">
        <f t="shared" si="39"/>
        <v>0</v>
      </c>
      <c r="AO544" s="75" t="s">
        <v>1039</v>
      </c>
      <c r="AP544" s="78">
        <v>28.25</v>
      </c>
      <c r="AQ544" s="79" t="s">
        <v>1062</v>
      </c>
      <c r="AR544" s="76">
        <v>106029669</v>
      </c>
      <c r="AS544" s="76">
        <v>0</v>
      </c>
      <c r="AT544" s="76">
        <f t="shared" si="38"/>
        <v>2165540</v>
      </c>
      <c r="AU544" s="77">
        <f t="shared" si="38"/>
        <v>0</v>
      </c>
      <c r="AV544" s="75" t="s">
        <v>3038</v>
      </c>
      <c r="AW544" s="19" t="s">
        <v>1040</v>
      </c>
      <c r="AX544" s="19">
        <v>211034</v>
      </c>
      <c r="AY544" s="15" t="s">
        <v>1051</v>
      </c>
      <c r="AZ544" s="19" t="s">
        <v>1134</v>
      </c>
      <c r="BA544" s="15" t="s">
        <v>142</v>
      </c>
      <c r="BB544" s="15" t="s">
        <v>21</v>
      </c>
      <c r="BC544" s="15" t="s">
        <v>1065</v>
      </c>
    </row>
    <row r="545" spans="1:55" ht="76.5" hidden="1" customHeight="1" x14ac:dyDescent="0.25">
      <c r="A545" s="93">
        <v>821040</v>
      </c>
      <c r="B545" s="93" t="s">
        <v>503</v>
      </c>
      <c r="C545" s="62" t="s">
        <v>1042</v>
      </c>
      <c r="D545" s="93" t="s">
        <v>1029</v>
      </c>
      <c r="E545" s="15" t="s">
        <v>4</v>
      </c>
      <c r="F545" s="93" t="s">
        <v>141</v>
      </c>
      <c r="G545" s="15" t="s">
        <v>1129</v>
      </c>
      <c r="H545" s="57" t="s">
        <v>2157</v>
      </c>
      <c r="I545" s="93" t="s">
        <v>2159</v>
      </c>
      <c r="J545" s="15" t="s">
        <v>2</v>
      </c>
      <c r="K545" s="15" t="s">
        <v>1133</v>
      </c>
      <c r="L545" s="63"/>
      <c r="M545" s="65"/>
      <c r="N545" s="65"/>
      <c r="O545" s="81">
        <v>28.25</v>
      </c>
      <c r="P545" s="81" t="s">
        <v>1062</v>
      </c>
      <c r="Q545" s="64">
        <v>55164382</v>
      </c>
      <c r="R545" s="87">
        <v>0</v>
      </c>
      <c r="S545" s="65">
        <v>0</v>
      </c>
      <c r="T545" s="65"/>
      <c r="U545" s="88">
        <v>28.25</v>
      </c>
      <c r="V545" s="65" t="s">
        <v>1062</v>
      </c>
      <c r="W545" s="89">
        <v>56118158</v>
      </c>
      <c r="X545" s="90">
        <v>0</v>
      </c>
      <c r="Y545" s="67">
        <v>28.25</v>
      </c>
      <c r="Z545" s="15" t="s">
        <v>1062</v>
      </c>
      <c r="AA545" s="85">
        <v>56512667</v>
      </c>
      <c r="AB545" s="85">
        <v>0</v>
      </c>
      <c r="AC545" s="91">
        <v>28.25</v>
      </c>
      <c r="AD545" s="92" t="s">
        <v>1062</v>
      </c>
      <c r="AE545" s="71">
        <v>56739144</v>
      </c>
      <c r="AF545" s="71">
        <v>0</v>
      </c>
      <c r="AG545" s="72">
        <v>0</v>
      </c>
      <c r="AH545" s="73" t="s">
        <v>1039</v>
      </c>
      <c r="AI545" s="74">
        <v>28.25</v>
      </c>
      <c r="AJ545" s="75" t="s">
        <v>1062</v>
      </c>
      <c r="AK545" s="76">
        <v>56967849</v>
      </c>
      <c r="AL545" s="76">
        <v>0</v>
      </c>
      <c r="AM545" s="76">
        <f t="shared" si="39"/>
        <v>228705</v>
      </c>
      <c r="AN545" s="77">
        <f t="shared" si="39"/>
        <v>0</v>
      </c>
      <c r="AO545" s="75" t="s">
        <v>1039</v>
      </c>
      <c r="AP545" s="78">
        <v>28.25</v>
      </c>
      <c r="AQ545" s="79" t="s">
        <v>1062</v>
      </c>
      <c r="AR545" s="76">
        <v>58155614</v>
      </c>
      <c r="AS545" s="76">
        <v>0</v>
      </c>
      <c r="AT545" s="76">
        <f t="shared" si="38"/>
        <v>1187765</v>
      </c>
      <c r="AU545" s="77">
        <f t="shared" si="38"/>
        <v>0</v>
      </c>
      <c r="AV545" s="75" t="s">
        <v>3038</v>
      </c>
      <c r="AW545" s="19" t="s">
        <v>1040</v>
      </c>
      <c r="AX545" s="19">
        <v>211012</v>
      </c>
      <c r="AY545" s="15" t="s">
        <v>1051</v>
      </c>
      <c r="AZ545" s="19" t="s">
        <v>1134</v>
      </c>
      <c r="BA545" s="15" t="s">
        <v>142</v>
      </c>
      <c r="BB545" s="15" t="s">
        <v>21</v>
      </c>
      <c r="BC545" s="15" t="s">
        <v>1065</v>
      </c>
    </row>
    <row r="546" spans="1:55" ht="76.5" hidden="1" customHeight="1" x14ac:dyDescent="0.25">
      <c r="A546" s="95">
        <v>971574</v>
      </c>
      <c r="B546" s="15" t="s">
        <v>726</v>
      </c>
      <c r="C546" s="62" t="s">
        <v>1042</v>
      </c>
      <c r="D546" s="15" t="s">
        <v>1029</v>
      </c>
      <c r="E546" s="15" t="s">
        <v>4</v>
      </c>
      <c r="F546" s="15" t="s">
        <v>141</v>
      </c>
      <c r="G546" s="15" t="s">
        <v>1129</v>
      </c>
      <c r="H546" s="57" t="s">
        <v>2160</v>
      </c>
      <c r="I546" s="93" t="s">
        <v>2161</v>
      </c>
      <c r="J546" s="15" t="s">
        <v>1045</v>
      </c>
      <c r="K546" s="15" t="s">
        <v>1182</v>
      </c>
      <c r="L546" s="63"/>
      <c r="M546" s="15"/>
      <c r="N546" s="15"/>
      <c r="O546" s="81">
        <v>28.25</v>
      </c>
      <c r="P546" s="81" t="s">
        <v>1062</v>
      </c>
      <c r="Q546" s="64">
        <v>53441469</v>
      </c>
      <c r="R546" s="87">
        <v>0</v>
      </c>
      <c r="S546" s="65">
        <v>0</v>
      </c>
      <c r="T546" s="65"/>
      <c r="U546" s="88">
        <v>28.25</v>
      </c>
      <c r="V546" s="65" t="s">
        <v>1062</v>
      </c>
      <c r="W546" s="89">
        <v>54365456</v>
      </c>
      <c r="X546" s="90">
        <v>0</v>
      </c>
      <c r="Y546" s="67">
        <v>28.25</v>
      </c>
      <c r="Z546" s="15" t="s">
        <v>1062</v>
      </c>
      <c r="AA546" s="85">
        <v>54495988</v>
      </c>
      <c r="AB546" s="85">
        <v>0</v>
      </c>
      <c r="AC546" s="91">
        <v>28.25</v>
      </c>
      <c r="AD546" s="92" t="s">
        <v>1062</v>
      </c>
      <c r="AE546" s="71">
        <v>54967047</v>
      </c>
      <c r="AF546" s="71">
        <v>0</v>
      </c>
      <c r="AG546" s="72">
        <v>0</v>
      </c>
      <c r="AH546" s="73" t="s">
        <v>1039</v>
      </c>
      <c r="AI546" s="74">
        <v>28.25</v>
      </c>
      <c r="AJ546" s="75" t="s">
        <v>1062</v>
      </c>
      <c r="AK546" s="76">
        <v>55188610</v>
      </c>
      <c r="AL546" s="76">
        <v>0</v>
      </c>
      <c r="AM546" s="76">
        <f t="shared" si="39"/>
        <v>221563</v>
      </c>
      <c r="AN546" s="77">
        <f t="shared" si="39"/>
        <v>0</v>
      </c>
      <c r="AO546" s="75" t="s">
        <v>1039</v>
      </c>
      <c r="AP546" s="78">
        <v>28.25</v>
      </c>
      <c r="AQ546" s="79" t="s">
        <v>1062</v>
      </c>
      <c r="AR546" s="76">
        <v>56339278</v>
      </c>
      <c r="AS546" s="76">
        <v>0</v>
      </c>
      <c r="AT546" s="76">
        <f t="shared" si="38"/>
        <v>1150668</v>
      </c>
      <c r="AU546" s="77">
        <f t="shared" si="38"/>
        <v>0</v>
      </c>
      <c r="AV546" s="75" t="s">
        <v>3038</v>
      </c>
      <c r="AW546" s="19" t="s">
        <v>1040</v>
      </c>
      <c r="AX546" s="19">
        <v>211034</v>
      </c>
      <c r="AY546" s="15" t="s">
        <v>1051</v>
      </c>
      <c r="AZ546" s="19" t="s">
        <v>1134</v>
      </c>
      <c r="BA546" s="15" t="s">
        <v>142</v>
      </c>
      <c r="BB546" s="15" t="s">
        <v>21</v>
      </c>
      <c r="BC546" s="15" t="s">
        <v>1065</v>
      </c>
    </row>
    <row r="547" spans="1:55" ht="76.5" hidden="1" customHeight="1" x14ac:dyDescent="0.25">
      <c r="A547" s="93">
        <v>953492</v>
      </c>
      <c r="B547" s="93" t="s">
        <v>697</v>
      </c>
      <c r="C547" s="62" t="s">
        <v>1042</v>
      </c>
      <c r="D547" s="93" t="s">
        <v>1029</v>
      </c>
      <c r="E547" s="15" t="s">
        <v>4</v>
      </c>
      <c r="F547" s="93" t="s">
        <v>141</v>
      </c>
      <c r="G547" s="15" t="s">
        <v>1129</v>
      </c>
      <c r="H547" s="57" t="s">
        <v>2162</v>
      </c>
      <c r="I547" s="93" t="s">
        <v>2163</v>
      </c>
      <c r="J547" s="15" t="s">
        <v>2</v>
      </c>
      <c r="K547" s="15" t="s">
        <v>1136</v>
      </c>
      <c r="L547" s="63"/>
      <c r="M547" s="65"/>
      <c r="N547" s="65"/>
      <c r="O547" s="81">
        <v>28.25</v>
      </c>
      <c r="P547" s="81" t="s">
        <v>1062</v>
      </c>
      <c r="Q547" s="64">
        <v>53441469</v>
      </c>
      <c r="R547" s="87">
        <v>0</v>
      </c>
      <c r="S547" s="65">
        <v>0</v>
      </c>
      <c r="T547" s="65"/>
      <c r="U547" s="88">
        <v>28.25</v>
      </c>
      <c r="V547" s="65" t="s">
        <v>1062</v>
      </c>
      <c r="W547" s="89">
        <v>54365456</v>
      </c>
      <c r="X547" s="90">
        <v>0</v>
      </c>
      <c r="Y547" s="67">
        <v>28.25</v>
      </c>
      <c r="Z547" s="15" t="s">
        <v>1062</v>
      </c>
      <c r="AA547" s="85">
        <v>54747644</v>
      </c>
      <c r="AB547" s="85">
        <v>0</v>
      </c>
      <c r="AC547" s="91">
        <v>28.25</v>
      </c>
      <c r="AD547" s="92" t="s">
        <v>1062</v>
      </c>
      <c r="AE547" s="71">
        <v>54967047</v>
      </c>
      <c r="AF547" s="71">
        <v>0</v>
      </c>
      <c r="AG547" s="72">
        <v>0</v>
      </c>
      <c r="AH547" s="73" t="s">
        <v>1039</v>
      </c>
      <c r="AI547" s="74">
        <v>28.25</v>
      </c>
      <c r="AJ547" s="75" t="s">
        <v>1062</v>
      </c>
      <c r="AK547" s="76">
        <v>55188610</v>
      </c>
      <c r="AL547" s="76">
        <v>0</v>
      </c>
      <c r="AM547" s="76">
        <f t="shared" si="39"/>
        <v>221563</v>
      </c>
      <c r="AN547" s="77">
        <f t="shared" si="39"/>
        <v>0</v>
      </c>
      <c r="AO547" s="75" t="s">
        <v>1039</v>
      </c>
      <c r="AP547" s="78">
        <v>28.25</v>
      </c>
      <c r="AQ547" s="79" t="s">
        <v>1062</v>
      </c>
      <c r="AR547" s="76">
        <v>56339278</v>
      </c>
      <c r="AS547" s="76">
        <v>0</v>
      </c>
      <c r="AT547" s="76">
        <f t="shared" si="38"/>
        <v>1150668</v>
      </c>
      <c r="AU547" s="77">
        <f t="shared" si="38"/>
        <v>0</v>
      </c>
      <c r="AV547" s="75" t="s">
        <v>3038</v>
      </c>
      <c r="AW547" s="19" t="s">
        <v>1040</v>
      </c>
      <c r="AX547" s="19">
        <v>211012</v>
      </c>
      <c r="AY547" s="15" t="s">
        <v>1051</v>
      </c>
      <c r="AZ547" s="19" t="s">
        <v>1134</v>
      </c>
      <c r="BA547" s="15" t="s">
        <v>142</v>
      </c>
      <c r="BB547" s="15" t="s">
        <v>21</v>
      </c>
      <c r="BC547" s="15" t="s">
        <v>1065</v>
      </c>
    </row>
    <row r="548" spans="1:55" ht="76.5" hidden="1" customHeight="1" x14ac:dyDescent="0.25">
      <c r="A548" s="15">
        <v>895079</v>
      </c>
      <c r="B548" s="15" t="s">
        <v>646</v>
      </c>
      <c r="C548" s="62" t="s">
        <v>1042</v>
      </c>
      <c r="D548" s="15" t="s">
        <v>1029</v>
      </c>
      <c r="E548" s="15" t="s">
        <v>4</v>
      </c>
      <c r="F548" s="15" t="s">
        <v>1128</v>
      </c>
      <c r="G548" s="15" t="s">
        <v>1129</v>
      </c>
      <c r="H548" s="57" t="s">
        <v>2164</v>
      </c>
      <c r="I548" s="15" t="s">
        <v>2165</v>
      </c>
      <c r="J548" s="15" t="s">
        <v>1132</v>
      </c>
      <c r="K548" s="15" t="s">
        <v>1133</v>
      </c>
      <c r="L548" s="63">
        <v>0.25</v>
      </c>
      <c r="M548" s="15" t="s">
        <v>1062</v>
      </c>
      <c r="N548" s="15" t="s">
        <v>1063</v>
      </c>
      <c r="O548" s="81">
        <v>28.25</v>
      </c>
      <c r="P548" s="81" t="s">
        <v>1062</v>
      </c>
      <c r="Q548" s="64">
        <v>55164382</v>
      </c>
      <c r="R548" s="87">
        <v>0</v>
      </c>
      <c r="S548" s="65">
        <v>0</v>
      </c>
      <c r="T548" s="65"/>
      <c r="U548" s="88">
        <v>28.25</v>
      </c>
      <c r="V548" s="65" t="s">
        <v>1062</v>
      </c>
      <c r="W548" s="89">
        <v>56118158</v>
      </c>
      <c r="X548" s="90">
        <v>0</v>
      </c>
      <c r="Y548" s="67">
        <v>28.25</v>
      </c>
      <c r="Z548" s="15" t="s">
        <v>1062</v>
      </c>
      <c r="AA548" s="85">
        <v>56512667</v>
      </c>
      <c r="AB548" s="85">
        <v>0</v>
      </c>
      <c r="AC548" s="91">
        <v>28.25</v>
      </c>
      <c r="AD548" s="92" t="s">
        <v>1062</v>
      </c>
      <c r="AE548" s="71">
        <v>56739144</v>
      </c>
      <c r="AF548" s="71">
        <v>0</v>
      </c>
      <c r="AG548" s="72">
        <v>0</v>
      </c>
      <c r="AH548" s="73" t="s">
        <v>1039</v>
      </c>
      <c r="AI548" s="74">
        <v>28.25</v>
      </c>
      <c r="AJ548" s="75" t="s">
        <v>1062</v>
      </c>
      <c r="AK548" s="76">
        <v>56967849</v>
      </c>
      <c r="AL548" s="76">
        <v>0</v>
      </c>
      <c r="AM548" s="76">
        <f t="shared" si="39"/>
        <v>228705</v>
      </c>
      <c r="AN548" s="77">
        <f t="shared" si="39"/>
        <v>0</v>
      </c>
      <c r="AO548" s="75" t="s">
        <v>1039</v>
      </c>
      <c r="AP548" s="78">
        <v>28.25</v>
      </c>
      <c r="AQ548" s="79" t="s">
        <v>1062</v>
      </c>
      <c r="AR548" s="76">
        <v>58155614</v>
      </c>
      <c r="AS548" s="76">
        <v>0</v>
      </c>
      <c r="AT548" s="76">
        <f t="shared" si="38"/>
        <v>1187765</v>
      </c>
      <c r="AU548" s="77">
        <f t="shared" si="38"/>
        <v>0</v>
      </c>
      <c r="AV548" s="75" t="s">
        <v>3038</v>
      </c>
      <c r="AW548" s="19" t="s">
        <v>1040</v>
      </c>
      <c r="AX548" s="19">
        <v>211034</v>
      </c>
      <c r="AY548" s="15" t="s">
        <v>1051</v>
      </c>
      <c r="AZ548" s="19" t="s">
        <v>1134</v>
      </c>
      <c r="BA548" s="15" t="s">
        <v>142</v>
      </c>
      <c r="BB548" s="15" t="s">
        <v>21</v>
      </c>
      <c r="BC548" s="15" t="s">
        <v>1065</v>
      </c>
    </row>
    <row r="549" spans="1:55" ht="76.5" hidden="1" customHeight="1" x14ac:dyDescent="0.25">
      <c r="A549" s="99">
        <v>973159</v>
      </c>
      <c r="B549" s="99" t="s">
        <v>752</v>
      </c>
      <c r="C549" s="62" t="s">
        <v>1042</v>
      </c>
      <c r="D549" s="15" t="s">
        <v>1029</v>
      </c>
      <c r="E549" s="99" t="s">
        <v>4</v>
      </c>
      <c r="F549" s="99" t="s">
        <v>141</v>
      </c>
      <c r="G549" s="15" t="s">
        <v>1129</v>
      </c>
      <c r="H549" s="57" t="s">
        <v>2164</v>
      </c>
      <c r="I549" s="99" t="s">
        <v>2166</v>
      </c>
      <c r="J549" s="15" t="s">
        <v>2</v>
      </c>
      <c r="K549" s="93" t="s">
        <v>650</v>
      </c>
      <c r="L549" s="63"/>
      <c r="M549" s="15"/>
      <c r="N549" s="15"/>
      <c r="O549" s="15"/>
      <c r="P549" s="15"/>
      <c r="Q549" s="64"/>
      <c r="R549" s="65"/>
      <c r="S549" s="65"/>
      <c r="T549" s="19"/>
      <c r="U549" s="15"/>
      <c r="V549" s="19"/>
      <c r="W549" s="66"/>
      <c r="X549" s="65"/>
      <c r="Y549" s="67">
        <v>28.25</v>
      </c>
      <c r="Z549" s="15" t="s">
        <v>1062</v>
      </c>
      <c r="AA549" s="85">
        <v>54747644</v>
      </c>
      <c r="AB549" s="85">
        <v>0</v>
      </c>
      <c r="AC549" s="91">
        <v>28.25</v>
      </c>
      <c r="AD549" s="92" t="s">
        <v>1062</v>
      </c>
      <c r="AE549" s="71">
        <v>54967047</v>
      </c>
      <c r="AF549" s="71">
        <v>0</v>
      </c>
      <c r="AG549" s="72">
        <v>0</v>
      </c>
      <c r="AH549" s="73" t="s">
        <v>1039</v>
      </c>
      <c r="AI549" s="74">
        <v>28.25</v>
      </c>
      <c r="AJ549" s="75" t="s">
        <v>1062</v>
      </c>
      <c r="AK549" s="76">
        <v>55188610</v>
      </c>
      <c r="AL549" s="76">
        <v>0</v>
      </c>
      <c r="AM549" s="76">
        <f t="shared" si="39"/>
        <v>221563</v>
      </c>
      <c r="AN549" s="77">
        <f t="shared" si="39"/>
        <v>0</v>
      </c>
      <c r="AO549" s="75" t="s">
        <v>1039</v>
      </c>
      <c r="AP549" s="78">
        <v>28.25</v>
      </c>
      <c r="AQ549" s="79" t="s">
        <v>1062</v>
      </c>
      <c r="AR549" s="76">
        <v>56339278</v>
      </c>
      <c r="AS549" s="76">
        <v>0</v>
      </c>
      <c r="AT549" s="76">
        <f t="shared" si="38"/>
        <v>1150668</v>
      </c>
      <c r="AU549" s="77">
        <f t="shared" si="38"/>
        <v>0</v>
      </c>
      <c r="AV549" s="75" t="s">
        <v>3038</v>
      </c>
      <c r="AW549" s="19" t="s">
        <v>1040</v>
      </c>
      <c r="AX549" s="19">
        <v>211034</v>
      </c>
      <c r="AY549" s="15" t="s">
        <v>1051</v>
      </c>
      <c r="AZ549" s="19" t="s">
        <v>1134</v>
      </c>
      <c r="BA549" s="15" t="s">
        <v>142</v>
      </c>
      <c r="BB549" s="15" t="s">
        <v>21</v>
      </c>
      <c r="BC549" s="15" t="s">
        <v>1065</v>
      </c>
    </row>
    <row r="550" spans="1:55" ht="76.5" hidden="1" customHeight="1" x14ac:dyDescent="0.25">
      <c r="A550" s="93">
        <v>767661</v>
      </c>
      <c r="B550" s="93" t="s">
        <v>339</v>
      </c>
      <c r="C550" s="62" t="s">
        <v>1042</v>
      </c>
      <c r="D550" s="15" t="s">
        <v>1029</v>
      </c>
      <c r="E550" s="15" t="s">
        <v>4</v>
      </c>
      <c r="F550" s="93" t="s">
        <v>141</v>
      </c>
      <c r="G550" s="93" t="s">
        <v>4</v>
      </c>
      <c r="H550" s="57" t="s">
        <v>2167</v>
      </c>
      <c r="I550" s="93" t="s">
        <v>2168</v>
      </c>
      <c r="J550" s="15" t="s">
        <v>1098</v>
      </c>
      <c r="K550" s="15" t="s">
        <v>1133</v>
      </c>
      <c r="L550" s="93"/>
      <c r="M550" s="93"/>
      <c r="N550" s="93"/>
      <c r="O550" s="81">
        <v>28.25</v>
      </c>
      <c r="P550" s="81" t="s">
        <v>1062</v>
      </c>
      <c r="Q550" s="64">
        <v>99295888</v>
      </c>
      <c r="R550" s="87">
        <v>0</v>
      </c>
      <c r="S550" s="65">
        <v>0</v>
      </c>
      <c r="T550" s="65"/>
      <c r="U550" s="88">
        <v>28.25</v>
      </c>
      <c r="V550" s="65" t="s">
        <v>1062</v>
      </c>
      <c r="W550" s="89">
        <v>101012684</v>
      </c>
      <c r="X550" s="90">
        <v>0</v>
      </c>
      <c r="Y550" s="67">
        <v>28.25</v>
      </c>
      <c r="Z550" s="15" t="s">
        <v>1062</v>
      </c>
      <c r="AA550" s="85">
        <v>101722801</v>
      </c>
      <c r="AB550" s="85">
        <v>0</v>
      </c>
      <c r="AC550" s="91">
        <v>28.25</v>
      </c>
      <c r="AD550" s="92" t="s">
        <v>1062</v>
      </c>
      <c r="AE550" s="71">
        <v>102130459</v>
      </c>
      <c r="AF550" s="71">
        <v>0</v>
      </c>
      <c r="AG550" s="72">
        <v>0</v>
      </c>
      <c r="AH550" s="73" t="s">
        <v>1039</v>
      </c>
      <c r="AI550" s="74">
        <v>28.25</v>
      </c>
      <c r="AJ550" s="75" t="s">
        <v>1062</v>
      </c>
      <c r="AK550" s="76">
        <v>102542129</v>
      </c>
      <c r="AL550" s="76">
        <v>0</v>
      </c>
      <c r="AM550" s="76">
        <f t="shared" si="39"/>
        <v>411670</v>
      </c>
      <c r="AN550" s="77">
        <f t="shared" si="39"/>
        <v>0</v>
      </c>
      <c r="AO550" s="75" t="s">
        <v>1039</v>
      </c>
      <c r="AP550" s="78">
        <v>28.25</v>
      </c>
      <c r="AQ550" s="79" t="s">
        <v>1062</v>
      </c>
      <c r="AR550" s="76">
        <v>104680106</v>
      </c>
      <c r="AS550" s="76">
        <v>0</v>
      </c>
      <c r="AT550" s="76">
        <f t="shared" si="38"/>
        <v>2137977</v>
      </c>
      <c r="AU550" s="77">
        <f t="shared" si="38"/>
        <v>0</v>
      </c>
      <c r="AV550" s="75" t="s">
        <v>3038</v>
      </c>
      <c r="AW550" s="19" t="s">
        <v>1040</v>
      </c>
      <c r="AX550" s="19">
        <v>211012</v>
      </c>
      <c r="AY550" s="15" t="s">
        <v>1051</v>
      </c>
      <c r="AZ550" s="19" t="s">
        <v>1134</v>
      </c>
      <c r="BA550" s="15" t="s">
        <v>142</v>
      </c>
      <c r="BB550" s="15" t="s">
        <v>21</v>
      </c>
      <c r="BC550" s="15" t="s">
        <v>1065</v>
      </c>
    </row>
    <row r="551" spans="1:55" ht="76.5" hidden="1" customHeight="1" x14ac:dyDescent="0.25">
      <c r="A551" s="93">
        <v>951493</v>
      </c>
      <c r="B551" s="93" t="s">
        <v>692</v>
      </c>
      <c r="C551" s="62" t="s">
        <v>1042</v>
      </c>
      <c r="D551" s="15" t="s">
        <v>1047</v>
      </c>
      <c r="E551" s="15" t="s">
        <v>6</v>
      </c>
      <c r="F551" s="93" t="s">
        <v>679</v>
      </c>
      <c r="G551" s="15" t="s">
        <v>1221</v>
      </c>
      <c r="H551" s="57" t="s">
        <v>2169</v>
      </c>
      <c r="I551" s="93" t="s">
        <v>2170</v>
      </c>
      <c r="J551" s="15" t="s">
        <v>2</v>
      </c>
      <c r="K551" s="15" t="s">
        <v>2135</v>
      </c>
      <c r="L551" s="63"/>
      <c r="M551" s="65"/>
      <c r="N551" s="65"/>
      <c r="O551" s="81">
        <v>8</v>
      </c>
      <c r="P551" s="81" t="s">
        <v>1071</v>
      </c>
      <c r="Q551" s="64">
        <v>341691865</v>
      </c>
      <c r="R551" s="87">
        <v>0</v>
      </c>
      <c r="S551" s="65">
        <v>0</v>
      </c>
      <c r="T551" s="65"/>
      <c r="U551" s="88">
        <v>8</v>
      </c>
      <c r="V551" s="65" t="s">
        <v>1071</v>
      </c>
      <c r="W551" s="89">
        <v>347599612</v>
      </c>
      <c r="X551" s="90">
        <v>0</v>
      </c>
      <c r="Y551" s="67">
        <v>8</v>
      </c>
      <c r="Z551" s="15" t="s">
        <v>1071</v>
      </c>
      <c r="AA551" s="85">
        <v>350043232</v>
      </c>
      <c r="AB551" s="85">
        <v>0</v>
      </c>
      <c r="AC551" s="91">
        <v>8</v>
      </c>
      <c r="AD551" s="92" t="s">
        <v>1071</v>
      </c>
      <c r="AE551" s="71">
        <v>351446042</v>
      </c>
      <c r="AF551" s="71">
        <v>0</v>
      </c>
      <c r="AG551" s="72">
        <v>0</v>
      </c>
      <c r="AH551" s="73" t="s">
        <v>1039</v>
      </c>
      <c r="AI551" s="74">
        <v>8</v>
      </c>
      <c r="AJ551" s="75" t="s">
        <v>1071</v>
      </c>
      <c r="AK551" s="76">
        <v>352862660</v>
      </c>
      <c r="AL551" s="76">
        <v>0</v>
      </c>
      <c r="AM551" s="76">
        <f t="shared" si="39"/>
        <v>1416618</v>
      </c>
      <c r="AN551" s="77">
        <f t="shared" si="39"/>
        <v>0</v>
      </c>
      <c r="AO551" s="75" t="s">
        <v>1039</v>
      </c>
      <c r="AP551" s="78">
        <v>8</v>
      </c>
      <c r="AQ551" s="79" t="s">
        <v>1071</v>
      </c>
      <c r="AR551" s="76">
        <v>360219756</v>
      </c>
      <c r="AS551" s="76">
        <v>0</v>
      </c>
      <c r="AT551" s="76">
        <f t="shared" si="38"/>
        <v>7357096</v>
      </c>
      <c r="AU551" s="77">
        <f t="shared" si="38"/>
        <v>0</v>
      </c>
      <c r="AV551" s="75" t="s">
        <v>3038</v>
      </c>
      <c r="AW551" s="19" t="s">
        <v>1225</v>
      </c>
      <c r="AX551" s="19" t="s">
        <v>1040</v>
      </c>
      <c r="AY551" s="15"/>
      <c r="AZ551" s="19" t="s">
        <v>1064</v>
      </c>
      <c r="BA551" s="15" t="s">
        <v>9</v>
      </c>
      <c r="BB551" s="15" t="s">
        <v>14</v>
      </c>
      <c r="BC551" s="15" t="s">
        <v>1065</v>
      </c>
    </row>
    <row r="552" spans="1:55" ht="76.5" hidden="1" customHeight="1" x14ac:dyDescent="0.25">
      <c r="A552" s="15">
        <v>331497</v>
      </c>
      <c r="B552" s="15" t="s">
        <v>80</v>
      </c>
      <c r="C552" s="62" t="s">
        <v>1053</v>
      </c>
      <c r="D552" s="15" t="s">
        <v>1043</v>
      </c>
      <c r="E552" s="15" t="s">
        <v>12</v>
      </c>
      <c r="F552" s="15" t="s">
        <v>2171</v>
      </c>
      <c r="G552" s="15" t="s">
        <v>1391</v>
      </c>
      <c r="H552" s="57" t="s">
        <v>2172</v>
      </c>
      <c r="I552" s="15" t="s">
        <v>2173</v>
      </c>
      <c r="J552" s="15" t="s">
        <v>1046</v>
      </c>
      <c r="K552" s="15" t="s">
        <v>2174</v>
      </c>
      <c r="L552" s="63">
        <v>0.31999999999999995</v>
      </c>
      <c r="M552" s="15" t="s">
        <v>1062</v>
      </c>
      <c r="N552" s="15" t="s">
        <v>1087</v>
      </c>
      <c r="O552" s="81">
        <v>21.5</v>
      </c>
      <c r="P552" s="81" t="s">
        <v>1062</v>
      </c>
      <c r="Q552" s="64">
        <v>1068601666</v>
      </c>
      <c r="R552" s="87">
        <v>0</v>
      </c>
      <c r="S552" s="65">
        <v>0</v>
      </c>
      <c r="T552" s="65"/>
      <c r="U552" s="88">
        <v>21.5</v>
      </c>
      <c r="V552" s="65" t="s">
        <v>1062</v>
      </c>
      <c r="W552" s="89">
        <v>1087077458</v>
      </c>
      <c r="X552" s="90">
        <v>0</v>
      </c>
      <c r="Y552" s="67">
        <v>21.5</v>
      </c>
      <c r="Z552" s="15" t="s">
        <v>1062</v>
      </c>
      <c r="AA552" s="85">
        <v>1094719598</v>
      </c>
      <c r="AB552" s="85">
        <v>0</v>
      </c>
      <c r="AC552" s="91">
        <v>21.5</v>
      </c>
      <c r="AD552" s="92" t="s">
        <v>1062</v>
      </c>
      <c r="AE552" s="71">
        <v>1099106720</v>
      </c>
      <c r="AF552" s="71">
        <v>0</v>
      </c>
      <c r="AG552" s="72">
        <v>0</v>
      </c>
      <c r="AH552" s="73" t="s">
        <v>1039</v>
      </c>
      <c r="AI552" s="74">
        <v>21.5</v>
      </c>
      <c r="AJ552" s="75" t="s">
        <v>1062</v>
      </c>
      <c r="AK552" s="76">
        <v>1103537029</v>
      </c>
      <c r="AL552" s="76">
        <v>0</v>
      </c>
      <c r="AM552" s="76">
        <f t="shared" si="39"/>
        <v>4430309</v>
      </c>
      <c r="AN552" s="77">
        <f t="shared" si="39"/>
        <v>0</v>
      </c>
      <c r="AO552" s="75" t="s">
        <v>1039</v>
      </c>
      <c r="AP552" s="78">
        <v>21.5</v>
      </c>
      <c r="AQ552" s="79" t="s">
        <v>1062</v>
      </c>
      <c r="AR552" s="76">
        <v>1126545494</v>
      </c>
      <c r="AS552" s="76">
        <v>0</v>
      </c>
      <c r="AT552" s="76">
        <f t="shared" si="38"/>
        <v>23008465</v>
      </c>
      <c r="AU552" s="77">
        <f t="shared" si="38"/>
        <v>0</v>
      </c>
      <c r="AV552" s="75" t="s">
        <v>3038</v>
      </c>
      <c r="AW552" s="19">
        <v>2052512</v>
      </c>
      <c r="AX552" s="19">
        <v>194073</v>
      </c>
      <c r="AY552" s="15" t="s">
        <v>2175</v>
      </c>
      <c r="AZ552" s="19" t="s">
        <v>1055</v>
      </c>
      <c r="BA552" s="15" t="s">
        <v>3174</v>
      </c>
      <c r="BB552" s="15" t="s">
        <v>21</v>
      </c>
      <c r="BC552" s="15" t="s">
        <v>1065</v>
      </c>
    </row>
    <row r="553" spans="1:55" ht="76.5" hidden="1" customHeight="1" x14ac:dyDescent="0.25">
      <c r="A553" s="93">
        <v>951276</v>
      </c>
      <c r="B553" s="93" t="s">
        <v>690</v>
      </c>
      <c r="C553" s="62" t="s">
        <v>1042</v>
      </c>
      <c r="D553" s="15" t="s">
        <v>1047</v>
      </c>
      <c r="E553" s="15" t="s">
        <v>6</v>
      </c>
      <c r="F553" s="93" t="s">
        <v>117</v>
      </c>
      <c r="G553" s="15" t="s">
        <v>1221</v>
      </c>
      <c r="H553" s="57" t="s">
        <v>2176</v>
      </c>
      <c r="I553" s="93" t="s">
        <v>2177</v>
      </c>
      <c r="J553" s="15" t="s">
        <v>2</v>
      </c>
      <c r="K553" s="15" t="s">
        <v>2178</v>
      </c>
      <c r="L553" s="63"/>
      <c r="M553" s="65"/>
      <c r="N553" s="65"/>
      <c r="O553" s="81">
        <v>8</v>
      </c>
      <c r="P553" s="81" t="s">
        <v>1071</v>
      </c>
      <c r="Q553" s="64">
        <v>343729866</v>
      </c>
      <c r="R553" s="87">
        <v>0</v>
      </c>
      <c r="S553" s="65">
        <v>0</v>
      </c>
      <c r="T553" s="65"/>
      <c r="U553" s="88">
        <v>8</v>
      </c>
      <c r="V553" s="65" t="s">
        <v>1071</v>
      </c>
      <c r="W553" s="89">
        <v>349672849</v>
      </c>
      <c r="X553" s="90">
        <v>0</v>
      </c>
      <c r="Y553" s="67">
        <v>8</v>
      </c>
      <c r="Z553" s="15" t="s">
        <v>1071</v>
      </c>
      <c r="AA553" s="85">
        <v>352131045</v>
      </c>
      <c r="AB553" s="85">
        <v>0</v>
      </c>
      <c r="AC553" s="91">
        <v>8</v>
      </c>
      <c r="AD553" s="92" t="s">
        <v>1071</v>
      </c>
      <c r="AE553" s="71">
        <v>353542220</v>
      </c>
      <c r="AF553" s="71">
        <v>0</v>
      </c>
      <c r="AG553" s="72">
        <v>0</v>
      </c>
      <c r="AH553" s="73" t="s">
        <v>1039</v>
      </c>
      <c r="AI553" s="74">
        <v>8</v>
      </c>
      <c r="AJ553" s="75" t="s">
        <v>1071</v>
      </c>
      <c r="AK553" s="76">
        <v>354967288</v>
      </c>
      <c r="AL553" s="76">
        <v>0</v>
      </c>
      <c r="AM553" s="76">
        <f t="shared" si="39"/>
        <v>1425068</v>
      </c>
      <c r="AN553" s="77">
        <f t="shared" si="39"/>
        <v>0</v>
      </c>
      <c r="AO553" s="75" t="s">
        <v>1039</v>
      </c>
      <c r="AP553" s="78">
        <v>8</v>
      </c>
      <c r="AQ553" s="79" t="s">
        <v>1071</v>
      </c>
      <c r="AR553" s="76">
        <v>362368265</v>
      </c>
      <c r="AS553" s="76">
        <v>0</v>
      </c>
      <c r="AT553" s="76">
        <f t="shared" si="38"/>
        <v>7400977</v>
      </c>
      <c r="AU553" s="77">
        <f t="shared" si="38"/>
        <v>0</v>
      </c>
      <c r="AV553" s="75" t="s">
        <v>3038</v>
      </c>
      <c r="AW553" s="19" t="s">
        <v>1225</v>
      </c>
      <c r="AX553" s="19" t="s">
        <v>1040</v>
      </c>
      <c r="AY553" s="15"/>
      <c r="AZ553" s="19" t="s">
        <v>1064</v>
      </c>
      <c r="BA553" s="15" t="s">
        <v>9</v>
      </c>
      <c r="BB553" s="15" t="s">
        <v>21</v>
      </c>
      <c r="BC553" s="15" t="s">
        <v>1065</v>
      </c>
    </row>
    <row r="554" spans="1:55" ht="76.5" hidden="1" customHeight="1" x14ac:dyDescent="0.25">
      <c r="A554" s="95">
        <v>1043999</v>
      </c>
      <c r="B554" s="15" t="s">
        <v>814</v>
      </c>
      <c r="C554" s="62" t="s">
        <v>1042</v>
      </c>
      <c r="D554" s="15" t="s">
        <v>1047</v>
      </c>
      <c r="E554" s="15" t="s">
        <v>6</v>
      </c>
      <c r="F554" s="15" t="s">
        <v>815</v>
      </c>
      <c r="G554" s="15" t="s">
        <v>1044</v>
      </c>
      <c r="H554" s="57" t="s">
        <v>2179</v>
      </c>
      <c r="I554" s="93" t="s">
        <v>2180</v>
      </c>
      <c r="J554" s="15" t="s">
        <v>1045</v>
      </c>
      <c r="K554" s="15" t="s">
        <v>2181</v>
      </c>
      <c r="L554" s="63"/>
      <c r="M554" s="15"/>
      <c r="N554" s="15"/>
      <c r="O554" s="81">
        <v>35.75</v>
      </c>
      <c r="P554" s="81" t="s">
        <v>1062</v>
      </c>
      <c r="Q554" s="64">
        <v>414658378</v>
      </c>
      <c r="R554" s="87">
        <v>0</v>
      </c>
      <c r="S554" s="65">
        <v>0</v>
      </c>
      <c r="T554" s="65"/>
      <c r="U554" s="88">
        <v>35.75</v>
      </c>
      <c r="V554" s="65" t="s">
        <v>1062</v>
      </c>
      <c r="W554" s="89">
        <v>432597229</v>
      </c>
      <c r="X554" s="90">
        <v>0</v>
      </c>
      <c r="Y554" s="67">
        <v>35.75</v>
      </c>
      <c r="Z554" s="15" t="s">
        <v>1062</v>
      </c>
      <c r="AA554" s="85">
        <v>433716139</v>
      </c>
      <c r="AB554" s="85">
        <v>0</v>
      </c>
      <c r="AC554" s="91">
        <v>35.75</v>
      </c>
      <c r="AD554" s="92" t="s">
        <v>1062</v>
      </c>
      <c r="AE554" s="71">
        <v>434358472</v>
      </c>
      <c r="AF554" s="71">
        <v>0</v>
      </c>
      <c r="AG554" s="72">
        <v>0</v>
      </c>
      <c r="AH554" s="73" t="s">
        <v>1039</v>
      </c>
      <c r="AI554" s="74">
        <v>35.75</v>
      </c>
      <c r="AJ554" s="75" t="s">
        <v>1062</v>
      </c>
      <c r="AK554" s="76">
        <v>435007128</v>
      </c>
      <c r="AL554" s="76">
        <v>0</v>
      </c>
      <c r="AM554" s="76">
        <f t="shared" si="39"/>
        <v>648656</v>
      </c>
      <c r="AN554" s="77">
        <f t="shared" si="39"/>
        <v>0</v>
      </c>
      <c r="AO554" s="75" t="s">
        <v>1039</v>
      </c>
      <c r="AP554" s="78">
        <v>35.75</v>
      </c>
      <c r="AQ554" s="79" t="s">
        <v>1062</v>
      </c>
      <c r="AR554" s="76">
        <v>454781772</v>
      </c>
      <c r="AS554" s="76">
        <v>0</v>
      </c>
      <c r="AT554" s="76">
        <f t="shared" si="38"/>
        <v>19774644</v>
      </c>
      <c r="AU554" s="77">
        <f t="shared" si="38"/>
        <v>0</v>
      </c>
      <c r="AV554" s="75" t="s">
        <v>3038</v>
      </c>
      <c r="AW554" s="19" t="s">
        <v>1225</v>
      </c>
      <c r="AX554" s="19">
        <v>212015</v>
      </c>
      <c r="AY554" s="15" t="s">
        <v>139</v>
      </c>
      <c r="AZ554" s="19" t="s">
        <v>1055</v>
      </c>
      <c r="BA554" s="15" t="s">
        <v>9</v>
      </c>
      <c r="BB554" s="15" t="s">
        <v>14</v>
      </c>
      <c r="BC554" s="15" t="s">
        <v>1065</v>
      </c>
    </row>
    <row r="555" spans="1:55" ht="76.5" hidden="1" customHeight="1" x14ac:dyDescent="0.25">
      <c r="A555" s="93">
        <v>1030757</v>
      </c>
      <c r="B555" s="93" t="s">
        <v>791</v>
      </c>
      <c r="C555" s="62" t="s">
        <v>1042</v>
      </c>
      <c r="D555" s="93" t="s">
        <v>1047</v>
      </c>
      <c r="E555" s="15" t="s">
        <v>15</v>
      </c>
      <c r="F555" s="93" t="s">
        <v>792</v>
      </c>
      <c r="G555" s="15" t="s">
        <v>1050</v>
      </c>
      <c r="H555" s="57" t="s">
        <v>2183</v>
      </c>
      <c r="I555" s="93" t="s">
        <v>2184</v>
      </c>
      <c r="J555" s="15" t="s">
        <v>2</v>
      </c>
      <c r="K555" s="15"/>
      <c r="L555" s="63"/>
      <c r="M555" s="65"/>
      <c r="N555" s="65"/>
      <c r="O555" s="81">
        <v>21.5</v>
      </c>
      <c r="P555" s="81" t="s">
        <v>1062</v>
      </c>
      <c r="Q555" s="64" t="s">
        <v>3</v>
      </c>
      <c r="R555" s="87">
        <v>0</v>
      </c>
      <c r="S555" s="65">
        <v>0</v>
      </c>
      <c r="T555" s="65"/>
      <c r="U555" s="88">
        <v>21.5</v>
      </c>
      <c r="V555" s="65" t="s">
        <v>1062</v>
      </c>
      <c r="W555" s="83">
        <v>0</v>
      </c>
      <c r="X555" s="90">
        <v>0</v>
      </c>
      <c r="Y555" s="67">
        <v>21.5</v>
      </c>
      <c r="Z555" s="15" t="s">
        <v>1062</v>
      </c>
      <c r="AA555" s="85">
        <v>0</v>
      </c>
      <c r="AB555" s="85">
        <v>0</v>
      </c>
      <c r="AC555" s="91">
        <v>21.5</v>
      </c>
      <c r="AD555" s="92" t="s">
        <v>1062</v>
      </c>
      <c r="AE555" s="71">
        <v>0</v>
      </c>
      <c r="AF555" s="71">
        <v>0</v>
      </c>
      <c r="AG555" s="72">
        <v>0</v>
      </c>
      <c r="AH555" s="73" t="s">
        <v>1039</v>
      </c>
      <c r="AI555" s="74">
        <v>21.5</v>
      </c>
      <c r="AJ555" s="75" t="s">
        <v>1062</v>
      </c>
      <c r="AK555" s="76">
        <v>0</v>
      </c>
      <c r="AL555" s="76">
        <v>0</v>
      </c>
      <c r="AM555" s="76"/>
      <c r="AN555" s="77">
        <f t="shared" si="39"/>
        <v>0</v>
      </c>
      <c r="AO555" s="75" t="s">
        <v>1039</v>
      </c>
      <c r="AP555" s="78">
        <v>21.5</v>
      </c>
      <c r="AQ555" s="79" t="s">
        <v>1062</v>
      </c>
      <c r="AR555" s="76">
        <v>0</v>
      </c>
      <c r="AS555" s="76">
        <v>0</v>
      </c>
      <c r="AT555" s="76">
        <f t="shared" si="38"/>
        <v>0</v>
      </c>
      <c r="AU555" s="77">
        <f t="shared" si="38"/>
        <v>0</v>
      </c>
      <c r="AV555" s="75" t="s">
        <v>3255</v>
      </c>
      <c r="AW555" s="19">
        <v>2160563</v>
      </c>
      <c r="AX555" s="19">
        <v>212080</v>
      </c>
      <c r="AY555" s="15" t="s">
        <v>1316</v>
      </c>
      <c r="AZ555" s="19" t="s">
        <v>1055</v>
      </c>
      <c r="BA555" s="15" t="s">
        <v>9</v>
      </c>
      <c r="BB555" s="15" t="s">
        <v>14</v>
      </c>
      <c r="BC555" s="15" t="s">
        <v>1065</v>
      </c>
    </row>
    <row r="556" spans="1:55" ht="76.5" hidden="1" customHeight="1" x14ac:dyDescent="0.25">
      <c r="A556" s="93">
        <v>1034286</v>
      </c>
      <c r="B556" s="93" t="s">
        <v>797</v>
      </c>
      <c r="C556" s="62" t="s">
        <v>1042</v>
      </c>
      <c r="D556" s="93" t="s">
        <v>1029</v>
      </c>
      <c r="E556" s="15" t="s">
        <v>4</v>
      </c>
      <c r="F556" s="93" t="s">
        <v>107</v>
      </c>
      <c r="G556" s="19" t="s">
        <v>1044</v>
      </c>
      <c r="H556" s="57" t="s">
        <v>2185</v>
      </c>
      <c r="I556" s="93" t="s">
        <v>2186</v>
      </c>
      <c r="J556" s="15" t="s">
        <v>2</v>
      </c>
      <c r="K556" s="15" t="s">
        <v>2187</v>
      </c>
      <c r="L556" s="63"/>
      <c r="M556" s="65"/>
      <c r="N556" s="65"/>
      <c r="O556" s="81">
        <v>35</v>
      </c>
      <c r="P556" s="81" t="s">
        <v>1062</v>
      </c>
      <c r="Q556" s="64">
        <v>3796077439</v>
      </c>
      <c r="R556" s="87">
        <v>0</v>
      </c>
      <c r="S556" s="65">
        <v>0</v>
      </c>
      <c r="T556" s="65"/>
      <c r="U556" s="88">
        <v>35</v>
      </c>
      <c r="V556" s="65" t="s">
        <v>1062</v>
      </c>
      <c r="W556" s="89">
        <v>3861710442</v>
      </c>
      <c r="X556" s="90">
        <v>0</v>
      </c>
      <c r="Y556" s="67">
        <v>35</v>
      </c>
      <c r="Z556" s="15" t="s">
        <v>1062</v>
      </c>
      <c r="AA556" s="85">
        <v>3870982456</v>
      </c>
      <c r="AB556" s="85">
        <v>0</v>
      </c>
      <c r="AC556" s="91">
        <v>35</v>
      </c>
      <c r="AD556" s="92" t="s">
        <v>1062</v>
      </c>
      <c r="AE556" s="71">
        <v>3904442934</v>
      </c>
      <c r="AF556" s="71">
        <v>0</v>
      </c>
      <c r="AG556" s="72">
        <v>0</v>
      </c>
      <c r="AH556" s="73" t="s">
        <v>1039</v>
      </c>
      <c r="AI556" s="74">
        <v>28.25</v>
      </c>
      <c r="AJ556" s="75" t="s">
        <v>1062</v>
      </c>
      <c r="AK556" s="76">
        <v>3920181067</v>
      </c>
      <c r="AL556" s="76">
        <v>0</v>
      </c>
      <c r="AM556" s="76">
        <f t="shared" ref="AM556:AN585" si="40">AK556-AE556</f>
        <v>15738133</v>
      </c>
      <c r="AN556" s="77">
        <f t="shared" si="40"/>
        <v>0</v>
      </c>
      <c r="AO556" s="75" t="s">
        <v>1039</v>
      </c>
      <c r="AP556" s="78">
        <v>28.25</v>
      </c>
      <c r="AQ556" s="79" t="s">
        <v>1062</v>
      </c>
      <c r="AR556" s="76">
        <v>4001915842</v>
      </c>
      <c r="AS556" s="76">
        <v>0</v>
      </c>
      <c r="AT556" s="76">
        <f t="shared" si="38"/>
        <v>81734775</v>
      </c>
      <c r="AU556" s="77">
        <f t="shared" si="38"/>
        <v>0</v>
      </c>
      <c r="AV556" s="75" t="s">
        <v>3038</v>
      </c>
      <c r="AW556" s="19" t="s">
        <v>1040</v>
      </c>
      <c r="AX556" s="19" t="s">
        <v>1046</v>
      </c>
      <c r="AY556" s="15"/>
      <c r="AZ556" s="19" t="s">
        <v>1041</v>
      </c>
      <c r="BA556" s="15" t="s">
        <v>142</v>
      </c>
      <c r="BB556" s="15" t="s">
        <v>21</v>
      </c>
      <c r="BC556" s="15" t="s">
        <v>1065</v>
      </c>
    </row>
    <row r="557" spans="1:55" ht="76.5" hidden="1" customHeight="1" x14ac:dyDescent="0.25">
      <c r="A557" s="15">
        <v>439437</v>
      </c>
      <c r="B557" s="15" t="s">
        <v>118</v>
      </c>
      <c r="C557" s="62" t="s">
        <v>1042</v>
      </c>
      <c r="D557" s="15" t="s">
        <v>1043</v>
      </c>
      <c r="E557" s="15" t="s">
        <v>12</v>
      </c>
      <c r="F557" s="15" t="s">
        <v>2188</v>
      </c>
      <c r="G557" s="15" t="s">
        <v>1077</v>
      </c>
      <c r="H557" s="57" t="s">
        <v>2189</v>
      </c>
      <c r="I557" s="15" t="s">
        <v>2190</v>
      </c>
      <c r="J557" s="15" t="s">
        <v>1040</v>
      </c>
      <c r="K557" s="15" t="s">
        <v>2191</v>
      </c>
      <c r="L557" s="63">
        <v>0.65999999999999992</v>
      </c>
      <c r="M557" s="15" t="s">
        <v>1036</v>
      </c>
      <c r="N557" s="15" t="s">
        <v>1037</v>
      </c>
      <c r="O557" s="81">
        <v>56.75</v>
      </c>
      <c r="P557" s="81" t="s">
        <v>1036</v>
      </c>
      <c r="Q557" s="64">
        <v>129473806</v>
      </c>
      <c r="R557" s="64">
        <v>112383589</v>
      </c>
      <c r="S557" s="65">
        <v>12637395</v>
      </c>
      <c r="T557" s="19" t="s">
        <v>2192</v>
      </c>
      <c r="U557" s="88">
        <v>56.75</v>
      </c>
      <c r="V557" s="19" t="s">
        <v>1036</v>
      </c>
      <c r="W557" s="89">
        <v>131712368</v>
      </c>
      <c r="X557" s="90">
        <v>112383589</v>
      </c>
      <c r="Y557" s="67">
        <v>56.75</v>
      </c>
      <c r="Z557" s="15" t="s">
        <v>1036</v>
      </c>
      <c r="AA557" s="85">
        <v>132028611</v>
      </c>
      <c r="AB557" s="103">
        <v>112383589</v>
      </c>
      <c r="AC557" s="91">
        <v>56.75</v>
      </c>
      <c r="AD557" s="92" t="s">
        <v>1036</v>
      </c>
      <c r="AE557" s="71">
        <v>133169856</v>
      </c>
      <c r="AF557" s="71">
        <v>112383589</v>
      </c>
      <c r="AG557" s="72">
        <v>0</v>
      </c>
      <c r="AH557" s="73" t="s">
        <v>1039</v>
      </c>
      <c r="AI557" s="74">
        <v>92</v>
      </c>
      <c r="AJ557" s="75" t="s">
        <v>1036</v>
      </c>
      <c r="AK557" s="76">
        <v>133706641</v>
      </c>
      <c r="AL557" s="76">
        <v>120292196</v>
      </c>
      <c r="AM557" s="76">
        <f t="shared" si="40"/>
        <v>536785</v>
      </c>
      <c r="AN557" s="77">
        <f t="shared" si="40"/>
        <v>7908607</v>
      </c>
      <c r="AO557" s="75" t="s">
        <v>2985</v>
      </c>
      <c r="AP557" s="78">
        <v>92</v>
      </c>
      <c r="AQ557" s="79" t="s">
        <v>1036</v>
      </c>
      <c r="AR557" s="76">
        <v>136494390</v>
      </c>
      <c r="AS557" s="76">
        <v>120292196</v>
      </c>
      <c r="AT557" s="76">
        <f t="shared" si="38"/>
        <v>2787749</v>
      </c>
      <c r="AU557" s="77">
        <f t="shared" si="38"/>
        <v>0</v>
      </c>
      <c r="AV557" s="75" t="s">
        <v>3038</v>
      </c>
      <c r="AW557" s="19">
        <v>2080302</v>
      </c>
      <c r="AX557" s="19">
        <v>196028</v>
      </c>
      <c r="AY557" s="15" t="s">
        <v>1125</v>
      </c>
      <c r="AZ557" s="19" t="s">
        <v>1055</v>
      </c>
      <c r="BA557" s="15" t="s">
        <v>9</v>
      </c>
      <c r="BB557" s="15" t="s">
        <v>14</v>
      </c>
      <c r="BC557" s="15" t="s">
        <v>1065</v>
      </c>
    </row>
    <row r="558" spans="1:55" ht="76.5" hidden="1" customHeight="1" x14ac:dyDescent="0.25">
      <c r="A558" s="15">
        <v>433978</v>
      </c>
      <c r="B558" s="15" t="s">
        <v>116</v>
      </c>
      <c r="C558" s="62" t="s">
        <v>1053</v>
      </c>
      <c r="D558" s="15" t="s">
        <v>1047</v>
      </c>
      <c r="E558" s="15" t="s">
        <v>6</v>
      </c>
      <c r="F558" s="15" t="s">
        <v>2193</v>
      </c>
      <c r="G558" s="15" t="s">
        <v>1221</v>
      </c>
      <c r="H558" s="57" t="s">
        <v>2194</v>
      </c>
      <c r="I558" s="15" t="s">
        <v>2195</v>
      </c>
      <c r="J558" s="15" t="s">
        <v>2196</v>
      </c>
      <c r="K558" s="15" t="s">
        <v>2197</v>
      </c>
      <c r="L558" s="63">
        <v>0.37</v>
      </c>
      <c r="M558" s="15" t="s">
        <v>1062</v>
      </c>
      <c r="N558" s="15" t="s">
        <v>1087</v>
      </c>
      <c r="O558" s="81">
        <v>14.75</v>
      </c>
      <c r="P558" s="81" t="s">
        <v>1062</v>
      </c>
      <c r="Q558" s="64">
        <v>154920570</v>
      </c>
      <c r="R558" s="87">
        <v>0</v>
      </c>
      <c r="S558" s="65">
        <v>0</v>
      </c>
      <c r="T558" s="65"/>
      <c r="U558" s="88">
        <v>14.75</v>
      </c>
      <c r="V558" s="65" t="s">
        <v>1062</v>
      </c>
      <c r="W558" s="89">
        <v>164060820</v>
      </c>
      <c r="X558" s="90">
        <v>0</v>
      </c>
      <c r="Y558" s="67">
        <v>14.75</v>
      </c>
      <c r="Z558" s="15" t="s">
        <v>1062</v>
      </c>
      <c r="AA558" s="85">
        <v>164060820</v>
      </c>
      <c r="AB558" s="85">
        <v>0</v>
      </c>
      <c r="AC558" s="91">
        <v>14.75</v>
      </c>
      <c r="AD558" s="92" t="s">
        <v>1062</v>
      </c>
      <c r="AE558" s="71">
        <v>164060820</v>
      </c>
      <c r="AF558" s="71">
        <v>0</v>
      </c>
      <c r="AG558" s="72">
        <v>0</v>
      </c>
      <c r="AH558" s="73" t="s">
        <v>1039</v>
      </c>
      <c r="AI558" s="74">
        <v>14.75</v>
      </c>
      <c r="AJ558" s="75" t="s">
        <v>1062</v>
      </c>
      <c r="AK558" s="76">
        <v>164060820</v>
      </c>
      <c r="AL558" s="76">
        <v>0</v>
      </c>
      <c r="AM558" s="76">
        <f t="shared" si="40"/>
        <v>0</v>
      </c>
      <c r="AN558" s="77">
        <f t="shared" si="40"/>
        <v>0</v>
      </c>
      <c r="AO558" s="75">
        <v>0</v>
      </c>
      <c r="AP558" s="78">
        <v>14.75</v>
      </c>
      <c r="AQ558" s="79" t="s">
        <v>1062</v>
      </c>
      <c r="AR558" s="76">
        <v>173904360</v>
      </c>
      <c r="AS558" s="76">
        <v>0</v>
      </c>
      <c r="AT558" s="76">
        <f t="shared" si="38"/>
        <v>9843540</v>
      </c>
      <c r="AU558" s="77">
        <f t="shared" si="38"/>
        <v>0</v>
      </c>
      <c r="AV558" s="75" t="s">
        <v>3038</v>
      </c>
      <c r="AW558" s="19" t="s">
        <v>1225</v>
      </c>
      <c r="AX558" s="19">
        <v>200916</v>
      </c>
      <c r="AY558" s="15" t="s">
        <v>2198</v>
      </c>
      <c r="AZ558" s="19" t="s">
        <v>1055</v>
      </c>
      <c r="BA558" s="15" t="s">
        <v>3178</v>
      </c>
      <c r="BB558" s="15" t="s">
        <v>7</v>
      </c>
      <c r="BC558" s="15" t="s">
        <v>1065</v>
      </c>
    </row>
    <row r="559" spans="1:55" ht="76.5" hidden="1" customHeight="1" x14ac:dyDescent="0.25">
      <c r="A559" s="93">
        <v>856256</v>
      </c>
      <c r="B559" s="93" t="s">
        <v>571</v>
      </c>
      <c r="C559" s="62" t="s">
        <v>1042</v>
      </c>
      <c r="D559" s="93" t="s">
        <v>1029</v>
      </c>
      <c r="E559" s="15" t="s">
        <v>4</v>
      </c>
      <c r="F559" s="93" t="s">
        <v>141</v>
      </c>
      <c r="G559" s="15" t="s">
        <v>1129</v>
      </c>
      <c r="H559" s="57" t="s">
        <v>2199</v>
      </c>
      <c r="I559" s="93" t="s">
        <v>2200</v>
      </c>
      <c r="J559" s="15" t="s">
        <v>2</v>
      </c>
      <c r="K559" s="15" t="s">
        <v>2201</v>
      </c>
      <c r="L559" s="63"/>
      <c r="M559" s="65"/>
      <c r="N559" s="65"/>
      <c r="O559" s="81">
        <v>28.25</v>
      </c>
      <c r="P559" s="81" t="s">
        <v>1062</v>
      </c>
      <c r="Q559" s="64">
        <v>58160221</v>
      </c>
      <c r="R559" s="87">
        <v>0</v>
      </c>
      <c r="S559" s="65">
        <v>0</v>
      </c>
      <c r="T559" s="65"/>
      <c r="U559" s="88">
        <v>28.25</v>
      </c>
      <c r="V559" s="65" t="s">
        <v>1062</v>
      </c>
      <c r="W559" s="89">
        <v>59165794</v>
      </c>
      <c r="X559" s="90">
        <v>0</v>
      </c>
      <c r="Y559" s="67">
        <v>28.25</v>
      </c>
      <c r="Z559" s="15" t="s">
        <v>1062</v>
      </c>
      <c r="AA559" s="85">
        <v>59581728</v>
      </c>
      <c r="AB559" s="85">
        <v>0</v>
      </c>
      <c r="AC559" s="91">
        <v>28.25</v>
      </c>
      <c r="AD559" s="92" t="s">
        <v>1062</v>
      </c>
      <c r="AE559" s="71">
        <v>59820504</v>
      </c>
      <c r="AF559" s="71">
        <v>0</v>
      </c>
      <c r="AG559" s="72">
        <v>0</v>
      </c>
      <c r="AH559" s="73" t="s">
        <v>1039</v>
      </c>
      <c r="AI559" s="74">
        <v>28.25</v>
      </c>
      <c r="AJ559" s="75" t="s">
        <v>1062</v>
      </c>
      <c r="AK559" s="76">
        <v>60061630</v>
      </c>
      <c r="AL559" s="76">
        <v>0</v>
      </c>
      <c r="AM559" s="76">
        <f t="shared" si="40"/>
        <v>241126</v>
      </c>
      <c r="AN559" s="77">
        <f t="shared" si="40"/>
        <v>0</v>
      </c>
      <c r="AO559" s="75" t="s">
        <v>1039</v>
      </c>
      <c r="AP559" s="78">
        <v>28.25</v>
      </c>
      <c r="AQ559" s="79" t="s">
        <v>1062</v>
      </c>
      <c r="AR559" s="76">
        <v>61313900</v>
      </c>
      <c r="AS559" s="76">
        <v>0</v>
      </c>
      <c r="AT559" s="76">
        <f t="shared" si="38"/>
        <v>1252270</v>
      </c>
      <c r="AU559" s="77">
        <f t="shared" si="38"/>
        <v>0</v>
      </c>
      <c r="AV559" s="75" t="s">
        <v>3038</v>
      </c>
      <c r="AW559" s="19" t="s">
        <v>1040</v>
      </c>
      <c r="AX559" s="19">
        <v>211012</v>
      </c>
      <c r="AY559" s="15" t="s">
        <v>1051</v>
      </c>
      <c r="AZ559" s="19" t="s">
        <v>1134</v>
      </c>
      <c r="BA559" s="15" t="s">
        <v>142</v>
      </c>
      <c r="BB559" s="15" t="s">
        <v>21</v>
      </c>
      <c r="BC559" s="15" t="s">
        <v>1065</v>
      </c>
    </row>
    <row r="560" spans="1:55" ht="76.5" hidden="1" customHeight="1" x14ac:dyDescent="0.25">
      <c r="A560" s="15">
        <v>873648</v>
      </c>
      <c r="B560" s="15" t="s">
        <v>628</v>
      </c>
      <c r="C560" s="62" t="s">
        <v>1042</v>
      </c>
      <c r="D560" s="15" t="s">
        <v>1029</v>
      </c>
      <c r="E560" s="15" t="s">
        <v>4</v>
      </c>
      <c r="F560" s="15" t="s">
        <v>141</v>
      </c>
      <c r="G560" s="15" t="s">
        <v>1129</v>
      </c>
      <c r="H560" s="57" t="s">
        <v>2199</v>
      </c>
      <c r="I560" s="15" t="s">
        <v>1379</v>
      </c>
      <c r="J560" s="15" t="s">
        <v>2</v>
      </c>
      <c r="K560" s="15" t="s">
        <v>548</v>
      </c>
      <c r="L560" s="63"/>
      <c r="M560" s="15"/>
      <c r="N560" s="15"/>
      <c r="O560" s="15"/>
      <c r="P560" s="15"/>
      <c r="Q560" s="64"/>
      <c r="R560" s="65"/>
      <c r="S560" s="65"/>
      <c r="T560" s="65"/>
      <c r="U560" s="15"/>
      <c r="V560" s="65"/>
      <c r="W560" s="66"/>
      <c r="X560" s="65"/>
      <c r="Y560" s="67"/>
      <c r="Z560" s="15"/>
      <c r="AA560" s="68">
        <v>0</v>
      </c>
      <c r="AB560" s="68">
        <v>0</v>
      </c>
      <c r="AC560" s="86">
        <v>28.25</v>
      </c>
      <c r="AD560" s="92" t="s">
        <v>1062</v>
      </c>
      <c r="AE560" s="71">
        <v>54967047</v>
      </c>
      <c r="AF560" s="71">
        <v>0</v>
      </c>
      <c r="AG560" s="72">
        <v>0</v>
      </c>
      <c r="AH560" s="73" t="s">
        <v>1039</v>
      </c>
      <c r="AI560" s="74">
        <v>28.25</v>
      </c>
      <c r="AJ560" s="75" t="s">
        <v>1062</v>
      </c>
      <c r="AK560" s="76">
        <v>55188610</v>
      </c>
      <c r="AL560" s="76">
        <v>0</v>
      </c>
      <c r="AM560" s="76">
        <f t="shared" si="40"/>
        <v>221563</v>
      </c>
      <c r="AN560" s="77">
        <f t="shared" si="40"/>
        <v>0</v>
      </c>
      <c r="AO560" s="75" t="s">
        <v>1039</v>
      </c>
      <c r="AP560" s="78">
        <v>28.25</v>
      </c>
      <c r="AQ560" s="79" t="s">
        <v>1062</v>
      </c>
      <c r="AR560" s="76">
        <v>56339278</v>
      </c>
      <c r="AS560" s="76">
        <v>0</v>
      </c>
      <c r="AT560" s="76">
        <f t="shared" si="38"/>
        <v>1150668</v>
      </c>
      <c r="AU560" s="77">
        <f t="shared" si="38"/>
        <v>0</v>
      </c>
      <c r="AV560" s="75" t="s">
        <v>3038</v>
      </c>
      <c r="AW560" s="19" t="s">
        <v>1040</v>
      </c>
      <c r="AX560" s="15">
        <v>212019</v>
      </c>
      <c r="AY560" s="15" t="s">
        <v>1051</v>
      </c>
      <c r="AZ560" s="19" t="s">
        <v>1134</v>
      </c>
      <c r="BA560" s="15" t="s">
        <v>142</v>
      </c>
      <c r="BB560" s="15" t="s">
        <v>21</v>
      </c>
      <c r="BC560" s="15" t="s">
        <v>1065</v>
      </c>
    </row>
    <row r="561" spans="1:55" ht="76.5" hidden="1" customHeight="1" x14ac:dyDescent="0.25">
      <c r="A561" s="15">
        <v>769467</v>
      </c>
      <c r="B561" s="15" t="s">
        <v>386</v>
      </c>
      <c r="C561" s="62" t="s">
        <v>1042</v>
      </c>
      <c r="D561" s="15" t="s">
        <v>1029</v>
      </c>
      <c r="E561" s="15" t="s">
        <v>4</v>
      </c>
      <c r="F561" s="15" t="s">
        <v>1128</v>
      </c>
      <c r="G561" s="15" t="s">
        <v>1129</v>
      </c>
      <c r="H561" s="57" t="s">
        <v>2202</v>
      </c>
      <c r="I561" s="15" t="s">
        <v>2203</v>
      </c>
      <c r="J561" s="15" t="s">
        <v>1132</v>
      </c>
      <c r="K561" s="15" t="s">
        <v>1133</v>
      </c>
      <c r="L561" s="63">
        <v>0.25</v>
      </c>
      <c r="M561" s="15" t="s">
        <v>1062</v>
      </c>
      <c r="N561" s="15" t="s">
        <v>1063</v>
      </c>
      <c r="O561" s="81">
        <v>28.25</v>
      </c>
      <c r="P561" s="81" t="s">
        <v>1062</v>
      </c>
      <c r="Q561" s="64">
        <v>99295888</v>
      </c>
      <c r="R561" s="87">
        <v>0</v>
      </c>
      <c r="S561" s="65">
        <v>0</v>
      </c>
      <c r="T561" s="65"/>
      <c r="U561" s="88">
        <v>28.25</v>
      </c>
      <c r="V561" s="65" t="s">
        <v>1062</v>
      </c>
      <c r="W561" s="89">
        <v>101012684</v>
      </c>
      <c r="X561" s="90">
        <v>0</v>
      </c>
      <c r="Y561" s="67">
        <v>28.25</v>
      </c>
      <c r="Z561" s="15" t="s">
        <v>1062</v>
      </c>
      <c r="AA561" s="85">
        <v>101722801</v>
      </c>
      <c r="AB561" s="85">
        <v>0</v>
      </c>
      <c r="AC561" s="91">
        <v>28.25</v>
      </c>
      <c r="AD561" s="92" t="s">
        <v>1062</v>
      </c>
      <c r="AE561" s="71">
        <v>102130459</v>
      </c>
      <c r="AF561" s="71">
        <v>0</v>
      </c>
      <c r="AG561" s="72">
        <v>0</v>
      </c>
      <c r="AH561" s="73" t="s">
        <v>1039</v>
      </c>
      <c r="AI561" s="74">
        <v>28.25</v>
      </c>
      <c r="AJ561" s="75" t="s">
        <v>1062</v>
      </c>
      <c r="AK561" s="76">
        <v>102542129</v>
      </c>
      <c r="AL561" s="76">
        <v>0</v>
      </c>
      <c r="AM561" s="76">
        <f t="shared" si="40"/>
        <v>411670</v>
      </c>
      <c r="AN561" s="77">
        <f t="shared" si="40"/>
        <v>0</v>
      </c>
      <c r="AO561" s="75" t="s">
        <v>1039</v>
      </c>
      <c r="AP561" s="78">
        <v>28.25</v>
      </c>
      <c r="AQ561" s="79" t="s">
        <v>1062</v>
      </c>
      <c r="AR561" s="76">
        <v>104680106</v>
      </c>
      <c r="AS561" s="76">
        <v>0</v>
      </c>
      <c r="AT561" s="76">
        <f t="shared" si="38"/>
        <v>2137977</v>
      </c>
      <c r="AU561" s="77">
        <f t="shared" si="38"/>
        <v>0</v>
      </c>
      <c r="AV561" s="75" t="s">
        <v>3038</v>
      </c>
      <c r="AW561" s="19" t="s">
        <v>1040</v>
      </c>
      <c r="AX561" s="19">
        <v>211034</v>
      </c>
      <c r="AY561" s="15" t="s">
        <v>1051</v>
      </c>
      <c r="AZ561" s="19" t="s">
        <v>1134</v>
      </c>
      <c r="BA561" s="15" t="s">
        <v>142</v>
      </c>
      <c r="BB561" s="15" t="s">
        <v>21</v>
      </c>
      <c r="BC561" s="15" t="s">
        <v>1065</v>
      </c>
    </row>
    <row r="562" spans="1:55" ht="76.5" hidden="1" customHeight="1" x14ac:dyDescent="0.25">
      <c r="A562" s="57">
        <v>1282354</v>
      </c>
      <c r="B562" s="57" t="s">
        <v>925</v>
      </c>
      <c r="C562" s="106" t="s">
        <v>3</v>
      </c>
      <c r="D562" s="57" t="s">
        <v>1029</v>
      </c>
      <c r="E562" s="57" t="s">
        <v>4</v>
      </c>
      <c r="F562" s="57" t="s">
        <v>141</v>
      </c>
      <c r="G562" s="57" t="s">
        <v>1129</v>
      </c>
      <c r="H562" s="57" t="s">
        <v>2202</v>
      </c>
      <c r="I562" s="57" t="s">
        <v>2204</v>
      </c>
      <c r="J562" s="57" t="s">
        <v>2</v>
      </c>
      <c r="K562" s="107" t="s">
        <v>2205</v>
      </c>
      <c r="L562" s="63"/>
      <c r="M562" s="15"/>
      <c r="N562" s="15"/>
      <c r="O562" s="15"/>
      <c r="P562" s="15"/>
      <c r="Q562" s="64"/>
      <c r="R562" s="65"/>
      <c r="S562" s="65"/>
      <c r="T562" s="65"/>
      <c r="U562" s="15"/>
      <c r="V562" s="65"/>
      <c r="W562" s="66"/>
      <c r="X562" s="65"/>
      <c r="Y562" s="67"/>
      <c r="Z562" s="15"/>
      <c r="AA562" s="68">
        <v>0</v>
      </c>
      <c r="AB562" s="68">
        <v>0</v>
      </c>
      <c r="AC562" s="86"/>
      <c r="AD562" s="70"/>
      <c r="AE562" s="71">
        <v>98940684</v>
      </c>
      <c r="AF562" s="71">
        <v>0</v>
      </c>
      <c r="AG562" s="72"/>
      <c r="AH562" s="73" t="s">
        <v>2206</v>
      </c>
      <c r="AI562" s="108">
        <v>25</v>
      </c>
      <c r="AJ562" s="109" t="s">
        <v>1062</v>
      </c>
      <c r="AK562" s="110">
        <v>99339497</v>
      </c>
      <c r="AL562" s="110">
        <v>0</v>
      </c>
      <c r="AM562" s="110">
        <f t="shared" si="40"/>
        <v>398813</v>
      </c>
      <c r="AN562" s="111">
        <f t="shared" si="40"/>
        <v>0</v>
      </c>
      <c r="AO562" s="109" t="s">
        <v>1039</v>
      </c>
      <c r="AP562" s="112">
        <v>25</v>
      </c>
      <c r="AQ562" s="113" t="s">
        <v>1062</v>
      </c>
      <c r="AR562" s="76">
        <v>101410700</v>
      </c>
      <c r="AS562" s="110">
        <v>0</v>
      </c>
      <c r="AT562" s="110">
        <f t="shared" si="38"/>
        <v>2071203</v>
      </c>
      <c r="AU562" s="111">
        <f t="shared" si="38"/>
        <v>0</v>
      </c>
      <c r="AV562" s="75" t="s">
        <v>3038</v>
      </c>
      <c r="AW562" s="57" t="s">
        <v>1040</v>
      </c>
      <c r="AX562" s="57">
        <v>212019</v>
      </c>
      <c r="AY562" s="57" t="s">
        <v>1051</v>
      </c>
      <c r="AZ562" s="57" t="s">
        <v>1052</v>
      </c>
      <c r="BA562" s="57" t="s">
        <v>142</v>
      </c>
      <c r="BB562" s="57" t="s">
        <v>21</v>
      </c>
      <c r="BC562" s="57" t="s">
        <v>1065</v>
      </c>
    </row>
    <row r="563" spans="1:55" ht="76.5" hidden="1" customHeight="1" x14ac:dyDescent="0.25">
      <c r="A563" s="99">
        <v>1218152</v>
      </c>
      <c r="B563" s="99" t="s">
        <v>889</v>
      </c>
      <c r="C563" s="62" t="s">
        <v>1042</v>
      </c>
      <c r="D563" s="15" t="s">
        <v>1029</v>
      </c>
      <c r="E563" s="99" t="s">
        <v>4</v>
      </c>
      <c r="F563" s="99" t="s">
        <v>890</v>
      </c>
      <c r="G563" s="15" t="s">
        <v>1048</v>
      </c>
      <c r="H563" s="57" t="s">
        <v>2208</v>
      </c>
      <c r="I563" s="99" t="s">
        <v>2209</v>
      </c>
      <c r="J563" s="15" t="s">
        <v>2</v>
      </c>
      <c r="K563" s="93" t="s">
        <v>891</v>
      </c>
      <c r="L563" s="63"/>
      <c r="M563" s="15"/>
      <c r="N563" s="15"/>
      <c r="O563" s="15"/>
      <c r="P563" s="15"/>
      <c r="Q563" s="64"/>
      <c r="R563" s="65"/>
      <c r="S563" s="65"/>
      <c r="T563" s="19"/>
      <c r="U563" s="15"/>
      <c r="V563" s="19"/>
      <c r="W563" s="66"/>
      <c r="X563" s="65"/>
      <c r="Y563" s="67">
        <v>8</v>
      </c>
      <c r="Z563" s="15" t="s">
        <v>1071</v>
      </c>
      <c r="AA563" s="85">
        <v>62320597</v>
      </c>
      <c r="AB563" s="85">
        <v>0</v>
      </c>
      <c r="AC563" s="91">
        <v>8</v>
      </c>
      <c r="AD563" s="92" t="s">
        <v>1071</v>
      </c>
      <c r="AE563" s="71">
        <v>62859292</v>
      </c>
      <c r="AF563" s="71">
        <v>0</v>
      </c>
      <c r="AG563" s="72">
        <v>0</v>
      </c>
      <c r="AH563" s="73" t="s">
        <v>1039</v>
      </c>
      <c r="AI563" s="74">
        <v>8</v>
      </c>
      <c r="AJ563" s="75" t="s">
        <v>1071</v>
      </c>
      <c r="AK563" s="76">
        <v>63112667</v>
      </c>
      <c r="AL563" s="76">
        <v>0</v>
      </c>
      <c r="AM563" s="76">
        <f t="shared" si="40"/>
        <v>253375</v>
      </c>
      <c r="AN563" s="77">
        <f t="shared" si="40"/>
        <v>0</v>
      </c>
      <c r="AO563" s="75" t="s">
        <v>1039</v>
      </c>
      <c r="AP563" s="78">
        <v>8</v>
      </c>
      <c r="AQ563" s="79" t="s">
        <v>1071</v>
      </c>
      <c r="AR563" s="76">
        <v>64428550</v>
      </c>
      <c r="AS563" s="76">
        <v>0</v>
      </c>
      <c r="AT563" s="76">
        <f t="shared" si="38"/>
        <v>1315883</v>
      </c>
      <c r="AU563" s="77">
        <f t="shared" si="38"/>
        <v>0</v>
      </c>
      <c r="AV563" s="75" t="s">
        <v>3038</v>
      </c>
      <c r="AW563" s="15">
        <v>2091675</v>
      </c>
      <c r="AX563" s="15">
        <v>200843</v>
      </c>
      <c r="AY563" s="15"/>
      <c r="AZ563" s="80" t="s">
        <v>1055</v>
      </c>
      <c r="BA563" s="15" t="s">
        <v>10</v>
      </c>
      <c r="BB563" s="15" t="s">
        <v>21</v>
      </c>
      <c r="BC563" s="15" t="s">
        <v>1065</v>
      </c>
    </row>
    <row r="564" spans="1:55" ht="76.5" hidden="1" customHeight="1" x14ac:dyDescent="0.25">
      <c r="A564" s="95">
        <v>1115229</v>
      </c>
      <c r="B564" s="15" t="s">
        <v>3085</v>
      </c>
      <c r="C564" s="62" t="s">
        <v>1042</v>
      </c>
      <c r="D564" s="15" t="s">
        <v>1047</v>
      </c>
      <c r="E564" s="15" t="s">
        <v>41</v>
      </c>
      <c r="F564" s="15" t="s">
        <v>77</v>
      </c>
      <c r="G564" s="15" t="s">
        <v>1416</v>
      </c>
      <c r="H564" s="57" t="s">
        <v>2210</v>
      </c>
      <c r="I564" s="93" t="s">
        <v>2211</v>
      </c>
      <c r="J564" s="15" t="s">
        <v>1045</v>
      </c>
      <c r="K564" s="15" t="s">
        <v>2212</v>
      </c>
      <c r="L564" s="63"/>
      <c r="M564" s="15"/>
      <c r="N564" s="15"/>
      <c r="O564" s="81">
        <v>35.75</v>
      </c>
      <c r="P564" s="81" t="s">
        <v>1062</v>
      </c>
      <c r="Q564" s="64">
        <v>289860138836</v>
      </c>
      <c r="R564" s="87"/>
      <c r="S564" s="65">
        <v>0</v>
      </c>
      <c r="T564" s="65"/>
      <c r="U564" s="88">
        <v>35.75</v>
      </c>
      <c r="V564" s="65" t="s">
        <v>1062</v>
      </c>
      <c r="W564" s="89">
        <v>82842901680</v>
      </c>
      <c r="X564" s="90">
        <v>0</v>
      </c>
      <c r="Y564" s="67">
        <v>35.75</v>
      </c>
      <c r="Z564" s="15" t="s">
        <v>1062</v>
      </c>
      <c r="AA564" s="85">
        <v>82842901680</v>
      </c>
      <c r="AB564" s="85">
        <v>0</v>
      </c>
      <c r="AC564" s="91">
        <v>35.75</v>
      </c>
      <c r="AD564" s="92" t="s">
        <v>1062</v>
      </c>
      <c r="AE564" s="71">
        <v>82842901680</v>
      </c>
      <c r="AF564" s="71">
        <v>0</v>
      </c>
      <c r="AG564" s="72">
        <v>0</v>
      </c>
      <c r="AH564" s="73" t="s">
        <v>1039</v>
      </c>
      <c r="AI564" s="74">
        <v>35.75</v>
      </c>
      <c r="AJ564" s="75" t="s">
        <v>1062</v>
      </c>
      <c r="AK564" s="76">
        <v>82842901680</v>
      </c>
      <c r="AL564" s="76">
        <v>0</v>
      </c>
      <c r="AM564" s="76">
        <f t="shared" si="40"/>
        <v>0</v>
      </c>
      <c r="AN564" s="77">
        <f t="shared" si="40"/>
        <v>0</v>
      </c>
      <c r="AO564" s="75">
        <v>0</v>
      </c>
      <c r="AP564" s="78">
        <v>35.75</v>
      </c>
      <c r="AQ564" s="79" t="s">
        <v>1062</v>
      </c>
      <c r="AR564" s="76">
        <v>87813420640</v>
      </c>
      <c r="AS564" s="76">
        <v>0</v>
      </c>
      <c r="AT564" s="76">
        <f t="shared" si="38"/>
        <v>4970518960</v>
      </c>
      <c r="AU564" s="77">
        <f t="shared" si="38"/>
        <v>0</v>
      </c>
      <c r="AV564" s="75" t="s">
        <v>3038</v>
      </c>
      <c r="AW564" s="19" t="s">
        <v>1225</v>
      </c>
      <c r="AX564" s="19" t="s">
        <v>1040</v>
      </c>
      <c r="AY564" s="15"/>
      <c r="AZ564" s="19" t="s">
        <v>1064</v>
      </c>
      <c r="BA564" s="15" t="s">
        <v>9</v>
      </c>
      <c r="BB564" s="15" t="s">
        <v>5</v>
      </c>
      <c r="BC564" s="57" t="s">
        <v>1065</v>
      </c>
    </row>
    <row r="565" spans="1:55" ht="76.5" hidden="1" customHeight="1" x14ac:dyDescent="0.25">
      <c r="A565" s="15">
        <v>1126246</v>
      </c>
      <c r="B565" s="93" t="s">
        <v>861</v>
      </c>
      <c r="C565" s="62" t="s">
        <v>1042</v>
      </c>
      <c r="D565" s="15" t="s">
        <v>1047</v>
      </c>
      <c r="E565" s="93" t="s">
        <v>6</v>
      </c>
      <c r="F565" s="93" t="s">
        <v>856</v>
      </c>
      <c r="G565" s="19" t="s">
        <v>1391</v>
      </c>
      <c r="H565" s="57" t="s">
        <v>2213</v>
      </c>
      <c r="I565" s="93" t="s">
        <v>2214</v>
      </c>
      <c r="J565" s="15" t="s">
        <v>2</v>
      </c>
      <c r="K565" s="15" t="s">
        <v>2215</v>
      </c>
      <c r="L565" s="63"/>
      <c r="M565" s="65"/>
      <c r="N565" s="65"/>
      <c r="O565" s="94"/>
      <c r="P565" s="81"/>
      <c r="Q565" s="64"/>
      <c r="R565" s="65"/>
      <c r="S565" s="65"/>
      <c r="T565" s="65"/>
      <c r="U565" s="88">
        <v>21.5</v>
      </c>
      <c r="V565" s="65" t="s">
        <v>1062</v>
      </c>
      <c r="W565" s="89">
        <v>118815788</v>
      </c>
      <c r="X565" s="90">
        <v>0</v>
      </c>
      <c r="Y565" s="67">
        <v>21.5</v>
      </c>
      <c r="Z565" s="15" t="s">
        <v>1062</v>
      </c>
      <c r="AA565" s="85">
        <v>119101849</v>
      </c>
      <c r="AB565" s="85">
        <v>0</v>
      </c>
      <c r="AC565" s="91">
        <v>21.5</v>
      </c>
      <c r="AD565" s="92" t="s">
        <v>1062</v>
      </c>
      <c r="AE565" s="71">
        <v>119266068</v>
      </c>
      <c r="AF565" s="71">
        <v>0</v>
      </c>
      <c r="AG565" s="72">
        <v>0</v>
      </c>
      <c r="AH565" s="73" t="s">
        <v>1039</v>
      </c>
      <c r="AI565" s="74">
        <v>21.5</v>
      </c>
      <c r="AJ565" s="75" t="s">
        <v>1062</v>
      </c>
      <c r="AK565" s="76">
        <v>119431904</v>
      </c>
      <c r="AL565" s="76">
        <v>0</v>
      </c>
      <c r="AM565" s="76">
        <f t="shared" si="40"/>
        <v>165836</v>
      </c>
      <c r="AN565" s="77">
        <f t="shared" si="40"/>
        <v>0</v>
      </c>
      <c r="AO565" s="75" t="s">
        <v>1039</v>
      </c>
      <c r="AP565" s="78">
        <v>21.5</v>
      </c>
      <c r="AQ565" s="79" t="s">
        <v>1062</v>
      </c>
      <c r="AR565" s="76">
        <v>124980559</v>
      </c>
      <c r="AS565" s="76">
        <v>0</v>
      </c>
      <c r="AT565" s="76">
        <f t="shared" si="38"/>
        <v>5548655</v>
      </c>
      <c r="AU565" s="77">
        <f t="shared" si="38"/>
        <v>0</v>
      </c>
      <c r="AV565" s="75" t="s">
        <v>3038</v>
      </c>
      <c r="AW565" s="19" t="s">
        <v>1040</v>
      </c>
      <c r="AX565" s="19">
        <v>193031</v>
      </c>
      <c r="AY565" s="15" t="s">
        <v>99</v>
      </c>
      <c r="AZ565" s="19" t="s">
        <v>1055</v>
      </c>
      <c r="BA565" s="15" t="s">
        <v>61</v>
      </c>
      <c r="BB565" s="15" t="s">
        <v>21</v>
      </c>
      <c r="BC565" s="15" t="s">
        <v>1065</v>
      </c>
    </row>
    <row r="566" spans="1:55" ht="76.5" hidden="1" customHeight="1" x14ac:dyDescent="0.25">
      <c r="A566" s="15">
        <v>1113170</v>
      </c>
      <c r="B566" s="15" t="s">
        <v>840</v>
      </c>
      <c r="C566" s="62" t="s">
        <v>1042</v>
      </c>
      <c r="D566" s="15" t="s">
        <v>1047</v>
      </c>
      <c r="E566" s="15" t="s">
        <v>6</v>
      </c>
      <c r="F566" s="15" t="s">
        <v>821</v>
      </c>
      <c r="G566" s="15" t="s">
        <v>1391</v>
      </c>
      <c r="H566" s="57" t="s">
        <v>2216</v>
      </c>
      <c r="I566" s="93" t="s">
        <v>2217</v>
      </c>
      <c r="J566" s="15" t="s">
        <v>2</v>
      </c>
      <c r="K566" s="15" t="s">
        <v>2218</v>
      </c>
      <c r="L566" s="63"/>
      <c r="M566" s="15"/>
      <c r="N566" s="15"/>
      <c r="O566" s="81"/>
      <c r="P566" s="81"/>
      <c r="Q566" s="64">
        <v>261386984</v>
      </c>
      <c r="R566" s="65">
        <v>0</v>
      </c>
      <c r="S566" s="65">
        <v>0</v>
      </c>
      <c r="T566" s="65"/>
      <c r="U566" s="88">
        <v>28.25</v>
      </c>
      <c r="V566" s="65" t="s">
        <v>1062</v>
      </c>
      <c r="W566" s="89">
        <v>275137315</v>
      </c>
      <c r="X566" s="90">
        <v>0</v>
      </c>
      <c r="Y566" s="67">
        <v>28.25</v>
      </c>
      <c r="Z566" s="15" t="s">
        <v>1062</v>
      </c>
      <c r="AA566" s="85">
        <v>275423890</v>
      </c>
      <c r="AB566" s="85">
        <v>0</v>
      </c>
      <c r="AC566" s="91">
        <v>28.25</v>
      </c>
      <c r="AD566" s="92" t="s">
        <v>1062</v>
      </c>
      <c r="AE566" s="71">
        <v>275588404</v>
      </c>
      <c r="AF566" s="71">
        <v>0</v>
      </c>
      <c r="AG566" s="72">
        <v>0</v>
      </c>
      <c r="AH566" s="73" t="s">
        <v>1039</v>
      </c>
      <c r="AI566" s="74">
        <v>28.25</v>
      </c>
      <c r="AJ566" s="75" t="s">
        <v>1062</v>
      </c>
      <c r="AK566" s="76">
        <v>275754538</v>
      </c>
      <c r="AL566" s="76">
        <v>0</v>
      </c>
      <c r="AM566" s="76">
        <f t="shared" si="40"/>
        <v>166134</v>
      </c>
      <c r="AN566" s="77">
        <f t="shared" si="40"/>
        <v>0</v>
      </c>
      <c r="AO566" s="75" t="s">
        <v>1039</v>
      </c>
      <c r="AP566" s="78">
        <v>28.25</v>
      </c>
      <c r="AQ566" s="79" t="s">
        <v>1062</v>
      </c>
      <c r="AR566" s="76">
        <v>290679541</v>
      </c>
      <c r="AS566" s="76">
        <v>0</v>
      </c>
      <c r="AT566" s="76">
        <f t="shared" si="38"/>
        <v>14925003</v>
      </c>
      <c r="AU566" s="77">
        <f t="shared" si="38"/>
        <v>0</v>
      </c>
      <c r="AV566" s="75" t="s">
        <v>3038</v>
      </c>
      <c r="AW566" s="19" t="s">
        <v>1046</v>
      </c>
      <c r="AX566" s="19">
        <v>200834</v>
      </c>
      <c r="AY566" s="15" t="s">
        <v>1674</v>
      </c>
      <c r="AZ566" s="19" t="s">
        <v>1055</v>
      </c>
      <c r="BA566" s="15" t="s">
        <v>61</v>
      </c>
      <c r="BB566" s="15" t="s">
        <v>21</v>
      </c>
      <c r="BC566" s="15" t="s">
        <v>1065</v>
      </c>
    </row>
    <row r="567" spans="1:55" ht="76.5" hidden="1" customHeight="1" x14ac:dyDescent="0.25">
      <c r="A567" s="93">
        <v>767675</v>
      </c>
      <c r="B567" s="93" t="s">
        <v>340</v>
      </c>
      <c r="C567" s="62" t="s">
        <v>1042</v>
      </c>
      <c r="D567" s="93" t="s">
        <v>1029</v>
      </c>
      <c r="E567" s="15" t="s">
        <v>4</v>
      </c>
      <c r="F567" s="93" t="s">
        <v>141</v>
      </c>
      <c r="G567" s="15" t="s">
        <v>1129</v>
      </c>
      <c r="H567" s="57" t="s">
        <v>2219</v>
      </c>
      <c r="I567" s="93" t="s">
        <v>2220</v>
      </c>
      <c r="J567" s="15" t="s">
        <v>2</v>
      </c>
      <c r="K567" s="15" t="s">
        <v>1133</v>
      </c>
      <c r="L567" s="63"/>
      <c r="M567" s="65"/>
      <c r="N567" s="65"/>
      <c r="O567" s="81">
        <v>28.25</v>
      </c>
      <c r="P567" s="81" t="s">
        <v>1062</v>
      </c>
      <c r="Q567" s="64">
        <v>99295888</v>
      </c>
      <c r="R567" s="87">
        <v>0</v>
      </c>
      <c r="S567" s="65">
        <v>0</v>
      </c>
      <c r="T567" s="65"/>
      <c r="U567" s="88">
        <v>28.25</v>
      </c>
      <c r="V567" s="65" t="s">
        <v>1062</v>
      </c>
      <c r="W567" s="89">
        <v>101012684</v>
      </c>
      <c r="X567" s="90">
        <v>0</v>
      </c>
      <c r="Y567" s="67">
        <v>28.25</v>
      </c>
      <c r="Z567" s="15" t="s">
        <v>1062</v>
      </c>
      <c r="AA567" s="85">
        <v>101722801</v>
      </c>
      <c r="AB567" s="85">
        <v>0</v>
      </c>
      <c r="AC567" s="91">
        <v>28.25</v>
      </c>
      <c r="AD567" s="92" t="s">
        <v>1062</v>
      </c>
      <c r="AE567" s="71">
        <v>102130459</v>
      </c>
      <c r="AF567" s="71">
        <v>0</v>
      </c>
      <c r="AG567" s="72">
        <v>0</v>
      </c>
      <c r="AH567" s="73" t="s">
        <v>1039</v>
      </c>
      <c r="AI567" s="74">
        <v>28.25</v>
      </c>
      <c r="AJ567" s="75" t="s">
        <v>1062</v>
      </c>
      <c r="AK567" s="76">
        <v>102542129</v>
      </c>
      <c r="AL567" s="76">
        <v>0</v>
      </c>
      <c r="AM567" s="76">
        <f t="shared" si="40"/>
        <v>411670</v>
      </c>
      <c r="AN567" s="77">
        <f t="shared" si="40"/>
        <v>0</v>
      </c>
      <c r="AO567" s="75" t="s">
        <v>1039</v>
      </c>
      <c r="AP567" s="78">
        <v>28.25</v>
      </c>
      <c r="AQ567" s="79" t="s">
        <v>1062</v>
      </c>
      <c r="AR567" s="76">
        <v>104680106</v>
      </c>
      <c r="AS567" s="76">
        <v>0</v>
      </c>
      <c r="AT567" s="76">
        <f t="shared" si="38"/>
        <v>2137977</v>
      </c>
      <c r="AU567" s="77">
        <f t="shared" si="38"/>
        <v>0</v>
      </c>
      <c r="AV567" s="75" t="s">
        <v>3038</v>
      </c>
      <c r="AW567" s="19" t="s">
        <v>1040</v>
      </c>
      <c r="AX567" s="19">
        <v>211012</v>
      </c>
      <c r="AY567" s="15" t="s">
        <v>1051</v>
      </c>
      <c r="AZ567" s="19" t="s">
        <v>1134</v>
      </c>
      <c r="BA567" s="15" t="s">
        <v>142</v>
      </c>
      <c r="BB567" s="15" t="s">
        <v>21</v>
      </c>
      <c r="BC567" s="15" t="s">
        <v>1065</v>
      </c>
    </row>
    <row r="568" spans="1:55" ht="76.5" hidden="1" customHeight="1" x14ac:dyDescent="0.25">
      <c r="A568" s="15">
        <v>836094</v>
      </c>
      <c r="B568" s="15" t="s">
        <v>539</v>
      </c>
      <c r="C568" s="62" t="s">
        <v>1042</v>
      </c>
      <c r="D568" s="15" t="s">
        <v>1029</v>
      </c>
      <c r="E568" s="15" t="s">
        <v>4</v>
      </c>
      <c r="F568" s="15" t="s">
        <v>1128</v>
      </c>
      <c r="G568" s="15" t="s">
        <v>1129</v>
      </c>
      <c r="H568" s="57" t="s">
        <v>2221</v>
      </c>
      <c r="I568" s="15" t="s">
        <v>2222</v>
      </c>
      <c r="J568" s="15" t="s">
        <v>1132</v>
      </c>
      <c r="K568" s="15" t="s">
        <v>1133</v>
      </c>
      <c r="L568" s="63">
        <v>0.25</v>
      </c>
      <c r="M568" s="15" t="s">
        <v>1062</v>
      </c>
      <c r="N568" s="15" t="s">
        <v>1063</v>
      </c>
      <c r="O568" s="81">
        <v>28.25</v>
      </c>
      <c r="P568" s="81" t="s">
        <v>1062</v>
      </c>
      <c r="Q568" s="64">
        <v>55164382</v>
      </c>
      <c r="R568" s="87">
        <v>0</v>
      </c>
      <c r="S568" s="65">
        <v>0</v>
      </c>
      <c r="T568" s="65"/>
      <c r="U568" s="88">
        <v>28.25</v>
      </c>
      <c r="V568" s="65" t="s">
        <v>1062</v>
      </c>
      <c r="W568" s="89">
        <v>56118158</v>
      </c>
      <c r="X568" s="90">
        <v>0</v>
      </c>
      <c r="Y568" s="67">
        <v>28.25</v>
      </c>
      <c r="Z568" s="15" t="s">
        <v>1062</v>
      </c>
      <c r="AA568" s="85">
        <v>56512667</v>
      </c>
      <c r="AB568" s="85">
        <v>0</v>
      </c>
      <c r="AC568" s="91">
        <v>28.25</v>
      </c>
      <c r="AD568" s="92" t="s">
        <v>1062</v>
      </c>
      <c r="AE568" s="71">
        <v>56739144</v>
      </c>
      <c r="AF568" s="71">
        <v>0</v>
      </c>
      <c r="AG568" s="72">
        <v>0</v>
      </c>
      <c r="AH568" s="73" t="s">
        <v>1039</v>
      </c>
      <c r="AI568" s="74">
        <v>28.25</v>
      </c>
      <c r="AJ568" s="75" t="s">
        <v>1062</v>
      </c>
      <c r="AK568" s="76">
        <v>56967849</v>
      </c>
      <c r="AL568" s="76">
        <v>0</v>
      </c>
      <c r="AM568" s="76">
        <f t="shared" si="40"/>
        <v>228705</v>
      </c>
      <c r="AN568" s="77">
        <f t="shared" si="40"/>
        <v>0</v>
      </c>
      <c r="AO568" s="75" t="s">
        <v>1039</v>
      </c>
      <c r="AP568" s="78">
        <v>28.25</v>
      </c>
      <c r="AQ568" s="79" t="s">
        <v>1062</v>
      </c>
      <c r="AR568" s="76">
        <v>58155614</v>
      </c>
      <c r="AS568" s="76">
        <v>0</v>
      </c>
      <c r="AT568" s="76">
        <f t="shared" si="38"/>
        <v>1187765</v>
      </c>
      <c r="AU568" s="77">
        <f t="shared" si="38"/>
        <v>0</v>
      </c>
      <c r="AV568" s="75" t="s">
        <v>3038</v>
      </c>
      <c r="AW568" s="19" t="s">
        <v>1040</v>
      </c>
      <c r="AX568" s="19">
        <v>211034</v>
      </c>
      <c r="AY568" s="15" t="s">
        <v>1051</v>
      </c>
      <c r="AZ568" s="19" t="s">
        <v>1134</v>
      </c>
      <c r="BA568" s="15" t="s">
        <v>142</v>
      </c>
      <c r="BB568" s="15" t="s">
        <v>21</v>
      </c>
      <c r="BC568" s="15" t="s">
        <v>1065</v>
      </c>
    </row>
    <row r="569" spans="1:55" ht="76.5" hidden="1" customHeight="1" x14ac:dyDescent="0.25">
      <c r="A569" s="99">
        <v>973143</v>
      </c>
      <c r="B569" s="99" t="s">
        <v>741</v>
      </c>
      <c r="C569" s="62" t="s">
        <v>1042</v>
      </c>
      <c r="D569" s="15" t="s">
        <v>1029</v>
      </c>
      <c r="E569" s="99" t="s">
        <v>4</v>
      </c>
      <c r="F569" s="99" t="s">
        <v>141</v>
      </c>
      <c r="G569" s="15" t="s">
        <v>1129</v>
      </c>
      <c r="H569" s="57" t="s">
        <v>2221</v>
      </c>
      <c r="I569" s="99" t="s">
        <v>2223</v>
      </c>
      <c r="J569" s="15" t="s">
        <v>2</v>
      </c>
      <c r="K569" s="93" t="s">
        <v>650</v>
      </c>
      <c r="L569" s="63"/>
      <c r="M569" s="15"/>
      <c r="N569" s="15"/>
      <c r="O569" s="15"/>
      <c r="P569" s="15"/>
      <c r="Q569" s="64"/>
      <c r="R569" s="65"/>
      <c r="S569" s="65"/>
      <c r="T569" s="19"/>
      <c r="U569" s="15"/>
      <c r="V569" s="19"/>
      <c r="W569" s="66"/>
      <c r="X569" s="65"/>
      <c r="Y569" s="67">
        <v>28.25</v>
      </c>
      <c r="Z569" s="15" t="s">
        <v>1062</v>
      </c>
      <c r="AA569" s="85">
        <v>98545759</v>
      </c>
      <c r="AB569" s="85">
        <v>0</v>
      </c>
      <c r="AC569" s="91">
        <v>28.25</v>
      </c>
      <c r="AD569" s="92" t="s">
        <v>1062</v>
      </c>
      <c r="AE569" s="71">
        <v>98940684</v>
      </c>
      <c r="AF569" s="71">
        <v>0</v>
      </c>
      <c r="AG569" s="72">
        <v>0</v>
      </c>
      <c r="AH569" s="73" t="s">
        <v>1039</v>
      </c>
      <c r="AI569" s="74">
        <v>28.25</v>
      </c>
      <c r="AJ569" s="75" t="s">
        <v>1062</v>
      </c>
      <c r="AK569" s="76">
        <v>99339497</v>
      </c>
      <c r="AL569" s="76">
        <v>0</v>
      </c>
      <c r="AM569" s="76">
        <f t="shared" si="40"/>
        <v>398813</v>
      </c>
      <c r="AN569" s="77">
        <f t="shared" si="40"/>
        <v>0</v>
      </c>
      <c r="AO569" s="75" t="s">
        <v>1039</v>
      </c>
      <c r="AP569" s="78">
        <v>28.25</v>
      </c>
      <c r="AQ569" s="79" t="s">
        <v>1062</v>
      </c>
      <c r="AR569" s="76">
        <v>101410700</v>
      </c>
      <c r="AS569" s="76">
        <v>0</v>
      </c>
      <c r="AT569" s="76">
        <f t="shared" si="38"/>
        <v>2071203</v>
      </c>
      <c r="AU569" s="77">
        <f t="shared" si="38"/>
        <v>0</v>
      </c>
      <c r="AV569" s="75" t="s">
        <v>3038</v>
      </c>
      <c r="AW569" s="19" t="s">
        <v>1040</v>
      </c>
      <c r="AX569" s="19">
        <v>211034</v>
      </c>
      <c r="AY569" s="15" t="s">
        <v>1051</v>
      </c>
      <c r="AZ569" s="19" t="s">
        <v>1134</v>
      </c>
      <c r="BA569" s="15" t="s">
        <v>142</v>
      </c>
      <c r="BB569" s="15" t="s">
        <v>21</v>
      </c>
      <c r="BC569" s="15" t="s">
        <v>1065</v>
      </c>
    </row>
    <row r="570" spans="1:55" ht="76.5" hidden="1" customHeight="1" x14ac:dyDescent="0.25">
      <c r="A570" s="95">
        <v>953641</v>
      </c>
      <c r="B570" s="15" t="s">
        <v>705</v>
      </c>
      <c r="C570" s="62" t="s">
        <v>1042</v>
      </c>
      <c r="D570" s="15" t="s">
        <v>1029</v>
      </c>
      <c r="E570" s="15" t="s">
        <v>4</v>
      </c>
      <c r="F570" s="15" t="s">
        <v>141</v>
      </c>
      <c r="G570" s="15" t="s">
        <v>1129</v>
      </c>
      <c r="H570" s="57" t="s">
        <v>2224</v>
      </c>
      <c r="I570" s="93" t="s">
        <v>2225</v>
      </c>
      <c r="J570" s="15" t="s">
        <v>1045</v>
      </c>
      <c r="K570" s="15" t="s">
        <v>1136</v>
      </c>
      <c r="L570" s="63"/>
      <c r="M570" s="15"/>
      <c r="N570" s="15"/>
      <c r="O570" s="81">
        <v>28.25</v>
      </c>
      <c r="P570" s="81" t="s">
        <v>1062</v>
      </c>
      <c r="Q570" s="64">
        <v>53441469</v>
      </c>
      <c r="R570" s="87">
        <v>0</v>
      </c>
      <c r="S570" s="65">
        <v>0</v>
      </c>
      <c r="T570" s="65"/>
      <c r="U570" s="88">
        <v>28.25</v>
      </c>
      <c r="V570" s="65" t="s">
        <v>1062</v>
      </c>
      <c r="W570" s="89">
        <v>54365456</v>
      </c>
      <c r="X570" s="90">
        <v>0</v>
      </c>
      <c r="Y570" s="67">
        <v>28.25</v>
      </c>
      <c r="Z570" s="15" t="s">
        <v>1062</v>
      </c>
      <c r="AA570" s="85">
        <v>54495988</v>
      </c>
      <c r="AB570" s="85">
        <v>0</v>
      </c>
      <c r="AC570" s="91">
        <v>28.25</v>
      </c>
      <c r="AD570" s="92" t="s">
        <v>1062</v>
      </c>
      <c r="AE570" s="71">
        <v>54967047</v>
      </c>
      <c r="AF570" s="71">
        <v>0</v>
      </c>
      <c r="AG570" s="72">
        <v>0</v>
      </c>
      <c r="AH570" s="73" t="s">
        <v>1039</v>
      </c>
      <c r="AI570" s="74">
        <v>28.25</v>
      </c>
      <c r="AJ570" s="75" t="s">
        <v>1062</v>
      </c>
      <c r="AK570" s="76">
        <v>55188610</v>
      </c>
      <c r="AL570" s="76">
        <v>0</v>
      </c>
      <c r="AM570" s="76">
        <f t="shared" si="40"/>
        <v>221563</v>
      </c>
      <c r="AN570" s="77">
        <f t="shared" si="40"/>
        <v>0</v>
      </c>
      <c r="AO570" s="75" t="s">
        <v>1039</v>
      </c>
      <c r="AP570" s="78">
        <v>28.25</v>
      </c>
      <c r="AQ570" s="79" t="s">
        <v>1062</v>
      </c>
      <c r="AR570" s="76">
        <v>56339278</v>
      </c>
      <c r="AS570" s="76">
        <v>0</v>
      </c>
      <c r="AT570" s="76">
        <f t="shared" si="38"/>
        <v>1150668</v>
      </c>
      <c r="AU570" s="77">
        <f t="shared" si="38"/>
        <v>0</v>
      </c>
      <c r="AV570" s="75" t="s">
        <v>3038</v>
      </c>
      <c r="AW570" s="19" t="s">
        <v>1040</v>
      </c>
      <c r="AX570" s="19">
        <v>211034</v>
      </c>
      <c r="AY570" s="15" t="s">
        <v>1051</v>
      </c>
      <c r="AZ570" s="19" t="s">
        <v>1134</v>
      </c>
      <c r="BA570" s="15" t="s">
        <v>142</v>
      </c>
      <c r="BB570" s="15" t="s">
        <v>21</v>
      </c>
      <c r="BC570" s="15" t="s">
        <v>1065</v>
      </c>
    </row>
    <row r="571" spans="1:55" ht="76.5" hidden="1" customHeight="1" x14ac:dyDescent="0.25">
      <c r="A571" s="95">
        <v>772218</v>
      </c>
      <c r="B571" s="15" t="s">
        <v>409</v>
      </c>
      <c r="C571" s="62" t="s">
        <v>1042</v>
      </c>
      <c r="D571" s="93" t="s">
        <v>1029</v>
      </c>
      <c r="E571" s="15" t="s">
        <v>4</v>
      </c>
      <c r="F571" s="15" t="s">
        <v>141</v>
      </c>
      <c r="G571" s="15" t="s">
        <v>1129</v>
      </c>
      <c r="H571" s="57" t="s">
        <v>2226</v>
      </c>
      <c r="I571" s="93" t="s">
        <v>2227</v>
      </c>
      <c r="J571" s="15" t="s">
        <v>1045</v>
      </c>
      <c r="K571" s="15" t="s">
        <v>1281</v>
      </c>
      <c r="L571" s="63"/>
      <c r="M571" s="15"/>
      <c r="N571" s="15"/>
      <c r="O571" s="94">
        <v>25</v>
      </c>
      <c r="P571" s="81" t="s">
        <v>1062</v>
      </c>
      <c r="Q571" s="64">
        <v>100576037</v>
      </c>
      <c r="R571" s="65">
        <v>0</v>
      </c>
      <c r="S571" s="65">
        <v>0</v>
      </c>
      <c r="T571" s="65"/>
      <c r="U571" s="88">
        <v>25</v>
      </c>
      <c r="V571" s="65" t="s">
        <v>1062</v>
      </c>
      <c r="W571" s="89">
        <v>102314966</v>
      </c>
      <c r="X571" s="65">
        <v>0</v>
      </c>
      <c r="Y571" s="67">
        <v>28.25</v>
      </c>
      <c r="Z571" s="15" t="s">
        <v>1062</v>
      </c>
      <c r="AA571" s="85">
        <v>102560625</v>
      </c>
      <c r="AB571" s="85">
        <v>0</v>
      </c>
      <c r="AC571" s="91">
        <v>28.25</v>
      </c>
      <c r="AD571" s="92" t="s">
        <v>1062</v>
      </c>
      <c r="AE571" s="71">
        <v>103447151</v>
      </c>
      <c r="AF571" s="71">
        <v>0</v>
      </c>
      <c r="AG571" s="72">
        <v>0</v>
      </c>
      <c r="AH571" s="73" t="s">
        <v>1039</v>
      </c>
      <c r="AI571" s="74">
        <v>28.25</v>
      </c>
      <c r="AJ571" s="75" t="s">
        <v>1062</v>
      </c>
      <c r="AK571" s="76">
        <v>103864129</v>
      </c>
      <c r="AL571" s="76">
        <v>0</v>
      </c>
      <c r="AM571" s="76">
        <f t="shared" si="40"/>
        <v>416978</v>
      </c>
      <c r="AN571" s="77">
        <f t="shared" si="40"/>
        <v>0</v>
      </c>
      <c r="AO571" s="75" t="s">
        <v>1039</v>
      </c>
      <c r="AP571" s="78">
        <v>28.25</v>
      </c>
      <c r="AQ571" s="79" t="s">
        <v>1062</v>
      </c>
      <c r="AR571" s="76">
        <v>106029669</v>
      </c>
      <c r="AS571" s="76">
        <v>0</v>
      </c>
      <c r="AT571" s="76">
        <f t="shared" si="38"/>
        <v>2165540</v>
      </c>
      <c r="AU571" s="77">
        <f t="shared" si="38"/>
        <v>0</v>
      </c>
      <c r="AV571" s="75" t="s">
        <v>3038</v>
      </c>
      <c r="AW571" s="19" t="s">
        <v>1040</v>
      </c>
      <c r="AX571" s="19">
        <v>211012</v>
      </c>
      <c r="AY571" s="15" t="s">
        <v>1051</v>
      </c>
      <c r="AZ571" s="19" t="s">
        <v>1134</v>
      </c>
      <c r="BA571" s="15" t="s">
        <v>142</v>
      </c>
      <c r="BB571" s="15" t="s">
        <v>21</v>
      </c>
      <c r="BC571" s="15" t="s">
        <v>1065</v>
      </c>
    </row>
    <row r="572" spans="1:55" ht="76.5" hidden="1" customHeight="1" x14ac:dyDescent="0.25">
      <c r="A572" s="95">
        <v>779993</v>
      </c>
      <c r="B572" s="15" t="s">
        <v>478</v>
      </c>
      <c r="C572" s="62" t="s">
        <v>1042</v>
      </c>
      <c r="D572" s="93" t="s">
        <v>1029</v>
      </c>
      <c r="E572" s="15" t="s">
        <v>4</v>
      </c>
      <c r="F572" s="15" t="s">
        <v>141</v>
      </c>
      <c r="G572" s="15" t="s">
        <v>1129</v>
      </c>
      <c r="H572" s="57" t="s">
        <v>2226</v>
      </c>
      <c r="I572" s="93" t="s">
        <v>2227</v>
      </c>
      <c r="J572" s="15" t="s">
        <v>1045</v>
      </c>
      <c r="K572" s="15" t="s">
        <v>1281</v>
      </c>
      <c r="L572" s="63"/>
      <c r="M572" s="15"/>
      <c r="N572" s="15"/>
      <c r="O572" s="94">
        <v>25</v>
      </c>
      <c r="P572" s="81" t="s">
        <v>1062</v>
      </c>
      <c r="Q572" s="64">
        <v>100576037</v>
      </c>
      <c r="R572" s="65">
        <v>0</v>
      </c>
      <c r="S572" s="65">
        <v>0</v>
      </c>
      <c r="T572" s="65"/>
      <c r="U572" s="88">
        <v>25</v>
      </c>
      <c r="V572" s="65" t="s">
        <v>1062</v>
      </c>
      <c r="W572" s="89">
        <v>102314966</v>
      </c>
      <c r="X572" s="65">
        <v>0</v>
      </c>
      <c r="Y572" s="88">
        <v>25</v>
      </c>
      <c r="Z572" s="15" t="s">
        <v>1062</v>
      </c>
      <c r="AA572" s="85">
        <v>102560625</v>
      </c>
      <c r="AB572" s="85">
        <v>0</v>
      </c>
      <c r="AC572" s="91">
        <v>28.25</v>
      </c>
      <c r="AD572" s="92" t="s">
        <v>1062</v>
      </c>
      <c r="AE572" s="71">
        <v>103447151</v>
      </c>
      <c r="AF572" s="71">
        <v>0</v>
      </c>
      <c r="AG572" s="72">
        <v>0</v>
      </c>
      <c r="AH572" s="73" t="s">
        <v>1039</v>
      </c>
      <c r="AI572" s="74">
        <v>28.25</v>
      </c>
      <c r="AJ572" s="75" t="s">
        <v>1062</v>
      </c>
      <c r="AK572" s="76">
        <v>103864129</v>
      </c>
      <c r="AL572" s="76">
        <v>0</v>
      </c>
      <c r="AM572" s="76">
        <f t="shared" si="40"/>
        <v>416978</v>
      </c>
      <c r="AN572" s="77">
        <f t="shared" si="40"/>
        <v>0</v>
      </c>
      <c r="AO572" s="75" t="s">
        <v>1039</v>
      </c>
      <c r="AP572" s="78">
        <v>28.25</v>
      </c>
      <c r="AQ572" s="79" t="s">
        <v>1062</v>
      </c>
      <c r="AR572" s="76">
        <v>106029669</v>
      </c>
      <c r="AS572" s="76">
        <v>0</v>
      </c>
      <c r="AT572" s="76">
        <f t="shared" si="38"/>
        <v>2165540</v>
      </c>
      <c r="AU572" s="77">
        <f t="shared" si="38"/>
        <v>0</v>
      </c>
      <c r="AV572" s="75" t="s">
        <v>3038</v>
      </c>
      <c r="AW572" s="19" t="s">
        <v>1040</v>
      </c>
      <c r="AX572" s="19">
        <v>211012</v>
      </c>
      <c r="AY572" s="15" t="s">
        <v>1051</v>
      </c>
      <c r="AZ572" s="19" t="s">
        <v>1134</v>
      </c>
      <c r="BA572" s="15" t="s">
        <v>142</v>
      </c>
      <c r="BB572" s="15" t="s">
        <v>21</v>
      </c>
      <c r="BC572" s="15" t="s">
        <v>1065</v>
      </c>
    </row>
    <row r="573" spans="1:55" ht="76.5" hidden="1" customHeight="1" x14ac:dyDescent="0.25">
      <c r="A573" s="95">
        <v>772248</v>
      </c>
      <c r="B573" s="15" t="s">
        <v>412</v>
      </c>
      <c r="C573" s="62" t="s">
        <v>1042</v>
      </c>
      <c r="D573" s="93" t="s">
        <v>1029</v>
      </c>
      <c r="E573" s="15" t="s">
        <v>4</v>
      </c>
      <c r="F573" s="15" t="s">
        <v>141</v>
      </c>
      <c r="G573" s="15" t="s">
        <v>1129</v>
      </c>
      <c r="H573" s="57" t="s">
        <v>2228</v>
      </c>
      <c r="I573" s="93" t="s">
        <v>2229</v>
      </c>
      <c r="J573" s="15" t="s">
        <v>1045</v>
      </c>
      <c r="K573" s="15" t="s">
        <v>1133</v>
      </c>
      <c r="L573" s="63"/>
      <c r="M573" s="15"/>
      <c r="N573" s="15"/>
      <c r="O573" s="94">
        <v>25</v>
      </c>
      <c r="P573" s="81" t="s">
        <v>1062</v>
      </c>
      <c r="Q573" s="64">
        <v>100576037</v>
      </c>
      <c r="R573" s="65">
        <v>0</v>
      </c>
      <c r="S573" s="65">
        <v>0</v>
      </c>
      <c r="T573" s="65"/>
      <c r="U573" s="88">
        <v>14.75</v>
      </c>
      <c r="V573" s="65" t="s">
        <v>1062</v>
      </c>
      <c r="W573" s="89">
        <v>102314966</v>
      </c>
      <c r="X573" s="90">
        <v>0</v>
      </c>
      <c r="Y573" s="67">
        <v>14.75</v>
      </c>
      <c r="Z573" s="15" t="s">
        <v>1062</v>
      </c>
      <c r="AA573" s="85">
        <v>102560625</v>
      </c>
      <c r="AB573" s="85">
        <v>0</v>
      </c>
      <c r="AC573" s="91">
        <v>14.75</v>
      </c>
      <c r="AD573" s="92" t="s">
        <v>1062</v>
      </c>
      <c r="AE573" s="71">
        <v>103447151</v>
      </c>
      <c r="AF573" s="71">
        <v>0</v>
      </c>
      <c r="AG573" s="72">
        <v>0</v>
      </c>
      <c r="AH573" s="73" t="s">
        <v>1039</v>
      </c>
      <c r="AI573" s="74">
        <v>28.25</v>
      </c>
      <c r="AJ573" s="75" t="s">
        <v>1062</v>
      </c>
      <c r="AK573" s="76">
        <v>103864129</v>
      </c>
      <c r="AL573" s="76">
        <v>0</v>
      </c>
      <c r="AM573" s="76">
        <f t="shared" si="40"/>
        <v>416978</v>
      </c>
      <c r="AN573" s="77">
        <f t="shared" si="40"/>
        <v>0</v>
      </c>
      <c r="AO573" s="75" t="s">
        <v>1039</v>
      </c>
      <c r="AP573" s="78">
        <v>28.25</v>
      </c>
      <c r="AQ573" s="79" t="s">
        <v>1062</v>
      </c>
      <c r="AR573" s="76">
        <v>106029669</v>
      </c>
      <c r="AS573" s="76">
        <v>0</v>
      </c>
      <c r="AT573" s="76">
        <f t="shared" si="38"/>
        <v>2165540</v>
      </c>
      <c r="AU573" s="77">
        <f t="shared" si="38"/>
        <v>0</v>
      </c>
      <c r="AV573" s="75" t="s">
        <v>3038</v>
      </c>
      <c r="AW573" s="19" t="s">
        <v>1040</v>
      </c>
      <c r="AX573" s="19">
        <v>211012</v>
      </c>
      <c r="AY573" s="15" t="s">
        <v>1051</v>
      </c>
      <c r="AZ573" s="19" t="s">
        <v>1134</v>
      </c>
      <c r="BA573" s="15" t="s">
        <v>142</v>
      </c>
      <c r="BB573" s="15" t="s">
        <v>21</v>
      </c>
      <c r="BC573" s="15" t="s">
        <v>1065</v>
      </c>
    </row>
    <row r="574" spans="1:55" ht="76.5" hidden="1" customHeight="1" x14ac:dyDescent="0.25">
      <c r="A574" s="93">
        <v>971614</v>
      </c>
      <c r="B574" s="93" t="s">
        <v>736</v>
      </c>
      <c r="C574" s="62" t="s">
        <v>1042</v>
      </c>
      <c r="D574" s="93" t="s">
        <v>1029</v>
      </c>
      <c r="E574" s="15" t="s">
        <v>4</v>
      </c>
      <c r="F574" s="93" t="s">
        <v>141</v>
      </c>
      <c r="G574" s="15" t="s">
        <v>1129</v>
      </c>
      <c r="H574" s="57" t="s">
        <v>2228</v>
      </c>
      <c r="I574" s="93" t="s">
        <v>2229</v>
      </c>
      <c r="J574" s="15" t="s">
        <v>2</v>
      </c>
      <c r="K574" s="15" t="s">
        <v>1182</v>
      </c>
      <c r="L574" s="63"/>
      <c r="M574" s="65"/>
      <c r="N574" s="65"/>
      <c r="O574" s="81">
        <v>28.25</v>
      </c>
      <c r="P574" s="81" t="s">
        <v>1062</v>
      </c>
      <c r="Q574" s="64">
        <v>53441469</v>
      </c>
      <c r="R574" s="87">
        <v>0</v>
      </c>
      <c r="S574" s="65">
        <v>0</v>
      </c>
      <c r="T574" s="65"/>
      <c r="U574" s="88">
        <v>28.25</v>
      </c>
      <c r="V574" s="65" t="s">
        <v>1062</v>
      </c>
      <c r="W574" s="89">
        <v>54365456</v>
      </c>
      <c r="X574" s="90">
        <v>0</v>
      </c>
      <c r="Y574" s="67">
        <v>28.25</v>
      </c>
      <c r="Z574" s="15" t="s">
        <v>1062</v>
      </c>
      <c r="AA574" s="85">
        <v>54747644</v>
      </c>
      <c r="AB574" s="85">
        <v>0</v>
      </c>
      <c r="AC574" s="91">
        <v>28.25</v>
      </c>
      <c r="AD574" s="92" t="s">
        <v>1062</v>
      </c>
      <c r="AE574" s="71">
        <v>54967047</v>
      </c>
      <c r="AF574" s="71">
        <v>0</v>
      </c>
      <c r="AG574" s="72">
        <v>0</v>
      </c>
      <c r="AH574" s="73" t="s">
        <v>1039</v>
      </c>
      <c r="AI574" s="74">
        <v>28.25</v>
      </c>
      <c r="AJ574" s="75" t="s">
        <v>1062</v>
      </c>
      <c r="AK574" s="76">
        <v>55188610</v>
      </c>
      <c r="AL574" s="76">
        <v>0</v>
      </c>
      <c r="AM574" s="76">
        <f t="shared" si="40"/>
        <v>221563</v>
      </c>
      <c r="AN574" s="77">
        <f t="shared" si="40"/>
        <v>0</v>
      </c>
      <c r="AO574" s="75" t="s">
        <v>1039</v>
      </c>
      <c r="AP574" s="78">
        <v>28.25</v>
      </c>
      <c r="AQ574" s="79" t="s">
        <v>1062</v>
      </c>
      <c r="AR574" s="76">
        <v>56339278</v>
      </c>
      <c r="AS574" s="76">
        <v>0</v>
      </c>
      <c r="AT574" s="76">
        <f t="shared" si="38"/>
        <v>1150668</v>
      </c>
      <c r="AU574" s="77">
        <f t="shared" si="38"/>
        <v>0</v>
      </c>
      <c r="AV574" s="75" t="s">
        <v>3038</v>
      </c>
      <c r="AW574" s="19" t="s">
        <v>1040</v>
      </c>
      <c r="AX574" s="19">
        <v>211012</v>
      </c>
      <c r="AY574" s="15" t="s">
        <v>1051</v>
      </c>
      <c r="AZ574" s="19" t="s">
        <v>1134</v>
      </c>
      <c r="BA574" s="15" t="s">
        <v>142</v>
      </c>
      <c r="BB574" s="15" t="s">
        <v>21</v>
      </c>
      <c r="BC574" s="15" t="s">
        <v>1065</v>
      </c>
    </row>
    <row r="575" spans="1:55" ht="76.5" hidden="1" customHeight="1" x14ac:dyDescent="0.25">
      <c r="A575" s="15">
        <v>953650</v>
      </c>
      <c r="B575" s="15" t="s">
        <v>706</v>
      </c>
      <c r="C575" s="62" t="s">
        <v>1042</v>
      </c>
      <c r="D575" s="15" t="s">
        <v>1029</v>
      </c>
      <c r="E575" s="15" t="s">
        <v>4</v>
      </c>
      <c r="F575" s="15" t="s">
        <v>141</v>
      </c>
      <c r="G575" s="15" t="s">
        <v>1129</v>
      </c>
      <c r="H575" s="57" t="s">
        <v>2230</v>
      </c>
      <c r="I575" s="93" t="s">
        <v>2231</v>
      </c>
      <c r="J575" s="15" t="s">
        <v>2</v>
      </c>
      <c r="K575" s="15" t="s">
        <v>1136</v>
      </c>
      <c r="L575" s="63"/>
      <c r="M575" s="15"/>
      <c r="N575" s="15"/>
      <c r="O575" s="81">
        <v>28.25</v>
      </c>
      <c r="P575" s="81" t="s">
        <v>1062</v>
      </c>
      <c r="Q575" s="64">
        <v>55164382</v>
      </c>
      <c r="R575" s="87">
        <v>0</v>
      </c>
      <c r="S575" s="65">
        <v>0</v>
      </c>
      <c r="T575" s="65"/>
      <c r="U575" s="88">
        <v>28.25</v>
      </c>
      <c r="V575" s="65" t="s">
        <v>1062</v>
      </c>
      <c r="W575" s="89">
        <v>56118158</v>
      </c>
      <c r="X575" s="90">
        <v>0</v>
      </c>
      <c r="Y575" s="67">
        <v>28.25</v>
      </c>
      <c r="Z575" s="15" t="s">
        <v>1062</v>
      </c>
      <c r="AA575" s="85">
        <v>56252898</v>
      </c>
      <c r="AB575" s="85">
        <v>0</v>
      </c>
      <c r="AC575" s="91">
        <v>28.25</v>
      </c>
      <c r="AD575" s="92" t="s">
        <v>1062</v>
      </c>
      <c r="AE575" s="71">
        <v>56739144</v>
      </c>
      <c r="AF575" s="71">
        <v>0</v>
      </c>
      <c r="AG575" s="72">
        <v>0</v>
      </c>
      <c r="AH575" s="73" t="s">
        <v>1039</v>
      </c>
      <c r="AI575" s="74">
        <v>28.25</v>
      </c>
      <c r="AJ575" s="75" t="s">
        <v>1062</v>
      </c>
      <c r="AK575" s="76">
        <v>56967849</v>
      </c>
      <c r="AL575" s="76">
        <v>0</v>
      </c>
      <c r="AM575" s="76">
        <f t="shared" si="40"/>
        <v>228705</v>
      </c>
      <c r="AN575" s="77">
        <f t="shared" si="40"/>
        <v>0</v>
      </c>
      <c r="AO575" s="75" t="s">
        <v>1039</v>
      </c>
      <c r="AP575" s="78">
        <v>28.25</v>
      </c>
      <c r="AQ575" s="79" t="s">
        <v>1062</v>
      </c>
      <c r="AR575" s="76">
        <v>58155614</v>
      </c>
      <c r="AS575" s="76">
        <v>0</v>
      </c>
      <c r="AT575" s="76">
        <f t="shared" si="38"/>
        <v>1187765</v>
      </c>
      <c r="AU575" s="77">
        <f t="shared" si="38"/>
        <v>0</v>
      </c>
      <c r="AV575" s="75" t="s">
        <v>3038</v>
      </c>
      <c r="AW575" s="19" t="s">
        <v>1040</v>
      </c>
      <c r="AX575" s="19">
        <v>211034</v>
      </c>
      <c r="AY575" s="15" t="s">
        <v>1051</v>
      </c>
      <c r="AZ575" s="19" t="s">
        <v>1134</v>
      </c>
      <c r="BA575" s="15" t="s">
        <v>142</v>
      </c>
      <c r="BB575" s="15" t="s">
        <v>21</v>
      </c>
      <c r="BC575" s="15" t="s">
        <v>1065</v>
      </c>
    </row>
    <row r="576" spans="1:55" ht="76.5" hidden="1" customHeight="1" x14ac:dyDescent="0.25">
      <c r="A576" s="15">
        <v>901473</v>
      </c>
      <c r="B576" s="15" t="s">
        <v>660</v>
      </c>
      <c r="C576" s="62" t="s">
        <v>1042</v>
      </c>
      <c r="D576" s="15" t="s">
        <v>1029</v>
      </c>
      <c r="E576" s="15" t="s">
        <v>4</v>
      </c>
      <c r="F576" s="15" t="s">
        <v>141</v>
      </c>
      <c r="G576" s="15" t="s">
        <v>1129</v>
      </c>
      <c r="H576" s="57" t="s">
        <v>2232</v>
      </c>
      <c r="I576" s="93" t="s">
        <v>2233</v>
      </c>
      <c r="J576" s="15" t="s">
        <v>2</v>
      </c>
      <c r="K576" s="15" t="s">
        <v>1136</v>
      </c>
      <c r="L576" s="63"/>
      <c r="M576" s="15"/>
      <c r="N576" s="15"/>
      <c r="O576" s="81">
        <v>28.25</v>
      </c>
      <c r="P576" s="81" t="s">
        <v>1062</v>
      </c>
      <c r="Q576" s="64">
        <v>53441469</v>
      </c>
      <c r="R576" s="87">
        <v>0</v>
      </c>
      <c r="S576" s="65">
        <v>0</v>
      </c>
      <c r="T576" s="65"/>
      <c r="U576" s="88">
        <v>28.25</v>
      </c>
      <c r="V576" s="65" t="s">
        <v>1062</v>
      </c>
      <c r="W576" s="89">
        <v>54365456</v>
      </c>
      <c r="X576" s="90">
        <v>0</v>
      </c>
      <c r="Y576" s="67">
        <v>28.25</v>
      </c>
      <c r="Z576" s="15" t="s">
        <v>1062</v>
      </c>
      <c r="AA576" s="85">
        <v>54495988</v>
      </c>
      <c r="AB576" s="85">
        <v>0</v>
      </c>
      <c r="AC576" s="91">
        <v>28.25</v>
      </c>
      <c r="AD576" s="92" t="s">
        <v>1062</v>
      </c>
      <c r="AE576" s="71">
        <v>54967047</v>
      </c>
      <c r="AF576" s="71">
        <v>0</v>
      </c>
      <c r="AG576" s="72">
        <v>0</v>
      </c>
      <c r="AH576" s="73" t="s">
        <v>1039</v>
      </c>
      <c r="AI576" s="74">
        <v>28.25</v>
      </c>
      <c r="AJ576" s="75" t="s">
        <v>1062</v>
      </c>
      <c r="AK576" s="76">
        <v>55188610</v>
      </c>
      <c r="AL576" s="76">
        <v>0</v>
      </c>
      <c r="AM576" s="76">
        <f t="shared" si="40"/>
        <v>221563</v>
      </c>
      <c r="AN576" s="77">
        <f t="shared" si="40"/>
        <v>0</v>
      </c>
      <c r="AO576" s="75" t="s">
        <v>1039</v>
      </c>
      <c r="AP576" s="78">
        <v>28.25</v>
      </c>
      <c r="AQ576" s="79" t="s">
        <v>1062</v>
      </c>
      <c r="AR576" s="76">
        <v>56339278</v>
      </c>
      <c r="AS576" s="76">
        <v>0</v>
      </c>
      <c r="AT576" s="76">
        <f t="shared" si="38"/>
        <v>1150668</v>
      </c>
      <c r="AU576" s="77">
        <f t="shared" si="38"/>
        <v>0</v>
      </c>
      <c r="AV576" s="75" t="s">
        <v>3038</v>
      </c>
      <c r="AW576" s="19" t="s">
        <v>1040</v>
      </c>
      <c r="AX576" s="19">
        <v>211034</v>
      </c>
      <c r="AY576" s="15" t="s">
        <v>1051</v>
      </c>
      <c r="AZ576" s="19" t="s">
        <v>1134</v>
      </c>
      <c r="BA576" s="15" t="s">
        <v>142</v>
      </c>
      <c r="BB576" s="15" t="s">
        <v>21</v>
      </c>
      <c r="BC576" s="15" t="s">
        <v>1065</v>
      </c>
    </row>
    <row r="577" spans="1:55" ht="76.5" hidden="1" customHeight="1" x14ac:dyDescent="0.25">
      <c r="A577" s="93">
        <v>953667</v>
      </c>
      <c r="B577" s="93" t="s">
        <v>708</v>
      </c>
      <c r="C577" s="62" t="s">
        <v>1042</v>
      </c>
      <c r="D577" s="93" t="s">
        <v>1029</v>
      </c>
      <c r="E577" s="15" t="s">
        <v>4</v>
      </c>
      <c r="F577" s="93" t="s">
        <v>141</v>
      </c>
      <c r="G577" s="15" t="s">
        <v>1129</v>
      </c>
      <c r="H577" s="57" t="s">
        <v>2234</v>
      </c>
      <c r="I577" s="93" t="s">
        <v>2235</v>
      </c>
      <c r="J577" s="15" t="s">
        <v>2</v>
      </c>
      <c r="K577" s="15" t="s">
        <v>1136</v>
      </c>
      <c r="L577" s="63"/>
      <c r="M577" s="65"/>
      <c r="N577" s="65"/>
      <c r="O577" s="81">
        <v>28.25</v>
      </c>
      <c r="P577" s="81" t="s">
        <v>1062</v>
      </c>
      <c r="Q577" s="64">
        <v>5344147</v>
      </c>
      <c r="R577" s="87">
        <v>0</v>
      </c>
      <c r="S577" s="65">
        <v>0</v>
      </c>
      <c r="T577" s="65"/>
      <c r="U577" s="88">
        <v>28.25</v>
      </c>
      <c r="V577" s="65" t="s">
        <v>1062</v>
      </c>
      <c r="W577" s="89">
        <v>5436546</v>
      </c>
      <c r="X577" s="90">
        <v>0</v>
      </c>
      <c r="Y577" s="67">
        <v>28.25</v>
      </c>
      <c r="Z577" s="15" t="s">
        <v>1062</v>
      </c>
      <c r="AA577" s="85">
        <v>5474764</v>
      </c>
      <c r="AB577" s="85">
        <v>0</v>
      </c>
      <c r="AC577" s="91">
        <v>28.25</v>
      </c>
      <c r="AD577" s="92" t="s">
        <v>1062</v>
      </c>
      <c r="AE577" s="71">
        <v>5496705</v>
      </c>
      <c r="AF577" s="71">
        <v>0</v>
      </c>
      <c r="AG577" s="72">
        <v>0</v>
      </c>
      <c r="AH577" s="73" t="s">
        <v>1039</v>
      </c>
      <c r="AI577" s="74">
        <v>28.25</v>
      </c>
      <c r="AJ577" s="75" t="s">
        <v>1062</v>
      </c>
      <c r="AK577" s="76">
        <v>55188610</v>
      </c>
      <c r="AL577" s="76">
        <v>0</v>
      </c>
      <c r="AM577" s="76">
        <f t="shared" si="40"/>
        <v>49691905</v>
      </c>
      <c r="AN577" s="77">
        <f t="shared" si="40"/>
        <v>0</v>
      </c>
      <c r="AO577" s="75" t="s">
        <v>1039</v>
      </c>
      <c r="AP577" s="78">
        <v>28.25</v>
      </c>
      <c r="AQ577" s="79" t="s">
        <v>1062</v>
      </c>
      <c r="AR577" s="76">
        <v>56339278</v>
      </c>
      <c r="AS577" s="76">
        <v>0</v>
      </c>
      <c r="AT577" s="76">
        <f t="shared" ref="AT577:AU640" si="41">AR577-AK577</f>
        <v>1150668</v>
      </c>
      <c r="AU577" s="77">
        <f t="shared" si="41"/>
        <v>0</v>
      </c>
      <c r="AV577" s="75" t="s">
        <v>3038</v>
      </c>
      <c r="AW577" s="19" t="s">
        <v>1040</v>
      </c>
      <c r="AX577" s="19">
        <v>211012</v>
      </c>
      <c r="AY577" s="15" t="s">
        <v>1051</v>
      </c>
      <c r="AZ577" s="19" t="s">
        <v>1134</v>
      </c>
      <c r="BA577" s="15" t="s">
        <v>142</v>
      </c>
      <c r="BB577" s="15" t="s">
        <v>21</v>
      </c>
      <c r="BC577" s="15" t="s">
        <v>1065</v>
      </c>
    </row>
    <row r="578" spans="1:55" ht="76.5" hidden="1" customHeight="1" x14ac:dyDescent="0.25">
      <c r="A578" s="95">
        <v>971582</v>
      </c>
      <c r="B578" s="15" t="s">
        <v>729</v>
      </c>
      <c r="C578" s="62" t="s">
        <v>1042</v>
      </c>
      <c r="D578" s="15" t="s">
        <v>1029</v>
      </c>
      <c r="E578" s="15" t="s">
        <v>4</v>
      </c>
      <c r="F578" s="15" t="s">
        <v>141</v>
      </c>
      <c r="G578" s="15" t="s">
        <v>1129</v>
      </c>
      <c r="H578" s="57" t="s">
        <v>2236</v>
      </c>
      <c r="I578" s="93" t="s">
        <v>2237</v>
      </c>
      <c r="J578" s="15" t="s">
        <v>1045</v>
      </c>
      <c r="K578" s="15" t="s">
        <v>1182</v>
      </c>
      <c r="L578" s="63"/>
      <c r="M578" s="15"/>
      <c r="N578" s="15"/>
      <c r="O578" s="81">
        <v>28.25</v>
      </c>
      <c r="P578" s="81" t="s">
        <v>1062</v>
      </c>
      <c r="Q578" s="64">
        <v>7481806</v>
      </c>
      <c r="R578" s="87">
        <v>0</v>
      </c>
      <c r="S578" s="65">
        <v>0</v>
      </c>
      <c r="T578" s="65"/>
      <c r="U578" s="88">
        <v>28.25</v>
      </c>
      <c r="V578" s="65" t="s">
        <v>1062</v>
      </c>
      <c r="W578" s="89">
        <v>7611164</v>
      </c>
      <c r="X578" s="90">
        <v>0</v>
      </c>
      <c r="Y578" s="67">
        <v>28.25</v>
      </c>
      <c r="Z578" s="15" t="s">
        <v>1062</v>
      </c>
      <c r="AA578" s="85">
        <v>7684113</v>
      </c>
      <c r="AB578" s="85">
        <v>0</v>
      </c>
      <c r="AC578" s="91">
        <v>28.25</v>
      </c>
      <c r="AD578" s="92" t="s">
        <v>1062</v>
      </c>
      <c r="AE578" s="71">
        <v>7695387</v>
      </c>
      <c r="AF578" s="71">
        <v>0</v>
      </c>
      <c r="AG578" s="72">
        <v>0</v>
      </c>
      <c r="AH578" s="73" t="s">
        <v>1039</v>
      </c>
      <c r="AI578" s="74">
        <v>28.25</v>
      </c>
      <c r="AJ578" s="75" t="s">
        <v>1062</v>
      </c>
      <c r="AK578" s="76">
        <v>55188610</v>
      </c>
      <c r="AL578" s="76">
        <v>0</v>
      </c>
      <c r="AM578" s="76">
        <f t="shared" si="40"/>
        <v>47493223</v>
      </c>
      <c r="AN578" s="77">
        <f t="shared" si="40"/>
        <v>0</v>
      </c>
      <c r="AO578" s="75" t="s">
        <v>1039</v>
      </c>
      <c r="AP578" s="78">
        <v>28.25</v>
      </c>
      <c r="AQ578" s="79" t="s">
        <v>1062</v>
      </c>
      <c r="AR578" s="76">
        <v>56339278</v>
      </c>
      <c r="AS578" s="76">
        <v>0</v>
      </c>
      <c r="AT578" s="76">
        <f t="shared" si="41"/>
        <v>1150668</v>
      </c>
      <c r="AU578" s="77">
        <f t="shared" si="41"/>
        <v>0</v>
      </c>
      <c r="AV578" s="75" t="s">
        <v>3038</v>
      </c>
      <c r="AW578" s="19" t="s">
        <v>1040</v>
      </c>
      <c r="AX578" s="19">
        <v>211034</v>
      </c>
      <c r="AY578" s="15" t="s">
        <v>1051</v>
      </c>
      <c r="AZ578" s="19" t="s">
        <v>1134</v>
      </c>
      <c r="BA578" s="15" t="s">
        <v>142</v>
      </c>
      <c r="BB578" s="15" t="s">
        <v>21</v>
      </c>
      <c r="BC578" s="15" t="s">
        <v>1065</v>
      </c>
    </row>
    <row r="579" spans="1:55" ht="76.5" hidden="1" customHeight="1" x14ac:dyDescent="0.25">
      <c r="A579" s="99">
        <v>983321</v>
      </c>
      <c r="B579" s="99" t="s">
        <v>770</v>
      </c>
      <c r="C579" s="62" t="s">
        <v>1042</v>
      </c>
      <c r="D579" s="15" t="s">
        <v>1029</v>
      </c>
      <c r="E579" s="99" t="s">
        <v>4</v>
      </c>
      <c r="F579" s="99" t="s">
        <v>141</v>
      </c>
      <c r="G579" s="15" t="s">
        <v>1129</v>
      </c>
      <c r="H579" s="57" t="s">
        <v>2238</v>
      </c>
      <c r="I579" s="99" t="s">
        <v>2239</v>
      </c>
      <c r="J579" s="15" t="s">
        <v>2</v>
      </c>
      <c r="K579" s="93" t="s">
        <v>768</v>
      </c>
      <c r="L579" s="63"/>
      <c r="M579" s="15"/>
      <c r="N579" s="15"/>
      <c r="O579" s="15"/>
      <c r="P579" s="15"/>
      <c r="Q579" s="64"/>
      <c r="R579" s="65"/>
      <c r="S579" s="65"/>
      <c r="T579" s="19"/>
      <c r="U579" s="15"/>
      <c r="V579" s="19"/>
      <c r="W579" s="66"/>
      <c r="X579" s="65"/>
      <c r="Y579" s="67">
        <v>28.25</v>
      </c>
      <c r="Z579" s="15" t="s">
        <v>1062</v>
      </c>
      <c r="AA579" s="85">
        <v>107973056</v>
      </c>
      <c r="AB579" s="85">
        <v>0</v>
      </c>
      <c r="AC579" s="91">
        <v>28.25</v>
      </c>
      <c r="AD579" s="92" t="s">
        <v>1062</v>
      </c>
      <c r="AE579" s="71">
        <v>108906367</v>
      </c>
      <c r="AF579" s="71">
        <v>0</v>
      </c>
      <c r="AG579" s="72">
        <v>0</v>
      </c>
      <c r="AH579" s="73" t="s">
        <v>1039</v>
      </c>
      <c r="AI579" s="74">
        <v>28.25</v>
      </c>
      <c r="AJ579" s="75" t="s">
        <v>1062</v>
      </c>
      <c r="AK579" s="76">
        <v>109345350</v>
      </c>
      <c r="AL579" s="76">
        <v>0</v>
      </c>
      <c r="AM579" s="76">
        <f t="shared" si="40"/>
        <v>438983</v>
      </c>
      <c r="AN579" s="77">
        <f t="shared" si="40"/>
        <v>0</v>
      </c>
      <c r="AO579" s="75" t="s">
        <v>1039</v>
      </c>
      <c r="AP579" s="78">
        <v>28.25</v>
      </c>
      <c r="AQ579" s="79" t="s">
        <v>1062</v>
      </c>
      <c r="AR579" s="76">
        <v>111625172</v>
      </c>
      <c r="AS579" s="76">
        <v>0</v>
      </c>
      <c r="AT579" s="76">
        <f t="shared" si="41"/>
        <v>2279822</v>
      </c>
      <c r="AU579" s="77">
        <f t="shared" si="41"/>
        <v>0</v>
      </c>
      <c r="AV579" s="75" t="s">
        <v>3038</v>
      </c>
      <c r="AW579" s="19" t="s">
        <v>1040</v>
      </c>
      <c r="AX579" s="19">
        <v>211034</v>
      </c>
      <c r="AY579" s="15" t="s">
        <v>1051</v>
      </c>
      <c r="AZ579" s="19" t="s">
        <v>1134</v>
      </c>
      <c r="BA579" s="15" t="s">
        <v>142</v>
      </c>
      <c r="BB579" s="15" t="s">
        <v>21</v>
      </c>
      <c r="BC579" s="15" t="s">
        <v>1065</v>
      </c>
    </row>
    <row r="580" spans="1:55" ht="76.5" hidden="1" customHeight="1" x14ac:dyDescent="0.25">
      <c r="A580" s="95">
        <v>601558</v>
      </c>
      <c r="B580" s="15" t="s">
        <v>137</v>
      </c>
      <c r="C580" s="62" t="s">
        <v>1042</v>
      </c>
      <c r="D580" s="15" t="s">
        <v>1047</v>
      </c>
      <c r="E580" s="15" t="s">
        <v>6</v>
      </c>
      <c r="F580" s="15" t="s">
        <v>138</v>
      </c>
      <c r="G580" s="15" t="s">
        <v>2240</v>
      </c>
      <c r="H580" s="57" t="s">
        <v>2241</v>
      </c>
      <c r="I580" s="93" t="s">
        <v>2242</v>
      </c>
      <c r="J580" s="15" t="s">
        <v>1045</v>
      </c>
      <c r="K580" s="15" t="s">
        <v>2243</v>
      </c>
      <c r="L580" s="63"/>
      <c r="M580" s="15"/>
      <c r="N580" s="15"/>
      <c r="O580" s="81">
        <v>35</v>
      </c>
      <c r="P580" s="81" t="s">
        <v>1062</v>
      </c>
      <c r="Q580" s="64">
        <v>140858625</v>
      </c>
      <c r="R580" s="87">
        <v>0</v>
      </c>
      <c r="S580" s="65">
        <v>0</v>
      </c>
      <c r="T580" s="65"/>
      <c r="U580" s="88">
        <v>35</v>
      </c>
      <c r="V580" s="65" t="s">
        <v>1062</v>
      </c>
      <c r="W580" s="89">
        <v>143294027</v>
      </c>
      <c r="X580" s="90">
        <v>0</v>
      </c>
      <c r="Y580" s="67">
        <v>35</v>
      </c>
      <c r="Z580" s="15" t="s">
        <v>1062</v>
      </c>
      <c r="AA580" s="85">
        <v>144301382</v>
      </c>
      <c r="AB580" s="85">
        <v>0</v>
      </c>
      <c r="AC580" s="91">
        <v>35</v>
      </c>
      <c r="AD580" s="92" t="s">
        <v>1062</v>
      </c>
      <c r="AE580" s="71">
        <v>144879674</v>
      </c>
      <c r="AF580" s="71">
        <v>0</v>
      </c>
      <c r="AG580" s="72">
        <v>0</v>
      </c>
      <c r="AH580" s="73" t="s">
        <v>1039</v>
      </c>
      <c r="AI580" s="74">
        <v>35</v>
      </c>
      <c r="AJ580" s="75" t="s">
        <v>1062</v>
      </c>
      <c r="AK580" s="76">
        <v>145463659</v>
      </c>
      <c r="AL580" s="76">
        <v>0</v>
      </c>
      <c r="AM580" s="76">
        <f t="shared" si="40"/>
        <v>583985</v>
      </c>
      <c r="AN580" s="77">
        <f t="shared" si="40"/>
        <v>0</v>
      </c>
      <c r="AO580" s="75" t="s">
        <v>1039</v>
      </c>
      <c r="AP580" s="78">
        <v>35</v>
      </c>
      <c r="AQ580" s="79" t="s">
        <v>1062</v>
      </c>
      <c r="AR580" s="76">
        <v>148496539</v>
      </c>
      <c r="AS580" s="76">
        <v>0</v>
      </c>
      <c r="AT580" s="76">
        <f t="shared" si="41"/>
        <v>3032880</v>
      </c>
      <c r="AU580" s="77">
        <f t="shared" si="41"/>
        <v>0</v>
      </c>
      <c r="AV580" s="75" t="s">
        <v>3038</v>
      </c>
      <c r="AW580" s="19" t="s">
        <v>1040</v>
      </c>
      <c r="AX580" s="19" t="s">
        <v>1040</v>
      </c>
      <c r="AY580" s="15"/>
      <c r="AZ580" s="19" t="s">
        <v>1064</v>
      </c>
      <c r="BA580" s="15" t="s">
        <v>9</v>
      </c>
      <c r="BB580" s="15" t="s">
        <v>21</v>
      </c>
      <c r="BC580" s="15" t="s">
        <v>1065</v>
      </c>
    </row>
    <row r="581" spans="1:55" ht="76.5" hidden="1" customHeight="1" x14ac:dyDescent="0.25">
      <c r="A581" s="95">
        <v>946163</v>
      </c>
      <c r="B581" s="15" t="s">
        <v>681</v>
      </c>
      <c r="C581" s="62" t="s">
        <v>1042</v>
      </c>
      <c r="D581" s="15" t="s">
        <v>1047</v>
      </c>
      <c r="E581" s="15" t="s">
        <v>6</v>
      </c>
      <c r="F581" s="15" t="s">
        <v>679</v>
      </c>
      <c r="G581" s="15" t="s">
        <v>1221</v>
      </c>
      <c r="H581" s="57" t="s">
        <v>2244</v>
      </c>
      <c r="I581" s="93" t="s">
        <v>2245</v>
      </c>
      <c r="J581" s="15" t="s">
        <v>1045</v>
      </c>
      <c r="K581" s="15" t="s">
        <v>2246</v>
      </c>
      <c r="L581" s="63"/>
      <c r="M581" s="15"/>
      <c r="N581" s="15"/>
      <c r="O581" s="81">
        <v>8</v>
      </c>
      <c r="P581" s="81" t="s">
        <v>1071</v>
      </c>
      <c r="Q581" s="64">
        <v>370993139</v>
      </c>
      <c r="R581" s="87">
        <v>0</v>
      </c>
      <c r="S581" s="65">
        <v>0</v>
      </c>
      <c r="T581" s="65"/>
      <c r="U581" s="88">
        <v>8</v>
      </c>
      <c r="V581" s="65" t="s">
        <v>1071</v>
      </c>
      <c r="W581" s="89">
        <v>377407496</v>
      </c>
      <c r="X581" s="90">
        <v>0</v>
      </c>
      <c r="Y581" s="67">
        <v>8</v>
      </c>
      <c r="Z581" s="15" t="s">
        <v>1071</v>
      </c>
      <c r="AA581" s="85">
        <v>378313656</v>
      </c>
      <c r="AB581" s="85">
        <v>0</v>
      </c>
      <c r="AC581" s="91">
        <v>8</v>
      </c>
      <c r="AD581" s="92" t="s">
        <v>1071</v>
      </c>
      <c r="AE581" s="71">
        <v>353542220</v>
      </c>
      <c r="AF581" s="71">
        <v>0</v>
      </c>
      <c r="AG581" s="72">
        <v>0</v>
      </c>
      <c r="AH581" s="73" t="s">
        <v>1039</v>
      </c>
      <c r="AI581" s="74">
        <v>8</v>
      </c>
      <c r="AJ581" s="75" t="s">
        <v>1071</v>
      </c>
      <c r="AK581" s="76">
        <v>354967288</v>
      </c>
      <c r="AL581" s="76">
        <v>0</v>
      </c>
      <c r="AM581" s="76">
        <f t="shared" si="40"/>
        <v>1425068</v>
      </c>
      <c r="AN581" s="77">
        <f t="shared" si="40"/>
        <v>0</v>
      </c>
      <c r="AO581" s="75" t="s">
        <v>1039</v>
      </c>
      <c r="AP581" s="78">
        <v>8</v>
      </c>
      <c r="AQ581" s="79" t="s">
        <v>1071</v>
      </c>
      <c r="AR581" s="76">
        <v>362368265</v>
      </c>
      <c r="AS581" s="76">
        <v>0</v>
      </c>
      <c r="AT581" s="76">
        <f t="shared" si="41"/>
        <v>7400977</v>
      </c>
      <c r="AU581" s="77">
        <f t="shared" si="41"/>
        <v>0</v>
      </c>
      <c r="AV581" s="75" t="s">
        <v>3038</v>
      </c>
      <c r="AW581" s="19" t="s">
        <v>1225</v>
      </c>
      <c r="AX581" s="19" t="s">
        <v>1040</v>
      </c>
      <c r="AY581" s="15"/>
      <c r="AZ581" s="19" t="s">
        <v>1064</v>
      </c>
      <c r="BA581" s="15" t="s">
        <v>9</v>
      </c>
      <c r="BB581" s="15" t="s">
        <v>21</v>
      </c>
      <c r="BC581" s="15" t="s">
        <v>1065</v>
      </c>
    </row>
    <row r="582" spans="1:55" ht="76.5" hidden="1" customHeight="1" x14ac:dyDescent="0.25">
      <c r="A582" s="93">
        <v>854906</v>
      </c>
      <c r="B582" s="93" t="s">
        <v>565</v>
      </c>
      <c r="C582" s="62" t="s">
        <v>1053</v>
      </c>
      <c r="D582" s="15" t="s">
        <v>1047</v>
      </c>
      <c r="E582" s="15" t="s">
        <v>6</v>
      </c>
      <c r="F582" s="93" t="s">
        <v>117</v>
      </c>
      <c r="G582" s="15" t="s">
        <v>1221</v>
      </c>
      <c r="H582" s="57" t="s">
        <v>2247</v>
      </c>
      <c r="I582" s="93" t="s">
        <v>2248</v>
      </c>
      <c r="J582" s="15" t="s">
        <v>2</v>
      </c>
      <c r="K582" s="15" t="s">
        <v>1374</v>
      </c>
      <c r="L582" s="63"/>
      <c r="M582" s="65"/>
      <c r="N582" s="65"/>
      <c r="O582" s="81">
        <v>8</v>
      </c>
      <c r="P582" s="81" t="s">
        <v>1071</v>
      </c>
      <c r="Q582" s="64">
        <v>466908341</v>
      </c>
      <c r="R582" s="87">
        <v>0</v>
      </c>
      <c r="S582" s="65">
        <v>0</v>
      </c>
      <c r="T582" s="65"/>
      <c r="U582" s="88">
        <v>8</v>
      </c>
      <c r="V582" s="65" t="s">
        <v>1071</v>
      </c>
      <c r="W582" s="89">
        <v>474981042</v>
      </c>
      <c r="X582" s="90">
        <v>0</v>
      </c>
      <c r="Y582" s="67">
        <v>8</v>
      </c>
      <c r="Z582" s="15" t="s">
        <v>1071</v>
      </c>
      <c r="AA582" s="85">
        <v>478320152</v>
      </c>
      <c r="AB582" s="85">
        <v>0</v>
      </c>
      <c r="AC582" s="91">
        <v>8</v>
      </c>
      <c r="AD582" s="92" t="s">
        <v>1071</v>
      </c>
      <c r="AE582" s="71">
        <v>480237035</v>
      </c>
      <c r="AF582" s="71">
        <v>0</v>
      </c>
      <c r="AG582" s="72">
        <v>0</v>
      </c>
      <c r="AH582" s="73" t="s">
        <v>1039</v>
      </c>
      <c r="AI582" s="74">
        <v>8</v>
      </c>
      <c r="AJ582" s="75" t="s">
        <v>1071</v>
      </c>
      <c r="AK582" s="76">
        <v>482172787</v>
      </c>
      <c r="AL582" s="76">
        <v>0</v>
      </c>
      <c r="AM582" s="76">
        <f t="shared" si="40"/>
        <v>1935752</v>
      </c>
      <c r="AN582" s="77">
        <f t="shared" si="40"/>
        <v>0</v>
      </c>
      <c r="AO582" s="75" t="s">
        <v>1039</v>
      </c>
      <c r="AP582" s="78">
        <v>8</v>
      </c>
      <c r="AQ582" s="79" t="s">
        <v>1071</v>
      </c>
      <c r="AR582" s="76">
        <v>492225966</v>
      </c>
      <c r="AS582" s="76">
        <v>0</v>
      </c>
      <c r="AT582" s="76">
        <f t="shared" si="41"/>
        <v>10053179</v>
      </c>
      <c r="AU582" s="77">
        <f t="shared" si="41"/>
        <v>0</v>
      </c>
      <c r="AV582" s="75" t="s">
        <v>3038</v>
      </c>
      <c r="AW582" s="19" t="s">
        <v>1225</v>
      </c>
      <c r="AX582" s="19" t="s">
        <v>1040</v>
      </c>
      <c r="AY582" s="15"/>
      <c r="AZ582" s="19" t="s">
        <v>1064</v>
      </c>
      <c r="BA582" s="15" t="s">
        <v>9</v>
      </c>
      <c r="BB582" s="15" t="s">
        <v>21</v>
      </c>
      <c r="BC582" s="15" t="s">
        <v>1065</v>
      </c>
    </row>
    <row r="583" spans="1:55" ht="76.5" hidden="1" customHeight="1" x14ac:dyDescent="0.25">
      <c r="A583" s="15">
        <v>903945</v>
      </c>
      <c r="B583" s="15" t="s">
        <v>664</v>
      </c>
      <c r="C583" s="62" t="s">
        <v>1042</v>
      </c>
      <c r="D583" s="15" t="s">
        <v>1029</v>
      </c>
      <c r="E583" s="15" t="s">
        <v>4</v>
      </c>
      <c r="F583" s="15" t="s">
        <v>1128</v>
      </c>
      <c r="G583" s="15" t="s">
        <v>1129</v>
      </c>
      <c r="H583" s="57" t="s">
        <v>2249</v>
      </c>
      <c r="I583" s="15" t="s">
        <v>2250</v>
      </c>
      <c r="J583" s="15" t="s">
        <v>1132</v>
      </c>
      <c r="K583" s="15" t="s">
        <v>1133</v>
      </c>
      <c r="L583" s="63">
        <v>0.25</v>
      </c>
      <c r="M583" s="15" t="s">
        <v>1062</v>
      </c>
      <c r="N583" s="15" t="s">
        <v>1063</v>
      </c>
      <c r="O583" s="81">
        <v>28.25</v>
      </c>
      <c r="P583" s="81" t="s">
        <v>1062</v>
      </c>
      <c r="Q583" s="64">
        <v>55164382</v>
      </c>
      <c r="R583" s="87">
        <v>0</v>
      </c>
      <c r="S583" s="65">
        <v>0</v>
      </c>
      <c r="T583" s="65"/>
      <c r="U583" s="88">
        <v>28.25</v>
      </c>
      <c r="V583" s="65" t="s">
        <v>1062</v>
      </c>
      <c r="W583" s="89">
        <v>56118158</v>
      </c>
      <c r="X583" s="90">
        <v>0</v>
      </c>
      <c r="Y583" s="67">
        <v>28.25</v>
      </c>
      <c r="Z583" s="15" t="s">
        <v>1062</v>
      </c>
      <c r="AA583" s="85">
        <v>56512667</v>
      </c>
      <c r="AB583" s="85">
        <v>0</v>
      </c>
      <c r="AC583" s="91">
        <v>28.25</v>
      </c>
      <c r="AD583" s="92" t="s">
        <v>1062</v>
      </c>
      <c r="AE583" s="71">
        <v>56739144</v>
      </c>
      <c r="AF583" s="71">
        <v>0</v>
      </c>
      <c r="AG583" s="72">
        <v>0</v>
      </c>
      <c r="AH583" s="73" t="s">
        <v>1039</v>
      </c>
      <c r="AI583" s="74">
        <v>28.25</v>
      </c>
      <c r="AJ583" s="75" t="s">
        <v>1062</v>
      </c>
      <c r="AK583" s="76">
        <v>56967849</v>
      </c>
      <c r="AL583" s="76">
        <v>0</v>
      </c>
      <c r="AM583" s="76">
        <f t="shared" si="40"/>
        <v>228705</v>
      </c>
      <c r="AN583" s="77">
        <f t="shared" si="40"/>
        <v>0</v>
      </c>
      <c r="AO583" s="75" t="s">
        <v>1039</v>
      </c>
      <c r="AP583" s="78">
        <v>28.25</v>
      </c>
      <c r="AQ583" s="79" t="s">
        <v>1062</v>
      </c>
      <c r="AR583" s="76">
        <v>58155614</v>
      </c>
      <c r="AS583" s="76">
        <v>0</v>
      </c>
      <c r="AT583" s="76">
        <f t="shared" si="41"/>
        <v>1187765</v>
      </c>
      <c r="AU583" s="77">
        <f t="shared" si="41"/>
        <v>0</v>
      </c>
      <c r="AV583" s="75" t="s">
        <v>3038</v>
      </c>
      <c r="AW583" s="19" t="s">
        <v>1040</v>
      </c>
      <c r="AX583" s="19">
        <v>211034</v>
      </c>
      <c r="AY583" s="15" t="s">
        <v>1051</v>
      </c>
      <c r="AZ583" s="19" t="s">
        <v>1134</v>
      </c>
      <c r="BA583" s="15" t="s">
        <v>142</v>
      </c>
      <c r="BB583" s="15" t="s">
        <v>21</v>
      </c>
      <c r="BC583" s="15" t="s">
        <v>1065</v>
      </c>
    </row>
    <row r="584" spans="1:55" ht="76.5" hidden="1" customHeight="1" x14ac:dyDescent="0.25">
      <c r="A584" s="15">
        <v>973901</v>
      </c>
      <c r="B584" s="15" t="s">
        <v>758</v>
      </c>
      <c r="C584" s="62" t="s">
        <v>1042</v>
      </c>
      <c r="D584" s="15" t="s">
        <v>1029</v>
      </c>
      <c r="E584" s="15" t="s">
        <v>4</v>
      </c>
      <c r="F584" s="15" t="s">
        <v>141</v>
      </c>
      <c r="G584" s="15" t="s">
        <v>1129</v>
      </c>
      <c r="H584" s="57" t="s">
        <v>2249</v>
      </c>
      <c r="I584" s="93" t="s">
        <v>2251</v>
      </c>
      <c r="J584" s="15" t="s">
        <v>2</v>
      </c>
      <c r="K584" s="15" t="s">
        <v>1136</v>
      </c>
      <c r="L584" s="63"/>
      <c r="M584" s="15"/>
      <c r="N584" s="15"/>
      <c r="O584" s="81">
        <v>28.25</v>
      </c>
      <c r="P584" s="81" t="s">
        <v>1062</v>
      </c>
      <c r="Q584" s="64">
        <v>53441469</v>
      </c>
      <c r="R584" s="87">
        <v>0</v>
      </c>
      <c r="S584" s="65">
        <v>0</v>
      </c>
      <c r="T584" s="65"/>
      <c r="U584" s="88">
        <v>28.25</v>
      </c>
      <c r="V584" s="65" t="s">
        <v>1062</v>
      </c>
      <c r="W584" s="89">
        <v>54365456</v>
      </c>
      <c r="X584" s="90">
        <v>0</v>
      </c>
      <c r="Y584" s="67">
        <v>28.25</v>
      </c>
      <c r="Z584" s="15" t="s">
        <v>1062</v>
      </c>
      <c r="AA584" s="85">
        <v>54747644</v>
      </c>
      <c r="AB584" s="85">
        <v>0</v>
      </c>
      <c r="AC584" s="91">
        <v>28.25</v>
      </c>
      <c r="AD584" s="92" t="s">
        <v>1062</v>
      </c>
      <c r="AE584" s="71">
        <v>54967047</v>
      </c>
      <c r="AF584" s="71">
        <v>0</v>
      </c>
      <c r="AG584" s="72">
        <v>0</v>
      </c>
      <c r="AH584" s="73" t="s">
        <v>1039</v>
      </c>
      <c r="AI584" s="74">
        <v>28.25</v>
      </c>
      <c r="AJ584" s="75" t="s">
        <v>1062</v>
      </c>
      <c r="AK584" s="76">
        <v>55188610</v>
      </c>
      <c r="AL584" s="76">
        <v>0</v>
      </c>
      <c r="AM584" s="76">
        <f t="shared" si="40"/>
        <v>221563</v>
      </c>
      <c r="AN584" s="77">
        <f t="shared" si="40"/>
        <v>0</v>
      </c>
      <c r="AO584" s="75" t="s">
        <v>1039</v>
      </c>
      <c r="AP584" s="78">
        <v>28.25</v>
      </c>
      <c r="AQ584" s="79" t="s">
        <v>1062</v>
      </c>
      <c r="AR584" s="76">
        <v>56339278</v>
      </c>
      <c r="AS584" s="76">
        <v>0</v>
      </c>
      <c r="AT584" s="76">
        <f t="shared" si="41"/>
        <v>1150668</v>
      </c>
      <c r="AU584" s="77">
        <f t="shared" si="41"/>
        <v>0</v>
      </c>
      <c r="AV584" s="75" t="s">
        <v>3038</v>
      </c>
      <c r="AW584" s="19" t="s">
        <v>1040</v>
      </c>
      <c r="AX584" s="19">
        <v>211034</v>
      </c>
      <c r="AY584" s="15" t="s">
        <v>1051</v>
      </c>
      <c r="AZ584" s="19" t="s">
        <v>1134</v>
      </c>
      <c r="BA584" s="15" t="s">
        <v>142</v>
      </c>
      <c r="BB584" s="15" t="s">
        <v>21</v>
      </c>
      <c r="BC584" s="15" t="s">
        <v>1065</v>
      </c>
    </row>
    <row r="585" spans="1:55" ht="76.5" hidden="1" customHeight="1" x14ac:dyDescent="0.25">
      <c r="A585" s="93">
        <v>865081</v>
      </c>
      <c r="B585" s="93" t="s">
        <v>613</v>
      </c>
      <c r="C585" s="62" t="s">
        <v>1042</v>
      </c>
      <c r="D585" s="93" t="s">
        <v>1029</v>
      </c>
      <c r="E585" s="15" t="s">
        <v>4</v>
      </c>
      <c r="F585" s="93" t="s">
        <v>141</v>
      </c>
      <c r="G585" s="15" t="s">
        <v>1129</v>
      </c>
      <c r="H585" s="57" t="s">
        <v>2253</v>
      </c>
      <c r="I585" s="93" t="s">
        <v>2254</v>
      </c>
      <c r="J585" s="15" t="s">
        <v>2</v>
      </c>
      <c r="K585" s="15" t="s">
        <v>1598</v>
      </c>
      <c r="L585" s="63"/>
      <c r="M585" s="65"/>
      <c r="N585" s="65"/>
      <c r="O585" s="81">
        <v>28.25</v>
      </c>
      <c r="P585" s="81" t="s">
        <v>1062</v>
      </c>
      <c r="Q585" s="64">
        <v>8142431</v>
      </c>
      <c r="R585" s="87">
        <v>0</v>
      </c>
      <c r="S585" s="65">
        <v>0</v>
      </c>
      <c r="T585" s="65"/>
      <c r="U585" s="88">
        <v>28.25</v>
      </c>
      <c r="V585" s="65" t="s">
        <v>1062</v>
      </c>
      <c r="W585" s="89">
        <v>8283211</v>
      </c>
      <c r="X585" s="90">
        <v>0</v>
      </c>
      <c r="Y585" s="67">
        <v>28.25</v>
      </c>
      <c r="Z585" s="15" t="s">
        <v>1062</v>
      </c>
      <c r="AA585" s="85">
        <v>8341442</v>
      </c>
      <c r="AB585" s="85">
        <v>0</v>
      </c>
      <c r="AC585" s="91">
        <v>28.25</v>
      </c>
      <c r="AD585" s="92" t="s">
        <v>1062</v>
      </c>
      <c r="AE585" s="71">
        <v>8374871</v>
      </c>
      <c r="AF585" s="71">
        <v>0</v>
      </c>
      <c r="AG585" s="72">
        <v>0</v>
      </c>
      <c r="AH585" s="73" t="s">
        <v>1039</v>
      </c>
      <c r="AI585" s="74">
        <v>28.25</v>
      </c>
      <c r="AJ585" s="75" t="s">
        <v>1062</v>
      </c>
      <c r="AK585" s="76">
        <v>60061630</v>
      </c>
      <c r="AL585" s="76">
        <v>0</v>
      </c>
      <c r="AM585" s="76">
        <f t="shared" si="40"/>
        <v>51686759</v>
      </c>
      <c r="AN585" s="77">
        <f t="shared" si="40"/>
        <v>0</v>
      </c>
      <c r="AO585" s="75" t="s">
        <v>1039</v>
      </c>
      <c r="AP585" s="78">
        <v>28.25</v>
      </c>
      <c r="AQ585" s="79" t="s">
        <v>1062</v>
      </c>
      <c r="AR585" s="76">
        <v>61313900</v>
      </c>
      <c r="AS585" s="76">
        <v>0</v>
      </c>
      <c r="AT585" s="76">
        <f t="shared" si="41"/>
        <v>1252270</v>
      </c>
      <c r="AU585" s="77">
        <f t="shared" si="41"/>
        <v>0</v>
      </c>
      <c r="AV585" s="75" t="s">
        <v>3038</v>
      </c>
      <c r="AW585" s="19" t="s">
        <v>1040</v>
      </c>
      <c r="AX585" s="19">
        <v>211012</v>
      </c>
      <c r="AY585" s="15" t="s">
        <v>1051</v>
      </c>
      <c r="AZ585" s="19" t="s">
        <v>1134</v>
      </c>
      <c r="BA585" s="15" t="s">
        <v>142</v>
      </c>
      <c r="BB585" s="15" t="s">
        <v>21</v>
      </c>
      <c r="BC585" s="15" t="s">
        <v>1065</v>
      </c>
    </row>
    <row r="586" spans="1:55" ht="76.5" hidden="1" customHeight="1" x14ac:dyDescent="0.25">
      <c r="A586" s="15">
        <v>1267418</v>
      </c>
      <c r="B586" s="15" t="s">
        <v>910</v>
      </c>
      <c r="C586" s="62" t="s">
        <v>1042</v>
      </c>
      <c r="D586" s="15" t="s">
        <v>1029</v>
      </c>
      <c r="E586" s="15" t="s">
        <v>4</v>
      </c>
      <c r="F586" s="15" t="s">
        <v>52</v>
      </c>
      <c r="G586" s="15" t="s">
        <v>1044</v>
      </c>
      <c r="H586" s="57" t="s">
        <v>2255</v>
      </c>
      <c r="I586" s="15" t="s">
        <v>2256</v>
      </c>
      <c r="J586" s="15" t="s">
        <v>2</v>
      </c>
      <c r="K586" s="15" t="s">
        <v>911</v>
      </c>
      <c r="L586" s="63"/>
      <c r="M586" s="15"/>
      <c r="N586" s="15"/>
      <c r="O586" s="15"/>
      <c r="P586" s="15"/>
      <c r="Q586" s="64"/>
      <c r="R586" s="65"/>
      <c r="S586" s="65"/>
      <c r="T586" s="65"/>
      <c r="U586" s="15"/>
      <c r="V586" s="65"/>
      <c r="W586" s="66"/>
      <c r="X586" s="65"/>
      <c r="Y586" s="67"/>
      <c r="Z586" s="15"/>
      <c r="AA586" s="68">
        <v>0</v>
      </c>
      <c r="AB586" s="68">
        <v>0</v>
      </c>
      <c r="AC586" s="86">
        <v>28.25</v>
      </c>
      <c r="AD586" s="92" t="s">
        <v>1062</v>
      </c>
      <c r="AE586" s="71">
        <v>5007336</v>
      </c>
      <c r="AF586" s="71">
        <v>0</v>
      </c>
      <c r="AG586" s="72">
        <v>0</v>
      </c>
      <c r="AH586" s="73" t="s">
        <v>1039</v>
      </c>
      <c r="AI586" s="74">
        <v>28.25</v>
      </c>
      <c r="AJ586" s="75" t="s">
        <v>1062</v>
      </c>
      <c r="AK586" s="76">
        <v>31249680</v>
      </c>
      <c r="AL586" s="76">
        <v>0</v>
      </c>
      <c r="AM586" s="76">
        <f t="shared" ref="AM586:AN616" si="42">AK586-AE586</f>
        <v>26242344</v>
      </c>
      <c r="AN586" s="77">
        <f t="shared" si="42"/>
        <v>0</v>
      </c>
      <c r="AO586" s="75" t="s">
        <v>1039</v>
      </c>
      <c r="AP586" s="78">
        <v>28.25</v>
      </c>
      <c r="AQ586" s="79" t="s">
        <v>1062</v>
      </c>
      <c r="AR586" s="76">
        <v>33124640</v>
      </c>
      <c r="AS586" s="76">
        <v>0</v>
      </c>
      <c r="AT586" s="76">
        <f t="shared" si="41"/>
        <v>1874960</v>
      </c>
      <c r="AU586" s="77">
        <f t="shared" si="41"/>
        <v>0</v>
      </c>
      <c r="AV586" s="75" t="s">
        <v>3038</v>
      </c>
      <c r="AW586" s="15" t="s">
        <v>1040</v>
      </c>
      <c r="AX586" s="15" t="s">
        <v>1040</v>
      </c>
      <c r="AY586" s="15" t="s">
        <v>1040</v>
      </c>
      <c r="AZ586" s="15" t="s">
        <v>1041</v>
      </c>
      <c r="BA586" s="15" t="s">
        <v>142</v>
      </c>
      <c r="BB586" s="15" t="s">
        <v>21</v>
      </c>
      <c r="BC586" s="15" t="s">
        <v>1065</v>
      </c>
    </row>
    <row r="587" spans="1:55" ht="76.5" hidden="1" customHeight="1" x14ac:dyDescent="0.25">
      <c r="A587" s="15">
        <v>133383</v>
      </c>
      <c r="B587" s="15" t="s">
        <v>3045</v>
      </c>
      <c r="C587" s="62" t="s">
        <v>1042</v>
      </c>
      <c r="D587" s="15" t="s">
        <v>1047</v>
      </c>
      <c r="E587" s="15" t="s">
        <v>15</v>
      </c>
      <c r="F587" s="15" t="s">
        <v>2257</v>
      </c>
      <c r="G587" s="19" t="s">
        <v>1044</v>
      </c>
      <c r="H587" s="57" t="s">
        <v>2258</v>
      </c>
      <c r="I587" s="15" t="s">
        <v>2259</v>
      </c>
      <c r="J587" s="15" t="s">
        <v>2260</v>
      </c>
      <c r="K587" s="15" t="s">
        <v>2261</v>
      </c>
      <c r="L587" s="63">
        <v>0.43999999999999995</v>
      </c>
      <c r="M587" s="15" t="s">
        <v>1062</v>
      </c>
      <c r="N587" s="15" t="s">
        <v>1087</v>
      </c>
      <c r="O587" s="81">
        <v>50</v>
      </c>
      <c r="P587" s="81" t="s">
        <v>1062</v>
      </c>
      <c r="Q587" s="64">
        <v>41284407</v>
      </c>
      <c r="R587" s="87">
        <v>0</v>
      </c>
      <c r="S587" s="65">
        <v>0</v>
      </c>
      <c r="T587" s="65"/>
      <c r="U587" s="88">
        <v>50</v>
      </c>
      <c r="V587" s="65" t="s">
        <v>1062</v>
      </c>
      <c r="W587" s="89">
        <v>41998202</v>
      </c>
      <c r="X587" s="90">
        <v>0</v>
      </c>
      <c r="Y587" s="67">
        <v>50</v>
      </c>
      <c r="Z587" s="15" t="s">
        <v>1062</v>
      </c>
      <c r="AA587" s="85">
        <v>42293449</v>
      </c>
      <c r="AB587" s="85">
        <v>0</v>
      </c>
      <c r="AC587" s="91">
        <v>50</v>
      </c>
      <c r="AD587" s="92" t="s">
        <v>1062</v>
      </c>
      <c r="AE587" s="71">
        <v>42462941</v>
      </c>
      <c r="AF587" s="71">
        <v>0</v>
      </c>
      <c r="AG587" s="72">
        <v>0</v>
      </c>
      <c r="AH587" s="73" t="s">
        <v>1039</v>
      </c>
      <c r="AI587" s="74">
        <v>50</v>
      </c>
      <c r="AJ587" s="75" t="s">
        <v>1062</v>
      </c>
      <c r="AK587" s="76">
        <v>42634102</v>
      </c>
      <c r="AL587" s="76">
        <v>0</v>
      </c>
      <c r="AM587" s="76">
        <f t="shared" si="42"/>
        <v>171161</v>
      </c>
      <c r="AN587" s="77">
        <f t="shared" si="42"/>
        <v>0</v>
      </c>
      <c r="AO587" s="75" t="s">
        <v>1039</v>
      </c>
      <c r="AP587" s="78">
        <v>50</v>
      </c>
      <c r="AQ587" s="79" t="s">
        <v>1062</v>
      </c>
      <c r="AR587" s="76">
        <v>40797373</v>
      </c>
      <c r="AS587" s="76">
        <v>0</v>
      </c>
      <c r="AT587" s="76">
        <f t="shared" si="41"/>
        <v>-1836729</v>
      </c>
      <c r="AU587" s="77">
        <f t="shared" si="41"/>
        <v>0</v>
      </c>
      <c r="AV587" s="75" t="s">
        <v>3038</v>
      </c>
      <c r="AW587" s="19" t="s">
        <v>2262</v>
      </c>
      <c r="AX587" s="19" t="s">
        <v>1046</v>
      </c>
      <c r="AY587" s="15"/>
      <c r="AZ587" s="19" t="s">
        <v>1041</v>
      </c>
      <c r="BA587" s="15" t="s">
        <v>3178</v>
      </c>
      <c r="BB587" s="15" t="s">
        <v>5</v>
      </c>
      <c r="BC587" s="15" t="s">
        <v>1065</v>
      </c>
    </row>
    <row r="588" spans="1:55" ht="76.5" hidden="1" customHeight="1" x14ac:dyDescent="0.25">
      <c r="A588" s="15">
        <v>1123992</v>
      </c>
      <c r="B588" s="93" t="s">
        <v>858</v>
      </c>
      <c r="C588" s="62" t="s">
        <v>1042</v>
      </c>
      <c r="D588" s="15" t="s">
        <v>1029</v>
      </c>
      <c r="E588" s="93" t="s">
        <v>4</v>
      </c>
      <c r="F588" s="93" t="s">
        <v>141</v>
      </c>
      <c r="G588" s="19" t="s">
        <v>1129</v>
      </c>
      <c r="H588" s="57" t="s">
        <v>2263</v>
      </c>
      <c r="I588" s="93" t="s">
        <v>2264</v>
      </c>
      <c r="J588" s="15" t="s">
        <v>2</v>
      </c>
      <c r="K588" s="15" t="s">
        <v>1281</v>
      </c>
      <c r="L588" s="63"/>
      <c r="M588" s="65"/>
      <c r="N588" s="65"/>
      <c r="O588" s="94"/>
      <c r="P588" s="81"/>
      <c r="Q588" s="64"/>
      <c r="R588" s="65"/>
      <c r="S588" s="65"/>
      <c r="T588" s="65"/>
      <c r="U588" s="88">
        <v>0</v>
      </c>
      <c r="V588" s="65"/>
      <c r="W588" s="83">
        <v>0</v>
      </c>
      <c r="X588" s="65">
        <v>0</v>
      </c>
      <c r="Y588" s="67">
        <v>28.25</v>
      </c>
      <c r="Z588" s="15" t="s">
        <v>1062</v>
      </c>
      <c r="AA588" s="85">
        <v>54235832</v>
      </c>
      <c r="AB588" s="85">
        <v>0</v>
      </c>
      <c r="AC588" s="91">
        <v>28.25</v>
      </c>
      <c r="AD588" s="92" t="s">
        <v>1062</v>
      </c>
      <c r="AE588" s="71">
        <v>54453183</v>
      </c>
      <c r="AF588" s="71">
        <v>0</v>
      </c>
      <c r="AG588" s="72">
        <v>0</v>
      </c>
      <c r="AH588" s="73" t="s">
        <v>1039</v>
      </c>
      <c r="AI588" s="74">
        <v>28.25</v>
      </c>
      <c r="AJ588" s="75" t="s">
        <v>1062</v>
      </c>
      <c r="AK588" s="76">
        <v>54672675</v>
      </c>
      <c r="AL588" s="76">
        <v>0</v>
      </c>
      <c r="AM588" s="76">
        <f t="shared" si="42"/>
        <v>219492</v>
      </c>
      <c r="AN588" s="77">
        <f t="shared" si="42"/>
        <v>0</v>
      </c>
      <c r="AO588" s="75" t="s">
        <v>1039</v>
      </c>
      <c r="AP588" s="78">
        <v>28.25</v>
      </c>
      <c r="AQ588" s="79" t="s">
        <v>1062</v>
      </c>
      <c r="AR588" s="76">
        <v>55812586</v>
      </c>
      <c r="AS588" s="76">
        <v>0</v>
      </c>
      <c r="AT588" s="76">
        <f t="shared" si="41"/>
        <v>1139911</v>
      </c>
      <c r="AU588" s="77">
        <f t="shared" si="41"/>
        <v>0</v>
      </c>
      <c r="AV588" s="75" t="s">
        <v>3038</v>
      </c>
      <c r="AW588" s="19" t="s">
        <v>1040</v>
      </c>
      <c r="AX588" s="19">
        <v>211034</v>
      </c>
      <c r="AY588" s="15" t="s">
        <v>1051</v>
      </c>
      <c r="AZ588" s="19" t="s">
        <v>1134</v>
      </c>
      <c r="BA588" s="15" t="s">
        <v>142</v>
      </c>
      <c r="BB588" s="15" t="s">
        <v>21</v>
      </c>
      <c r="BC588" s="15" t="s">
        <v>1065</v>
      </c>
    </row>
    <row r="589" spans="1:55" ht="76.5" hidden="1" customHeight="1" x14ac:dyDescent="0.25">
      <c r="A589" s="15">
        <v>1121917</v>
      </c>
      <c r="B589" s="15" t="s">
        <v>3087</v>
      </c>
      <c r="C589" s="62" t="s">
        <v>1042</v>
      </c>
      <c r="D589" s="15" t="s">
        <v>1029</v>
      </c>
      <c r="E589" s="93" t="s">
        <v>4</v>
      </c>
      <c r="F589" s="93" t="s">
        <v>141</v>
      </c>
      <c r="G589" s="19" t="s">
        <v>1129</v>
      </c>
      <c r="H589" s="57" t="s">
        <v>2263</v>
      </c>
      <c r="I589" s="93" t="s">
        <v>2264</v>
      </c>
      <c r="J589" s="15" t="s">
        <v>2</v>
      </c>
      <c r="K589" s="15" t="s">
        <v>1281</v>
      </c>
      <c r="L589" s="63"/>
      <c r="M589" s="65"/>
      <c r="N589" s="65"/>
      <c r="O589" s="94"/>
      <c r="P589" s="81"/>
      <c r="Q589" s="64"/>
      <c r="R589" s="65"/>
      <c r="S589" s="65"/>
      <c r="T589" s="65"/>
      <c r="U589" s="88">
        <v>0</v>
      </c>
      <c r="V589" s="65"/>
      <c r="W589" s="83">
        <v>0</v>
      </c>
      <c r="X589" s="65">
        <v>0</v>
      </c>
      <c r="Y589" s="67"/>
      <c r="Z589" s="24"/>
      <c r="AA589" s="85">
        <v>0</v>
      </c>
      <c r="AB589" s="85">
        <v>0</v>
      </c>
      <c r="AC589" s="91">
        <v>28.25</v>
      </c>
      <c r="AD589" s="92" t="s">
        <v>1062</v>
      </c>
      <c r="AE589" s="71">
        <v>51594914</v>
      </c>
      <c r="AF589" s="71">
        <v>0</v>
      </c>
      <c r="AG589" s="72">
        <v>0</v>
      </c>
      <c r="AH589" s="73" t="s">
        <v>1039</v>
      </c>
      <c r="AI589" s="74">
        <v>28.25</v>
      </c>
      <c r="AJ589" s="75" t="s">
        <v>1062</v>
      </c>
      <c r="AK589" s="76">
        <v>51802884</v>
      </c>
      <c r="AL589" s="76">
        <v>0</v>
      </c>
      <c r="AM589" s="76">
        <f t="shared" si="42"/>
        <v>207970</v>
      </c>
      <c r="AN589" s="77">
        <f t="shared" si="42"/>
        <v>0</v>
      </c>
      <c r="AO589" s="75" t="s">
        <v>1039</v>
      </c>
      <c r="AP589" s="78">
        <v>28.25</v>
      </c>
      <c r="AQ589" s="79" t="s">
        <v>1062</v>
      </c>
      <c r="AR589" s="76">
        <v>52882961</v>
      </c>
      <c r="AS589" s="76">
        <v>0</v>
      </c>
      <c r="AT589" s="76">
        <f t="shared" si="41"/>
        <v>1080077</v>
      </c>
      <c r="AU589" s="77">
        <f t="shared" si="41"/>
        <v>0</v>
      </c>
      <c r="AV589" s="75" t="s">
        <v>3038</v>
      </c>
      <c r="AW589" s="19" t="s">
        <v>1040</v>
      </c>
      <c r="AX589" s="19">
        <v>211034</v>
      </c>
      <c r="AY589" s="15" t="s">
        <v>1051</v>
      </c>
      <c r="AZ589" s="19" t="s">
        <v>1134</v>
      </c>
      <c r="BA589" s="15" t="s">
        <v>142</v>
      </c>
      <c r="BB589" s="15" t="s">
        <v>21</v>
      </c>
      <c r="BC589" s="15" t="s">
        <v>1065</v>
      </c>
    </row>
    <row r="590" spans="1:55" ht="76.5" hidden="1" customHeight="1" x14ac:dyDescent="0.25">
      <c r="A590" s="15">
        <v>1114899</v>
      </c>
      <c r="B590" s="15" t="s">
        <v>843</v>
      </c>
      <c r="C590" s="62" t="s">
        <v>1042</v>
      </c>
      <c r="D590" s="15" t="s">
        <v>1029</v>
      </c>
      <c r="E590" s="15" t="s">
        <v>4</v>
      </c>
      <c r="F590" s="15" t="s">
        <v>141</v>
      </c>
      <c r="G590" s="15" t="s">
        <v>1129</v>
      </c>
      <c r="H590" s="57" t="s">
        <v>2265</v>
      </c>
      <c r="I590" s="93" t="s">
        <v>2266</v>
      </c>
      <c r="J590" s="15" t="s">
        <v>2</v>
      </c>
      <c r="K590" s="15" t="s">
        <v>2267</v>
      </c>
      <c r="L590" s="63"/>
      <c r="M590" s="15"/>
      <c r="N590" s="15"/>
      <c r="O590" s="81">
        <v>28.25</v>
      </c>
      <c r="P590" s="81" t="s">
        <v>1062</v>
      </c>
      <c r="Q590" s="64">
        <v>53441469</v>
      </c>
      <c r="R590" s="87">
        <v>0</v>
      </c>
      <c r="S590" s="65">
        <v>0</v>
      </c>
      <c r="T590" s="65"/>
      <c r="U590" s="88">
        <v>28.25</v>
      </c>
      <c r="V590" s="65" t="s">
        <v>1062</v>
      </c>
      <c r="W590" s="89">
        <v>54365456</v>
      </c>
      <c r="X590" s="90">
        <v>0</v>
      </c>
      <c r="Y590" s="67">
        <v>28.25</v>
      </c>
      <c r="Z590" s="15" t="s">
        <v>1062</v>
      </c>
      <c r="AA590" s="85">
        <v>54495988</v>
      </c>
      <c r="AB590" s="85">
        <v>0</v>
      </c>
      <c r="AC590" s="91">
        <v>28.25</v>
      </c>
      <c r="AD590" s="92" t="s">
        <v>1062</v>
      </c>
      <c r="AE590" s="71">
        <v>54967047</v>
      </c>
      <c r="AF590" s="71">
        <v>0</v>
      </c>
      <c r="AG590" s="72">
        <v>0</v>
      </c>
      <c r="AH590" s="73" t="s">
        <v>1039</v>
      </c>
      <c r="AI590" s="74">
        <v>28.25</v>
      </c>
      <c r="AJ590" s="75" t="s">
        <v>1062</v>
      </c>
      <c r="AK590" s="76">
        <v>55188610</v>
      </c>
      <c r="AL590" s="76">
        <v>0</v>
      </c>
      <c r="AM590" s="76">
        <f t="shared" si="42"/>
        <v>221563</v>
      </c>
      <c r="AN590" s="77">
        <f t="shared" si="42"/>
        <v>0</v>
      </c>
      <c r="AO590" s="75" t="s">
        <v>1039</v>
      </c>
      <c r="AP590" s="78">
        <v>28.25</v>
      </c>
      <c r="AQ590" s="79" t="s">
        <v>1062</v>
      </c>
      <c r="AR590" s="76">
        <v>56339278</v>
      </c>
      <c r="AS590" s="76">
        <v>0</v>
      </c>
      <c r="AT590" s="76">
        <f t="shared" si="41"/>
        <v>1150668</v>
      </c>
      <c r="AU590" s="77">
        <f t="shared" si="41"/>
        <v>0</v>
      </c>
      <c r="AV590" s="75" t="s">
        <v>3038</v>
      </c>
      <c r="AW590" s="19" t="s">
        <v>1040</v>
      </c>
      <c r="AX590" s="19">
        <v>211034</v>
      </c>
      <c r="AY590" s="15" t="s">
        <v>1051</v>
      </c>
      <c r="AZ590" s="19" t="s">
        <v>1134</v>
      </c>
      <c r="BA590" s="15" t="s">
        <v>142</v>
      </c>
      <c r="BB590" s="15" t="s">
        <v>21</v>
      </c>
      <c r="BC590" s="15" t="s">
        <v>1065</v>
      </c>
    </row>
    <row r="591" spans="1:55" ht="76.5" hidden="1" customHeight="1" x14ac:dyDescent="0.25">
      <c r="A591" s="15">
        <v>769432</v>
      </c>
      <c r="B591" s="15" t="s">
        <v>384</v>
      </c>
      <c r="C591" s="62" t="s">
        <v>1042</v>
      </c>
      <c r="D591" s="15" t="s">
        <v>1029</v>
      </c>
      <c r="E591" s="15" t="s">
        <v>4</v>
      </c>
      <c r="F591" s="15" t="s">
        <v>1128</v>
      </c>
      <c r="G591" s="15" t="s">
        <v>1129</v>
      </c>
      <c r="H591" s="57" t="s">
        <v>2268</v>
      </c>
      <c r="I591" s="15" t="s">
        <v>2269</v>
      </c>
      <c r="J591" s="15" t="s">
        <v>1132</v>
      </c>
      <c r="K591" s="15" t="s">
        <v>1133</v>
      </c>
      <c r="L591" s="63">
        <v>0.25</v>
      </c>
      <c r="M591" s="15" t="s">
        <v>1062</v>
      </c>
      <c r="N591" s="15" t="s">
        <v>1063</v>
      </c>
      <c r="O591" s="81">
        <v>28.25</v>
      </c>
      <c r="P591" s="81" t="s">
        <v>1062</v>
      </c>
      <c r="Q591" s="64">
        <v>99295888</v>
      </c>
      <c r="R591" s="87">
        <v>0</v>
      </c>
      <c r="S591" s="65">
        <v>0</v>
      </c>
      <c r="T591" s="65"/>
      <c r="U591" s="88">
        <v>28.25</v>
      </c>
      <c r="V591" s="65" t="s">
        <v>1062</v>
      </c>
      <c r="W591" s="89">
        <v>101012684</v>
      </c>
      <c r="X591" s="90">
        <v>0</v>
      </c>
      <c r="Y591" s="67">
        <v>28.25</v>
      </c>
      <c r="Z591" s="15" t="s">
        <v>1062</v>
      </c>
      <c r="AA591" s="85">
        <v>101980840</v>
      </c>
      <c r="AB591" s="85">
        <v>0</v>
      </c>
      <c r="AC591" s="91">
        <v>28.25</v>
      </c>
      <c r="AD591" s="92" t="s">
        <v>1062</v>
      </c>
      <c r="AE591" s="71">
        <v>102130459</v>
      </c>
      <c r="AF591" s="71">
        <v>0</v>
      </c>
      <c r="AG591" s="72">
        <v>0</v>
      </c>
      <c r="AH591" s="73" t="s">
        <v>1039</v>
      </c>
      <c r="AI591" s="74">
        <v>28.25</v>
      </c>
      <c r="AJ591" s="75" t="s">
        <v>1062</v>
      </c>
      <c r="AK591" s="76">
        <v>102542129</v>
      </c>
      <c r="AL591" s="76">
        <v>0</v>
      </c>
      <c r="AM591" s="76">
        <f t="shared" si="42"/>
        <v>411670</v>
      </c>
      <c r="AN591" s="77">
        <f t="shared" si="42"/>
        <v>0</v>
      </c>
      <c r="AO591" s="75" t="s">
        <v>1039</v>
      </c>
      <c r="AP591" s="78">
        <v>28.25</v>
      </c>
      <c r="AQ591" s="79" t="s">
        <v>1062</v>
      </c>
      <c r="AR591" s="76">
        <v>104680106</v>
      </c>
      <c r="AS591" s="76">
        <v>0</v>
      </c>
      <c r="AT591" s="76">
        <f t="shared" si="41"/>
        <v>2137977</v>
      </c>
      <c r="AU591" s="77">
        <f t="shared" si="41"/>
        <v>0</v>
      </c>
      <c r="AV591" s="75" t="s">
        <v>3038</v>
      </c>
      <c r="AW591" s="19" t="s">
        <v>1040</v>
      </c>
      <c r="AX591" s="19">
        <v>211034</v>
      </c>
      <c r="AY591" s="15" t="s">
        <v>1051</v>
      </c>
      <c r="AZ591" s="19" t="s">
        <v>1134</v>
      </c>
      <c r="BA591" s="15" t="s">
        <v>142</v>
      </c>
      <c r="BB591" s="15" t="s">
        <v>21</v>
      </c>
      <c r="BC591" s="15" t="s">
        <v>1065</v>
      </c>
    </row>
    <row r="592" spans="1:55" ht="76.5" hidden="1" customHeight="1" x14ac:dyDescent="0.25">
      <c r="A592" s="93">
        <v>953700</v>
      </c>
      <c r="B592" s="93" t="s">
        <v>713</v>
      </c>
      <c r="C592" s="62" t="s">
        <v>1042</v>
      </c>
      <c r="D592" s="93" t="s">
        <v>1029</v>
      </c>
      <c r="E592" s="15" t="s">
        <v>4</v>
      </c>
      <c r="F592" s="93" t="s">
        <v>141</v>
      </c>
      <c r="G592" s="15" t="s">
        <v>1129</v>
      </c>
      <c r="H592" s="57" t="s">
        <v>2268</v>
      </c>
      <c r="I592" s="93" t="s">
        <v>2270</v>
      </c>
      <c r="J592" s="15" t="s">
        <v>2</v>
      </c>
      <c r="K592" s="15" t="s">
        <v>1136</v>
      </c>
      <c r="L592" s="63"/>
      <c r="M592" s="65"/>
      <c r="N592" s="65"/>
      <c r="O592" s="81">
        <v>28.25</v>
      </c>
      <c r="P592" s="81" t="s">
        <v>1062</v>
      </c>
      <c r="Q592" s="64">
        <v>53441469</v>
      </c>
      <c r="R592" s="87">
        <v>0</v>
      </c>
      <c r="S592" s="65">
        <v>0</v>
      </c>
      <c r="T592" s="65"/>
      <c r="U592" s="88">
        <v>28.25</v>
      </c>
      <c r="V592" s="65" t="s">
        <v>1062</v>
      </c>
      <c r="W592" s="89">
        <v>54365456</v>
      </c>
      <c r="X592" s="90">
        <v>0</v>
      </c>
      <c r="Y592" s="67">
        <v>28.25</v>
      </c>
      <c r="Z592" s="15" t="s">
        <v>1062</v>
      </c>
      <c r="AA592" s="85">
        <v>54495988</v>
      </c>
      <c r="AB592" s="85">
        <v>0</v>
      </c>
      <c r="AC592" s="91">
        <v>28.25</v>
      </c>
      <c r="AD592" s="92" t="s">
        <v>1062</v>
      </c>
      <c r="AE592" s="71">
        <v>54967047</v>
      </c>
      <c r="AF592" s="71">
        <v>0</v>
      </c>
      <c r="AG592" s="72">
        <v>0</v>
      </c>
      <c r="AH592" s="73" t="s">
        <v>1039</v>
      </c>
      <c r="AI592" s="74">
        <v>28.25</v>
      </c>
      <c r="AJ592" s="75" t="s">
        <v>1062</v>
      </c>
      <c r="AK592" s="76">
        <v>55188610</v>
      </c>
      <c r="AL592" s="76">
        <v>0</v>
      </c>
      <c r="AM592" s="76">
        <f t="shared" si="42"/>
        <v>221563</v>
      </c>
      <c r="AN592" s="77">
        <f t="shared" si="42"/>
        <v>0</v>
      </c>
      <c r="AO592" s="75" t="s">
        <v>1039</v>
      </c>
      <c r="AP592" s="78">
        <v>28.25</v>
      </c>
      <c r="AQ592" s="79" t="s">
        <v>1062</v>
      </c>
      <c r="AR592" s="76">
        <v>56339278</v>
      </c>
      <c r="AS592" s="76">
        <v>0</v>
      </c>
      <c r="AT592" s="76">
        <f t="shared" si="41"/>
        <v>1150668</v>
      </c>
      <c r="AU592" s="77">
        <f t="shared" si="41"/>
        <v>0</v>
      </c>
      <c r="AV592" s="75" t="s">
        <v>3038</v>
      </c>
      <c r="AW592" s="19" t="s">
        <v>1040</v>
      </c>
      <c r="AX592" s="19">
        <v>211012</v>
      </c>
      <c r="AY592" s="15" t="s">
        <v>1051</v>
      </c>
      <c r="AZ592" s="19" t="s">
        <v>1134</v>
      </c>
      <c r="BA592" s="15" t="s">
        <v>142</v>
      </c>
      <c r="BB592" s="15" t="s">
        <v>21</v>
      </c>
      <c r="BC592" s="15" t="s">
        <v>1065</v>
      </c>
    </row>
    <row r="593" spans="1:55" ht="76.5" hidden="1" customHeight="1" x14ac:dyDescent="0.25">
      <c r="A593" s="15">
        <v>973147</v>
      </c>
      <c r="B593" s="15" t="s">
        <v>745</v>
      </c>
      <c r="C593" s="62" t="s">
        <v>1042</v>
      </c>
      <c r="D593" s="15" t="s">
        <v>1029</v>
      </c>
      <c r="E593" s="15" t="s">
        <v>4</v>
      </c>
      <c r="F593" s="15" t="s">
        <v>141</v>
      </c>
      <c r="G593" s="15" t="s">
        <v>1129</v>
      </c>
      <c r="H593" s="57" t="s">
        <v>2271</v>
      </c>
      <c r="I593" s="93" t="s">
        <v>2272</v>
      </c>
      <c r="J593" s="15" t="s">
        <v>2</v>
      </c>
      <c r="K593" s="15" t="s">
        <v>1136</v>
      </c>
      <c r="L593" s="63"/>
      <c r="M593" s="15"/>
      <c r="N593" s="15"/>
      <c r="O593" s="81">
        <v>28.25</v>
      </c>
      <c r="P593" s="81" t="s">
        <v>1062</v>
      </c>
      <c r="Q593" s="64">
        <v>53441469</v>
      </c>
      <c r="R593" s="87">
        <v>0</v>
      </c>
      <c r="S593" s="65">
        <v>0</v>
      </c>
      <c r="T593" s="65"/>
      <c r="U593" s="88">
        <v>28.25</v>
      </c>
      <c r="V593" s="65" t="s">
        <v>1062</v>
      </c>
      <c r="W593" s="89">
        <v>54365456</v>
      </c>
      <c r="X593" s="90">
        <v>0</v>
      </c>
      <c r="Y593" s="67">
        <v>28.25</v>
      </c>
      <c r="Z593" s="15" t="s">
        <v>1062</v>
      </c>
      <c r="AA593" s="85">
        <v>54747644</v>
      </c>
      <c r="AB593" s="85">
        <v>0</v>
      </c>
      <c r="AC593" s="91">
        <v>28.25</v>
      </c>
      <c r="AD593" s="92" t="s">
        <v>1062</v>
      </c>
      <c r="AE593" s="71">
        <v>54967047</v>
      </c>
      <c r="AF593" s="71">
        <v>0</v>
      </c>
      <c r="AG593" s="72">
        <v>0</v>
      </c>
      <c r="AH593" s="73" t="s">
        <v>1039</v>
      </c>
      <c r="AI593" s="74">
        <v>28.25</v>
      </c>
      <c r="AJ593" s="75" t="s">
        <v>1062</v>
      </c>
      <c r="AK593" s="76">
        <v>55188610</v>
      </c>
      <c r="AL593" s="76">
        <v>0</v>
      </c>
      <c r="AM593" s="76">
        <f t="shared" si="42"/>
        <v>221563</v>
      </c>
      <c r="AN593" s="77">
        <f t="shared" si="42"/>
        <v>0</v>
      </c>
      <c r="AO593" s="75" t="s">
        <v>1039</v>
      </c>
      <c r="AP593" s="78">
        <v>28.25</v>
      </c>
      <c r="AQ593" s="79" t="s">
        <v>1062</v>
      </c>
      <c r="AR593" s="76">
        <v>56339278</v>
      </c>
      <c r="AS593" s="76">
        <v>0</v>
      </c>
      <c r="AT593" s="76">
        <f t="shared" si="41"/>
        <v>1150668</v>
      </c>
      <c r="AU593" s="77">
        <f t="shared" si="41"/>
        <v>0</v>
      </c>
      <c r="AV593" s="75" t="s">
        <v>3038</v>
      </c>
      <c r="AW593" s="19" t="s">
        <v>1040</v>
      </c>
      <c r="AX593" s="19">
        <v>211034</v>
      </c>
      <c r="AY593" s="15" t="s">
        <v>1051</v>
      </c>
      <c r="AZ593" s="19" t="s">
        <v>1134</v>
      </c>
      <c r="BA593" s="15" t="s">
        <v>142</v>
      </c>
      <c r="BB593" s="15" t="s">
        <v>21</v>
      </c>
      <c r="BC593" s="15" t="s">
        <v>1065</v>
      </c>
    </row>
    <row r="594" spans="1:55" ht="76.5" hidden="1" customHeight="1" x14ac:dyDescent="0.25">
      <c r="A594" s="95">
        <v>780073</v>
      </c>
      <c r="B594" s="15" t="s">
        <v>479</v>
      </c>
      <c r="C594" s="62" t="s">
        <v>1042</v>
      </c>
      <c r="D594" s="93" t="s">
        <v>1029</v>
      </c>
      <c r="E594" s="15" t="s">
        <v>4</v>
      </c>
      <c r="F594" s="15" t="s">
        <v>141</v>
      </c>
      <c r="G594" s="15" t="s">
        <v>1129</v>
      </c>
      <c r="H594" s="57" t="s">
        <v>2273</v>
      </c>
      <c r="I594" s="93" t="s">
        <v>2274</v>
      </c>
      <c r="J594" s="15" t="s">
        <v>1045</v>
      </c>
      <c r="K594" s="15" t="s">
        <v>1133</v>
      </c>
      <c r="L594" s="63"/>
      <c r="M594" s="15"/>
      <c r="N594" s="15"/>
      <c r="O594" s="94">
        <v>25</v>
      </c>
      <c r="P594" s="81" t="s">
        <v>1062</v>
      </c>
      <c r="Q594" s="64">
        <v>100576037</v>
      </c>
      <c r="R594" s="65">
        <v>0</v>
      </c>
      <c r="S594" s="65">
        <v>0</v>
      </c>
      <c r="T594" s="65"/>
      <c r="U594" s="88">
        <v>14.75</v>
      </c>
      <c r="V594" s="65" t="s">
        <v>1062</v>
      </c>
      <c r="W594" s="89">
        <v>102314966</v>
      </c>
      <c r="X594" s="90">
        <v>0</v>
      </c>
      <c r="Y594" s="67">
        <v>14.75</v>
      </c>
      <c r="Z594" s="15" t="s">
        <v>1062</v>
      </c>
      <c r="AA594" s="85">
        <v>102560625</v>
      </c>
      <c r="AB594" s="85">
        <v>0</v>
      </c>
      <c r="AC594" s="91">
        <v>14.75</v>
      </c>
      <c r="AD594" s="92" t="s">
        <v>1062</v>
      </c>
      <c r="AE594" s="71">
        <v>103447151</v>
      </c>
      <c r="AF594" s="71">
        <v>0</v>
      </c>
      <c r="AG594" s="72">
        <v>0</v>
      </c>
      <c r="AH594" s="73" t="s">
        <v>1039</v>
      </c>
      <c r="AI594" s="74">
        <v>28.25</v>
      </c>
      <c r="AJ594" s="75" t="s">
        <v>1062</v>
      </c>
      <c r="AK594" s="76">
        <v>103864129</v>
      </c>
      <c r="AL594" s="76">
        <v>0</v>
      </c>
      <c r="AM594" s="76">
        <f t="shared" si="42"/>
        <v>416978</v>
      </c>
      <c r="AN594" s="77">
        <f t="shared" si="42"/>
        <v>0</v>
      </c>
      <c r="AO594" s="75" t="s">
        <v>1039</v>
      </c>
      <c r="AP594" s="78">
        <v>28.25</v>
      </c>
      <c r="AQ594" s="79" t="s">
        <v>1062</v>
      </c>
      <c r="AR594" s="76">
        <v>106029669</v>
      </c>
      <c r="AS594" s="76">
        <v>0</v>
      </c>
      <c r="AT594" s="76">
        <f t="shared" si="41"/>
        <v>2165540</v>
      </c>
      <c r="AU594" s="77">
        <f t="shared" si="41"/>
        <v>0</v>
      </c>
      <c r="AV594" s="75" t="s">
        <v>3038</v>
      </c>
      <c r="AW594" s="19" t="s">
        <v>1040</v>
      </c>
      <c r="AX594" s="19">
        <v>211012</v>
      </c>
      <c r="AY594" s="15" t="s">
        <v>1051</v>
      </c>
      <c r="AZ594" s="19" t="s">
        <v>1134</v>
      </c>
      <c r="BA594" s="15" t="s">
        <v>142</v>
      </c>
      <c r="BB594" s="15" t="s">
        <v>21</v>
      </c>
      <c r="BC594" s="15" t="s">
        <v>1065</v>
      </c>
    </row>
    <row r="595" spans="1:55" ht="76.5" hidden="1" customHeight="1" x14ac:dyDescent="0.25">
      <c r="A595" s="95">
        <v>856890</v>
      </c>
      <c r="B595" s="15" t="s">
        <v>3060</v>
      </c>
      <c r="C595" s="62" t="s">
        <v>1042</v>
      </c>
      <c r="D595" s="15" t="s">
        <v>1029</v>
      </c>
      <c r="E595" s="15" t="s">
        <v>4</v>
      </c>
      <c r="F595" s="15" t="s">
        <v>141</v>
      </c>
      <c r="G595" s="15" t="s">
        <v>1129</v>
      </c>
      <c r="H595" s="57" t="s">
        <v>2273</v>
      </c>
      <c r="I595" s="93" t="s">
        <v>2274</v>
      </c>
      <c r="J595" s="15" t="s">
        <v>1045</v>
      </c>
      <c r="K595" s="15" t="s">
        <v>1354</v>
      </c>
      <c r="L595" s="63"/>
      <c r="M595" s="15"/>
      <c r="N595" s="15"/>
      <c r="O595" s="81">
        <v>28.25</v>
      </c>
      <c r="P595" s="81" t="s">
        <v>1062</v>
      </c>
      <c r="Q595" s="64">
        <v>96194644</v>
      </c>
      <c r="R595" s="87">
        <v>0</v>
      </c>
      <c r="S595" s="65">
        <v>0</v>
      </c>
      <c r="T595" s="65"/>
      <c r="U595" s="88">
        <v>28.25</v>
      </c>
      <c r="V595" s="65" t="s">
        <v>1062</v>
      </c>
      <c r="W595" s="89">
        <v>97857820</v>
      </c>
      <c r="X595" s="90">
        <v>0</v>
      </c>
      <c r="Y595" s="67">
        <v>28.25</v>
      </c>
      <c r="Z595" s="15" t="s">
        <v>1062</v>
      </c>
      <c r="AA595" s="85">
        <v>98795739</v>
      </c>
      <c r="AB595" s="85">
        <v>0</v>
      </c>
      <c r="AC595" s="91">
        <v>28.25</v>
      </c>
      <c r="AD595" s="92" t="s">
        <v>1062</v>
      </c>
      <c r="AE595" s="71">
        <v>98940684</v>
      </c>
      <c r="AF595" s="71">
        <v>0</v>
      </c>
      <c r="AG595" s="72">
        <v>0</v>
      </c>
      <c r="AH595" s="73" t="s">
        <v>1039</v>
      </c>
      <c r="AI595" s="74">
        <v>28.25</v>
      </c>
      <c r="AJ595" s="75" t="s">
        <v>1062</v>
      </c>
      <c r="AK595" s="76">
        <v>55188610</v>
      </c>
      <c r="AL595" s="76">
        <v>0</v>
      </c>
      <c r="AM595" s="76">
        <f t="shared" si="42"/>
        <v>-43752074</v>
      </c>
      <c r="AN595" s="77">
        <f t="shared" si="42"/>
        <v>0</v>
      </c>
      <c r="AO595" s="75" t="s">
        <v>2984</v>
      </c>
      <c r="AP595" s="78">
        <v>28.25</v>
      </c>
      <c r="AQ595" s="79" t="s">
        <v>1062</v>
      </c>
      <c r="AR595" s="76">
        <v>56339278</v>
      </c>
      <c r="AS595" s="76">
        <v>0</v>
      </c>
      <c r="AT595" s="76">
        <f t="shared" si="41"/>
        <v>1150668</v>
      </c>
      <c r="AU595" s="77">
        <f t="shared" si="41"/>
        <v>0</v>
      </c>
      <c r="AV595" s="75" t="s">
        <v>2984</v>
      </c>
      <c r="AW595" s="19" t="s">
        <v>1040</v>
      </c>
      <c r="AX595" s="19">
        <v>211034</v>
      </c>
      <c r="AY595" s="15" t="s">
        <v>1051</v>
      </c>
      <c r="AZ595" s="19" t="s">
        <v>1134</v>
      </c>
      <c r="BA595" s="15" t="s">
        <v>142</v>
      </c>
      <c r="BB595" s="15" t="s">
        <v>21</v>
      </c>
      <c r="BC595" s="15" t="s">
        <v>1065</v>
      </c>
    </row>
    <row r="596" spans="1:55" ht="76.5" hidden="1" customHeight="1" x14ac:dyDescent="0.25">
      <c r="A596" s="95">
        <v>772276</v>
      </c>
      <c r="B596" s="15" t="s">
        <v>415</v>
      </c>
      <c r="C596" s="62" t="s">
        <v>1042</v>
      </c>
      <c r="D596" s="93" t="s">
        <v>1029</v>
      </c>
      <c r="E596" s="15" t="s">
        <v>4</v>
      </c>
      <c r="F596" s="15" t="s">
        <v>141</v>
      </c>
      <c r="G596" s="15" t="s">
        <v>1129</v>
      </c>
      <c r="H596" s="57" t="s">
        <v>2275</v>
      </c>
      <c r="I596" s="93" t="s">
        <v>2276</v>
      </c>
      <c r="J596" s="15" t="s">
        <v>1045</v>
      </c>
      <c r="K596" s="15" t="s">
        <v>1133</v>
      </c>
      <c r="L596" s="63"/>
      <c r="M596" s="15"/>
      <c r="N596" s="15"/>
      <c r="O596" s="94">
        <v>25</v>
      </c>
      <c r="P596" s="81" t="s">
        <v>1062</v>
      </c>
      <c r="Q596" s="64">
        <v>100576037</v>
      </c>
      <c r="R596" s="65">
        <v>0</v>
      </c>
      <c r="S596" s="65">
        <v>0</v>
      </c>
      <c r="T596" s="65"/>
      <c r="U596" s="88">
        <v>14.75</v>
      </c>
      <c r="V596" s="65" t="s">
        <v>1062</v>
      </c>
      <c r="W596" s="89">
        <v>102314966</v>
      </c>
      <c r="X596" s="90">
        <v>0</v>
      </c>
      <c r="Y596" s="67">
        <v>14.75</v>
      </c>
      <c r="Z596" s="15" t="s">
        <v>1062</v>
      </c>
      <c r="AA596" s="85">
        <v>102560625</v>
      </c>
      <c r="AB596" s="85">
        <v>0</v>
      </c>
      <c r="AC596" s="91">
        <v>14.75</v>
      </c>
      <c r="AD596" s="92" t="s">
        <v>1062</v>
      </c>
      <c r="AE596" s="71">
        <v>103447151</v>
      </c>
      <c r="AF596" s="71">
        <v>0</v>
      </c>
      <c r="AG596" s="72">
        <v>0</v>
      </c>
      <c r="AH596" s="73" t="s">
        <v>1039</v>
      </c>
      <c r="AI596" s="74">
        <v>28.25</v>
      </c>
      <c r="AJ596" s="75" t="s">
        <v>1062</v>
      </c>
      <c r="AK596" s="76">
        <v>103864129</v>
      </c>
      <c r="AL596" s="76">
        <v>0</v>
      </c>
      <c r="AM596" s="76">
        <f t="shared" si="42"/>
        <v>416978</v>
      </c>
      <c r="AN596" s="77">
        <f t="shared" si="42"/>
        <v>0</v>
      </c>
      <c r="AO596" s="75" t="s">
        <v>1039</v>
      </c>
      <c r="AP596" s="78">
        <v>28.25</v>
      </c>
      <c r="AQ596" s="79" t="s">
        <v>1062</v>
      </c>
      <c r="AR596" s="76">
        <v>106029669</v>
      </c>
      <c r="AS596" s="76">
        <v>0</v>
      </c>
      <c r="AT596" s="76">
        <f t="shared" si="41"/>
        <v>2165540</v>
      </c>
      <c r="AU596" s="77">
        <f t="shared" si="41"/>
        <v>0</v>
      </c>
      <c r="AV596" s="75" t="s">
        <v>3038</v>
      </c>
      <c r="AW596" s="19" t="s">
        <v>1040</v>
      </c>
      <c r="AX596" s="19">
        <v>211012</v>
      </c>
      <c r="AY596" s="15" t="s">
        <v>1051</v>
      </c>
      <c r="AZ596" s="19" t="s">
        <v>1134</v>
      </c>
      <c r="BA596" s="15" t="s">
        <v>142</v>
      </c>
      <c r="BB596" s="15" t="s">
        <v>21</v>
      </c>
      <c r="BC596" s="15" t="s">
        <v>1065</v>
      </c>
    </row>
    <row r="597" spans="1:55" ht="76.5" hidden="1" customHeight="1" x14ac:dyDescent="0.25">
      <c r="A597" s="93">
        <v>857431</v>
      </c>
      <c r="B597" s="93" t="s">
        <v>592</v>
      </c>
      <c r="C597" s="62" t="s">
        <v>1042</v>
      </c>
      <c r="D597" s="15" t="s">
        <v>1047</v>
      </c>
      <c r="E597" s="15" t="s">
        <v>8</v>
      </c>
      <c r="F597" s="93" t="s">
        <v>141</v>
      </c>
      <c r="G597" s="15" t="s">
        <v>1129</v>
      </c>
      <c r="H597" s="57" t="s">
        <v>2275</v>
      </c>
      <c r="I597" s="93" t="s">
        <v>2276</v>
      </c>
      <c r="J597" s="15" t="s">
        <v>2</v>
      </c>
      <c r="K597" s="15" t="s">
        <v>2277</v>
      </c>
      <c r="L597" s="63"/>
      <c r="M597" s="65"/>
      <c r="N597" s="65"/>
      <c r="O597" s="81">
        <v>28.25</v>
      </c>
      <c r="P597" s="81" t="s">
        <v>1062</v>
      </c>
      <c r="Q597" s="64">
        <v>96194644</v>
      </c>
      <c r="R597" s="87">
        <v>0</v>
      </c>
      <c r="S597" s="65">
        <v>0</v>
      </c>
      <c r="T597" s="65"/>
      <c r="U597" s="88">
        <v>28.25</v>
      </c>
      <c r="V597" s="65" t="s">
        <v>1062</v>
      </c>
      <c r="W597" s="89">
        <v>97857820</v>
      </c>
      <c r="X597" s="90">
        <v>0</v>
      </c>
      <c r="Y597" s="67">
        <v>28.25</v>
      </c>
      <c r="Z597" s="15" t="s">
        <v>1062</v>
      </c>
      <c r="AA597" s="85">
        <v>98545759</v>
      </c>
      <c r="AB597" s="85">
        <v>0</v>
      </c>
      <c r="AC597" s="91">
        <v>28.25</v>
      </c>
      <c r="AD597" s="92" t="s">
        <v>1062</v>
      </c>
      <c r="AE597" s="71">
        <v>98940684</v>
      </c>
      <c r="AF597" s="71">
        <v>0</v>
      </c>
      <c r="AG597" s="72">
        <v>0</v>
      </c>
      <c r="AH597" s="73" t="s">
        <v>1039</v>
      </c>
      <c r="AI597" s="74">
        <v>28.25</v>
      </c>
      <c r="AJ597" s="75" t="s">
        <v>1062</v>
      </c>
      <c r="AK597" s="76">
        <v>99339497</v>
      </c>
      <c r="AL597" s="76">
        <v>0</v>
      </c>
      <c r="AM597" s="76">
        <f t="shared" si="42"/>
        <v>398813</v>
      </c>
      <c r="AN597" s="77">
        <f t="shared" si="42"/>
        <v>0</v>
      </c>
      <c r="AO597" s="75" t="s">
        <v>1039</v>
      </c>
      <c r="AP597" s="78">
        <v>28.25</v>
      </c>
      <c r="AQ597" s="79" t="s">
        <v>1062</v>
      </c>
      <c r="AR597" s="76">
        <v>101410700</v>
      </c>
      <c r="AS597" s="76">
        <v>0</v>
      </c>
      <c r="AT597" s="76">
        <f t="shared" si="41"/>
        <v>2071203</v>
      </c>
      <c r="AU597" s="77">
        <f t="shared" si="41"/>
        <v>0</v>
      </c>
      <c r="AV597" s="75" t="s">
        <v>3038</v>
      </c>
      <c r="AW597" s="19" t="s">
        <v>1040</v>
      </c>
      <c r="AX597" s="19">
        <v>211012</v>
      </c>
      <c r="AY597" s="15" t="s">
        <v>1051</v>
      </c>
      <c r="AZ597" s="19" t="s">
        <v>1134</v>
      </c>
      <c r="BA597" s="15" t="s">
        <v>142</v>
      </c>
      <c r="BB597" s="15" t="s">
        <v>21</v>
      </c>
      <c r="BC597" s="15" t="s">
        <v>1065</v>
      </c>
    </row>
    <row r="598" spans="1:55" ht="76.5" hidden="1" customHeight="1" x14ac:dyDescent="0.25">
      <c r="A598" s="15">
        <v>950954</v>
      </c>
      <c r="B598" s="15" t="s">
        <v>689</v>
      </c>
      <c r="C598" s="62" t="s">
        <v>1042</v>
      </c>
      <c r="D598" s="15" t="s">
        <v>1029</v>
      </c>
      <c r="E598" s="15" t="s">
        <v>4</v>
      </c>
      <c r="F598" s="15" t="s">
        <v>1128</v>
      </c>
      <c r="G598" s="15" t="s">
        <v>1129</v>
      </c>
      <c r="H598" s="57" t="s">
        <v>2278</v>
      </c>
      <c r="I598" s="15" t="s">
        <v>2279</v>
      </c>
      <c r="J598" s="15" t="s">
        <v>1132</v>
      </c>
      <c r="K598" s="15" t="s">
        <v>1680</v>
      </c>
      <c r="L598" s="63">
        <v>0.25</v>
      </c>
      <c r="M598" s="15" t="s">
        <v>1062</v>
      </c>
      <c r="N598" s="15" t="s">
        <v>1063</v>
      </c>
      <c r="O598" s="81">
        <v>28.25</v>
      </c>
      <c r="P598" s="81" t="s">
        <v>1062</v>
      </c>
      <c r="Q598" s="64">
        <v>55164382</v>
      </c>
      <c r="R598" s="87">
        <v>0</v>
      </c>
      <c r="S598" s="65">
        <v>0</v>
      </c>
      <c r="T598" s="65"/>
      <c r="U598" s="88">
        <v>28.25</v>
      </c>
      <c r="V598" s="65" t="s">
        <v>1062</v>
      </c>
      <c r="W598" s="89">
        <v>56118158</v>
      </c>
      <c r="X598" s="90">
        <v>0</v>
      </c>
      <c r="Y598" s="67">
        <v>28.25</v>
      </c>
      <c r="Z598" s="15" t="s">
        <v>1062</v>
      </c>
      <c r="AA598" s="85">
        <v>56656022</v>
      </c>
      <c r="AB598" s="85">
        <v>0</v>
      </c>
      <c r="AC598" s="91">
        <v>28.25</v>
      </c>
      <c r="AD598" s="92" t="s">
        <v>1062</v>
      </c>
      <c r="AE598" s="71">
        <v>56739144</v>
      </c>
      <c r="AF598" s="71">
        <v>0</v>
      </c>
      <c r="AG598" s="72">
        <v>0</v>
      </c>
      <c r="AH598" s="73" t="s">
        <v>1039</v>
      </c>
      <c r="AI598" s="74">
        <v>28.25</v>
      </c>
      <c r="AJ598" s="75" t="s">
        <v>1062</v>
      </c>
      <c r="AK598" s="76">
        <v>56967849</v>
      </c>
      <c r="AL598" s="76">
        <v>0</v>
      </c>
      <c r="AM598" s="76">
        <f t="shared" si="42"/>
        <v>228705</v>
      </c>
      <c r="AN598" s="77">
        <f t="shared" si="42"/>
        <v>0</v>
      </c>
      <c r="AO598" s="75" t="s">
        <v>1039</v>
      </c>
      <c r="AP598" s="78">
        <v>28.25</v>
      </c>
      <c r="AQ598" s="79" t="s">
        <v>1062</v>
      </c>
      <c r="AR598" s="76">
        <v>58155614</v>
      </c>
      <c r="AS598" s="76">
        <v>0</v>
      </c>
      <c r="AT598" s="76">
        <f t="shared" si="41"/>
        <v>1187765</v>
      </c>
      <c r="AU598" s="77">
        <f t="shared" si="41"/>
        <v>0</v>
      </c>
      <c r="AV598" s="75" t="s">
        <v>3038</v>
      </c>
      <c r="AW598" s="19" t="s">
        <v>1040</v>
      </c>
      <c r="AX598" s="19">
        <v>211034</v>
      </c>
      <c r="AY598" s="15" t="s">
        <v>1051</v>
      </c>
      <c r="AZ598" s="19" t="s">
        <v>1134</v>
      </c>
      <c r="BA598" s="15" t="s">
        <v>142</v>
      </c>
      <c r="BB598" s="15" t="s">
        <v>21</v>
      </c>
      <c r="BC598" s="15" t="s">
        <v>1065</v>
      </c>
    </row>
    <row r="599" spans="1:55" ht="76.5" hidden="1" customHeight="1" x14ac:dyDescent="0.25">
      <c r="A599" s="93">
        <v>836098</v>
      </c>
      <c r="B599" s="93" t="s">
        <v>540</v>
      </c>
      <c r="C599" s="62" t="s">
        <v>1042</v>
      </c>
      <c r="D599" s="93" t="s">
        <v>1029</v>
      </c>
      <c r="E599" s="15" t="s">
        <v>4</v>
      </c>
      <c r="F599" s="93" t="s">
        <v>141</v>
      </c>
      <c r="G599" s="15" t="s">
        <v>1129</v>
      </c>
      <c r="H599" s="57" t="s">
        <v>2280</v>
      </c>
      <c r="I599" s="93" t="s">
        <v>2281</v>
      </c>
      <c r="J599" s="15" t="s">
        <v>2</v>
      </c>
      <c r="K599" s="15" t="s">
        <v>1295</v>
      </c>
      <c r="L599" s="63"/>
      <c r="M599" s="65"/>
      <c r="N599" s="65"/>
      <c r="O599" s="81">
        <v>28.25</v>
      </c>
      <c r="P599" s="81" t="s">
        <v>1062</v>
      </c>
      <c r="Q599" s="64">
        <v>53441469</v>
      </c>
      <c r="R599" s="87">
        <v>0</v>
      </c>
      <c r="S599" s="65">
        <v>0</v>
      </c>
      <c r="T599" s="65"/>
      <c r="U599" s="88">
        <v>28.25</v>
      </c>
      <c r="V599" s="65" t="s">
        <v>1062</v>
      </c>
      <c r="W599" s="89">
        <v>54365456</v>
      </c>
      <c r="X599" s="90">
        <v>0</v>
      </c>
      <c r="Y599" s="67">
        <v>28.25</v>
      </c>
      <c r="Z599" s="15" t="s">
        <v>1062</v>
      </c>
      <c r="AA599" s="85">
        <v>54747644</v>
      </c>
      <c r="AB599" s="85">
        <v>0</v>
      </c>
      <c r="AC599" s="91">
        <v>28.25</v>
      </c>
      <c r="AD599" s="92" t="s">
        <v>1062</v>
      </c>
      <c r="AE599" s="71">
        <v>54967047</v>
      </c>
      <c r="AF599" s="71">
        <v>0</v>
      </c>
      <c r="AG599" s="72">
        <v>0</v>
      </c>
      <c r="AH599" s="73" t="s">
        <v>1039</v>
      </c>
      <c r="AI599" s="74">
        <v>28.25</v>
      </c>
      <c r="AJ599" s="75" t="s">
        <v>1062</v>
      </c>
      <c r="AK599" s="76">
        <v>55188610</v>
      </c>
      <c r="AL599" s="76">
        <v>0</v>
      </c>
      <c r="AM599" s="76">
        <f t="shared" si="42"/>
        <v>221563</v>
      </c>
      <c r="AN599" s="77">
        <f t="shared" si="42"/>
        <v>0</v>
      </c>
      <c r="AO599" s="75" t="s">
        <v>1039</v>
      </c>
      <c r="AP599" s="78">
        <v>28.25</v>
      </c>
      <c r="AQ599" s="79" t="s">
        <v>1062</v>
      </c>
      <c r="AR599" s="76">
        <v>56339278</v>
      </c>
      <c r="AS599" s="76">
        <v>0</v>
      </c>
      <c r="AT599" s="76">
        <f t="shared" si="41"/>
        <v>1150668</v>
      </c>
      <c r="AU599" s="77">
        <f t="shared" si="41"/>
        <v>0</v>
      </c>
      <c r="AV599" s="75" t="s">
        <v>3038</v>
      </c>
      <c r="AW599" s="19" t="s">
        <v>1040</v>
      </c>
      <c r="AX599" s="19">
        <v>211012</v>
      </c>
      <c r="AY599" s="15" t="s">
        <v>1051</v>
      </c>
      <c r="AZ599" s="19" t="s">
        <v>1134</v>
      </c>
      <c r="BA599" s="15" t="s">
        <v>142</v>
      </c>
      <c r="BB599" s="15" t="s">
        <v>21</v>
      </c>
      <c r="BC599" s="15" t="s">
        <v>1065</v>
      </c>
    </row>
    <row r="600" spans="1:55" ht="76.5" hidden="1" customHeight="1" x14ac:dyDescent="0.25">
      <c r="A600" s="15">
        <v>779633</v>
      </c>
      <c r="B600" s="15" t="s">
        <v>429</v>
      </c>
      <c r="C600" s="62" t="s">
        <v>1042</v>
      </c>
      <c r="D600" s="15" t="s">
        <v>1029</v>
      </c>
      <c r="E600" s="15" t="s">
        <v>4</v>
      </c>
      <c r="F600" s="15" t="s">
        <v>1128</v>
      </c>
      <c r="G600" s="15" t="s">
        <v>1129</v>
      </c>
      <c r="H600" s="57" t="s">
        <v>2282</v>
      </c>
      <c r="I600" s="15" t="s">
        <v>2283</v>
      </c>
      <c r="J600" s="15" t="s">
        <v>1132</v>
      </c>
      <c r="K600" s="15" t="s">
        <v>1133</v>
      </c>
      <c r="L600" s="63">
        <v>0.25</v>
      </c>
      <c r="M600" s="15" t="s">
        <v>1062</v>
      </c>
      <c r="N600" s="15" t="s">
        <v>1063</v>
      </c>
      <c r="O600" s="81">
        <v>28.25</v>
      </c>
      <c r="P600" s="81" t="s">
        <v>1062</v>
      </c>
      <c r="Q600" s="64">
        <v>102077556</v>
      </c>
      <c r="R600" s="87">
        <v>0</v>
      </c>
      <c r="S600" s="65">
        <v>0</v>
      </c>
      <c r="T600" s="65"/>
      <c r="U600" s="88">
        <v>28.25</v>
      </c>
      <c r="V600" s="65" t="s">
        <v>1062</v>
      </c>
      <c r="W600" s="89">
        <v>103842446</v>
      </c>
      <c r="X600" s="90">
        <v>0</v>
      </c>
      <c r="Y600" s="67">
        <v>28.25</v>
      </c>
      <c r="Z600" s="15" t="s">
        <v>1062</v>
      </c>
      <c r="AA600" s="85">
        <v>104572457</v>
      </c>
      <c r="AB600" s="85">
        <v>0</v>
      </c>
      <c r="AC600" s="91">
        <v>28.25</v>
      </c>
      <c r="AD600" s="92" t="s">
        <v>1062</v>
      </c>
      <c r="AE600" s="71">
        <v>104991534</v>
      </c>
      <c r="AF600" s="71">
        <v>0</v>
      </c>
      <c r="AG600" s="72">
        <v>0</v>
      </c>
      <c r="AH600" s="73" t="s">
        <v>1039</v>
      </c>
      <c r="AI600" s="74">
        <v>28.25</v>
      </c>
      <c r="AJ600" s="75" t="s">
        <v>1062</v>
      </c>
      <c r="AK600" s="76">
        <v>105414737</v>
      </c>
      <c r="AL600" s="76">
        <v>0</v>
      </c>
      <c r="AM600" s="76">
        <f t="shared" si="42"/>
        <v>423203</v>
      </c>
      <c r="AN600" s="77">
        <f t="shared" si="42"/>
        <v>0</v>
      </c>
      <c r="AO600" s="75" t="s">
        <v>1039</v>
      </c>
      <c r="AP600" s="78">
        <v>28.25</v>
      </c>
      <c r="AQ600" s="79" t="s">
        <v>1062</v>
      </c>
      <c r="AR600" s="76">
        <v>107612607</v>
      </c>
      <c r="AS600" s="76">
        <v>0</v>
      </c>
      <c r="AT600" s="76">
        <f t="shared" si="41"/>
        <v>2197870</v>
      </c>
      <c r="AU600" s="77">
        <f t="shared" si="41"/>
        <v>0</v>
      </c>
      <c r="AV600" s="75" t="s">
        <v>3038</v>
      </c>
      <c r="AW600" s="19" t="s">
        <v>1040</v>
      </c>
      <c r="AX600" s="19" t="s">
        <v>1174</v>
      </c>
      <c r="AY600" s="19" t="s">
        <v>1051</v>
      </c>
      <c r="AZ600" s="19" t="s">
        <v>1134</v>
      </c>
      <c r="BA600" s="15" t="s">
        <v>142</v>
      </c>
      <c r="BB600" s="15" t="s">
        <v>21</v>
      </c>
      <c r="BC600" s="15" t="s">
        <v>1065</v>
      </c>
    </row>
    <row r="601" spans="1:55" ht="76.5" hidden="1" customHeight="1" x14ac:dyDescent="0.25">
      <c r="A601" s="95">
        <v>779646</v>
      </c>
      <c r="B601" s="15" t="s">
        <v>434</v>
      </c>
      <c r="C601" s="62" t="s">
        <v>1042</v>
      </c>
      <c r="D601" s="93" t="s">
        <v>1029</v>
      </c>
      <c r="E601" s="15" t="s">
        <v>4</v>
      </c>
      <c r="F601" s="15" t="s">
        <v>141</v>
      </c>
      <c r="G601" s="15" t="s">
        <v>1129</v>
      </c>
      <c r="H601" s="57" t="s">
        <v>2282</v>
      </c>
      <c r="I601" s="93" t="s">
        <v>2284</v>
      </c>
      <c r="J601" s="15" t="s">
        <v>1045</v>
      </c>
      <c r="K601" s="15" t="s">
        <v>1133</v>
      </c>
      <c r="L601" s="63"/>
      <c r="M601" s="15"/>
      <c r="N601" s="15"/>
      <c r="O601" s="94">
        <v>25</v>
      </c>
      <c r="P601" s="81" t="s">
        <v>1062</v>
      </c>
      <c r="Q601" s="64">
        <v>101970506</v>
      </c>
      <c r="R601" s="65">
        <v>0</v>
      </c>
      <c r="S601" s="65">
        <v>0</v>
      </c>
      <c r="T601" s="65"/>
      <c r="U601" s="88">
        <v>25</v>
      </c>
      <c r="V601" s="65" t="s">
        <v>1062</v>
      </c>
      <c r="W601" s="89">
        <v>103733544</v>
      </c>
      <c r="X601" s="65">
        <v>0</v>
      </c>
      <c r="Y601" s="67">
        <v>28.25</v>
      </c>
      <c r="Z601" s="15" t="s">
        <v>1062</v>
      </c>
      <c r="AA601" s="85">
        <v>103982610</v>
      </c>
      <c r="AB601" s="85">
        <v>0</v>
      </c>
      <c r="AC601" s="91">
        <v>28.25</v>
      </c>
      <c r="AD601" s="92" t="s">
        <v>1062</v>
      </c>
      <c r="AE601" s="71">
        <v>104881428</v>
      </c>
      <c r="AF601" s="71">
        <v>0</v>
      </c>
      <c r="AG601" s="72">
        <v>0</v>
      </c>
      <c r="AH601" s="73" t="s">
        <v>1039</v>
      </c>
      <c r="AI601" s="74">
        <v>28.25</v>
      </c>
      <c r="AJ601" s="75" t="s">
        <v>1062</v>
      </c>
      <c r="AK601" s="76">
        <v>105304186</v>
      </c>
      <c r="AL601" s="76">
        <v>0</v>
      </c>
      <c r="AM601" s="76">
        <f t="shared" si="42"/>
        <v>422758</v>
      </c>
      <c r="AN601" s="77">
        <f t="shared" si="42"/>
        <v>0</v>
      </c>
      <c r="AO601" s="75" t="s">
        <v>1039</v>
      </c>
      <c r="AP601" s="78">
        <v>28.25</v>
      </c>
      <c r="AQ601" s="79" t="s">
        <v>1062</v>
      </c>
      <c r="AR601" s="76">
        <v>107499752</v>
      </c>
      <c r="AS601" s="76">
        <v>0</v>
      </c>
      <c r="AT601" s="76">
        <f t="shared" si="41"/>
        <v>2195566</v>
      </c>
      <c r="AU601" s="77">
        <f t="shared" si="41"/>
        <v>0</v>
      </c>
      <c r="AV601" s="75" t="s">
        <v>3038</v>
      </c>
      <c r="AW601" s="19" t="s">
        <v>1040</v>
      </c>
      <c r="AX601" s="19">
        <v>211012</v>
      </c>
      <c r="AY601" s="15" t="s">
        <v>1051</v>
      </c>
      <c r="AZ601" s="19" t="s">
        <v>1134</v>
      </c>
      <c r="BA601" s="15" t="s">
        <v>142</v>
      </c>
      <c r="BB601" s="15" t="s">
        <v>21</v>
      </c>
      <c r="BC601" s="15" t="s">
        <v>1065</v>
      </c>
    </row>
    <row r="602" spans="1:55" ht="76.5" hidden="1" customHeight="1" x14ac:dyDescent="0.25">
      <c r="A602" s="15">
        <v>1121945</v>
      </c>
      <c r="B602" s="93" t="s">
        <v>854</v>
      </c>
      <c r="C602" s="62" t="s">
        <v>1042</v>
      </c>
      <c r="D602" s="15" t="s">
        <v>1029</v>
      </c>
      <c r="E602" s="93" t="s">
        <v>4</v>
      </c>
      <c r="F602" s="93" t="s">
        <v>141</v>
      </c>
      <c r="G602" s="19" t="s">
        <v>1129</v>
      </c>
      <c r="H602" s="57" t="s">
        <v>2285</v>
      </c>
      <c r="I602" s="93" t="s">
        <v>2286</v>
      </c>
      <c r="J602" s="15" t="s">
        <v>2</v>
      </c>
      <c r="K602" s="15" t="s">
        <v>1281</v>
      </c>
      <c r="L602" s="63"/>
      <c r="M602" s="65"/>
      <c r="N602" s="65"/>
      <c r="O602" s="94"/>
      <c r="P602" s="81"/>
      <c r="Q602" s="64"/>
      <c r="R602" s="65"/>
      <c r="S602" s="65"/>
      <c r="T602" s="65"/>
      <c r="U602" s="88">
        <v>0</v>
      </c>
      <c r="V602" s="65"/>
      <c r="W602" s="83">
        <v>0</v>
      </c>
      <c r="X602" s="65">
        <v>0</v>
      </c>
      <c r="Y602" s="67"/>
      <c r="Z602" s="24"/>
      <c r="AA602" s="85">
        <v>107440050</v>
      </c>
      <c r="AB602" s="85">
        <v>0</v>
      </c>
      <c r="AC602" s="91">
        <v>28.25</v>
      </c>
      <c r="AD602" s="92" t="s">
        <v>1062</v>
      </c>
      <c r="AE602" s="71">
        <v>108368753</v>
      </c>
      <c r="AF602" s="71">
        <v>0</v>
      </c>
      <c r="AG602" s="72">
        <v>0</v>
      </c>
      <c r="AH602" s="73" t="s">
        <v>1039</v>
      </c>
      <c r="AI602" s="74">
        <v>28.25</v>
      </c>
      <c r="AJ602" s="75" t="s">
        <v>1062</v>
      </c>
      <c r="AK602" s="76">
        <v>108805569</v>
      </c>
      <c r="AL602" s="76">
        <v>0</v>
      </c>
      <c r="AM602" s="76">
        <f t="shared" si="42"/>
        <v>436816</v>
      </c>
      <c r="AN602" s="77">
        <f t="shared" si="42"/>
        <v>0</v>
      </c>
      <c r="AO602" s="75" t="s">
        <v>1039</v>
      </c>
      <c r="AP602" s="78">
        <v>28.25</v>
      </c>
      <c r="AQ602" s="79" t="s">
        <v>1062</v>
      </c>
      <c r="AR602" s="76">
        <v>111074137</v>
      </c>
      <c r="AS602" s="76">
        <v>0</v>
      </c>
      <c r="AT602" s="76">
        <f t="shared" si="41"/>
        <v>2268568</v>
      </c>
      <c r="AU602" s="77">
        <f t="shared" si="41"/>
        <v>0</v>
      </c>
      <c r="AV602" s="75" t="s">
        <v>3038</v>
      </c>
      <c r="AW602" s="19" t="s">
        <v>1040</v>
      </c>
      <c r="AX602" s="19">
        <v>211034</v>
      </c>
      <c r="AY602" s="15" t="s">
        <v>1051</v>
      </c>
      <c r="AZ602" s="19" t="s">
        <v>1134</v>
      </c>
      <c r="BA602" s="15" t="s">
        <v>142</v>
      </c>
      <c r="BB602" s="15" t="s">
        <v>21</v>
      </c>
      <c r="BC602" s="15" t="s">
        <v>1065</v>
      </c>
    </row>
    <row r="603" spans="1:55" ht="76.5" hidden="1" customHeight="1" x14ac:dyDescent="0.25">
      <c r="A603" s="93">
        <v>770734</v>
      </c>
      <c r="B603" s="93" t="s">
        <v>390</v>
      </c>
      <c r="C603" s="62" t="s">
        <v>1042</v>
      </c>
      <c r="D603" s="93" t="s">
        <v>1029</v>
      </c>
      <c r="E603" s="15" t="s">
        <v>4</v>
      </c>
      <c r="F603" s="93" t="s">
        <v>141</v>
      </c>
      <c r="G603" s="15" t="s">
        <v>1129</v>
      </c>
      <c r="H603" s="57" t="s">
        <v>2287</v>
      </c>
      <c r="I603" s="93" t="s">
        <v>2288</v>
      </c>
      <c r="J603" s="15" t="s">
        <v>2</v>
      </c>
      <c r="K603" s="15" t="s">
        <v>1133</v>
      </c>
      <c r="L603" s="63"/>
      <c r="M603" s="65"/>
      <c r="N603" s="65"/>
      <c r="O603" s="81">
        <v>28.25</v>
      </c>
      <c r="P603" s="81" t="s">
        <v>1062</v>
      </c>
      <c r="Q603" s="64">
        <v>104688398</v>
      </c>
      <c r="R603" s="87">
        <v>0</v>
      </c>
      <c r="S603" s="65">
        <v>0</v>
      </c>
      <c r="T603" s="65"/>
      <c r="U603" s="88">
        <v>28.25</v>
      </c>
      <c r="V603" s="65" t="s">
        <v>1062</v>
      </c>
      <c r="W603" s="89">
        <v>106498428</v>
      </c>
      <c r="X603" s="90">
        <v>0</v>
      </c>
      <c r="Y603" s="67">
        <v>28.25</v>
      </c>
      <c r="Z603" s="15" t="s">
        <v>1062</v>
      </c>
      <c r="AA603" s="85">
        <v>107247111</v>
      </c>
      <c r="AB603" s="85">
        <v>0</v>
      </c>
      <c r="AC603" s="91">
        <v>28.25</v>
      </c>
      <c r="AD603" s="92" t="s">
        <v>1062</v>
      </c>
      <c r="AE603" s="71">
        <v>107676907</v>
      </c>
      <c r="AF603" s="71">
        <v>0</v>
      </c>
      <c r="AG603" s="72">
        <v>0</v>
      </c>
      <c r="AH603" s="73" t="s">
        <v>1039</v>
      </c>
      <c r="AI603" s="74">
        <v>28.25</v>
      </c>
      <c r="AJ603" s="75" t="s">
        <v>1062</v>
      </c>
      <c r="AK603" s="76">
        <v>108110934</v>
      </c>
      <c r="AL603" s="76">
        <v>0</v>
      </c>
      <c r="AM603" s="76">
        <f t="shared" si="42"/>
        <v>434027</v>
      </c>
      <c r="AN603" s="77">
        <f t="shared" si="42"/>
        <v>0</v>
      </c>
      <c r="AO603" s="75" t="s">
        <v>1039</v>
      </c>
      <c r="AP603" s="78">
        <v>28.25</v>
      </c>
      <c r="AQ603" s="79" t="s">
        <v>1062</v>
      </c>
      <c r="AR603" s="76">
        <v>110365019</v>
      </c>
      <c r="AS603" s="76">
        <v>0</v>
      </c>
      <c r="AT603" s="76">
        <f t="shared" si="41"/>
        <v>2254085</v>
      </c>
      <c r="AU603" s="77">
        <f t="shared" si="41"/>
        <v>0</v>
      </c>
      <c r="AV603" s="75" t="s">
        <v>3038</v>
      </c>
      <c r="AW603" s="19" t="s">
        <v>1040</v>
      </c>
      <c r="AX603" s="19">
        <v>211012</v>
      </c>
      <c r="AY603" s="15" t="s">
        <v>1051</v>
      </c>
      <c r="AZ603" s="19" t="s">
        <v>1134</v>
      </c>
      <c r="BA603" s="15" t="s">
        <v>142</v>
      </c>
      <c r="BB603" s="15" t="s">
        <v>21</v>
      </c>
      <c r="BC603" s="15" t="s">
        <v>1065</v>
      </c>
    </row>
    <row r="604" spans="1:55" ht="76.5" hidden="1" customHeight="1" x14ac:dyDescent="0.25">
      <c r="A604" s="95">
        <v>772268</v>
      </c>
      <c r="B604" s="15" t="s">
        <v>414</v>
      </c>
      <c r="C604" s="62" t="s">
        <v>1042</v>
      </c>
      <c r="D604" s="93" t="s">
        <v>1029</v>
      </c>
      <c r="E604" s="15" t="s">
        <v>4</v>
      </c>
      <c r="F604" s="15" t="s">
        <v>141</v>
      </c>
      <c r="G604" s="15" t="s">
        <v>1129</v>
      </c>
      <c r="H604" s="57" t="s">
        <v>2289</v>
      </c>
      <c r="I604" s="93" t="s">
        <v>2290</v>
      </c>
      <c r="J604" s="15" t="s">
        <v>1045</v>
      </c>
      <c r="K604" s="15" t="s">
        <v>1133</v>
      </c>
      <c r="L604" s="63"/>
      <c r="M604" s="15"/>
      <c r="N604" s="15"/>
      <c r="O604" s="94">
        <v>25</v>
      </c>
      <c r="P604" s="81" t="s">
        <v>1062</v>
      </c>
      <c r="Q604" s="64">
        <v>100576037</v>
      </c>
      <c r="R604" s="65">
        <v>0</v>
      </c>
      <c r="S604" s="65">
        <v>0</v>
      </c>
      <c r="T604" s="65"/>
      <c r="U604" s="88">
        <v>25</v>
      </c>
      <c r="V604" s="65" t="s">
        <v>1062</v>
      </c>
      <c r="W604" s="89">
        <v>102314966</v>
      </c>
      <c r="X604" s="65">
        <v>0</v>
      </c>
      <c r="Y604" s="67">
        <v>28.25</v>
      </c>
      <c r="Z604" s="15" t="s">
        <v>1062</v>
      </c>
      <c r="AA604" s="85">
        <v>102560625</v>
      </c>
      <c r="AB604" s="85">
        <v>0</v>
      </c>
      <c r="AC604" s="91">
        <v>28.25</v>
      </c>
      <c r="AD604" s="92" t="s">
        <v>1062</v>
      </c>
      <c r="AE604" s="71">
        <v>103447151</v>
      </c>
      <c r="AF604" s="71">
        <v>0</v>
      </c>
      <c r="AG604" s="72">
        <v>0</v>
      </c>
      <c r="AH604" s="73" t="s">
        <v>1039</v>
      </c>
      <c r="AI604" s="74">
        <v>28.25</v>
      </c>
      <c r="AJ604" s="75" t="s">
        <v>1062</v>
      </c>
      <c r="AK604" s="76">
        <v>103864129</v>
      </c>
      <c r="AL604" s="76">
        <v>0</v>
      </c>
      <c r="AM604" s="76">
        <f t="shared" si="42"/>
        <v>416978</v>
      </c>
      <c r="AN604" s="77">
        <f t="shared" si="42"/>
        <v>0</v>
      </c>
      <c r="AO604" s="75" t="s">
        <v>1039</v>
      </c>
      <c r="AP604" s="78">
        <v>28.25</v>
      </c>
      <c r="AQ604" s="79" t="s">
        <v>1062</v>
      </c>
      <c r="AR604" s="76">
        <v>106029669</v>
      </c>
      <c r="AS604" s="76">
        <v>0</v>
      </c>
      <c r="AT604" s="76">
        <f t="shared" si="41"/>
        <v>2165540</v>
      </c>
      <c r="AU604" s="77">
        <f t="shared" si="41"/>
        <v>0</v>
      </c>
      <c r="AV604" s="75" t="s">
        <v>3038</v>
      </c>
      <c r="AW604" s="19" t="s">
        <v>1040</v>
      </c>
      <c r="AX604" s="19">
        <v>211012</v>
      </c>
      <c r="AY604" s="15" t="s">
        <v>1051</v>
      </c>
      <c r="AZ604" s="19" t="s">
        <v>1134</v>
      </c>
      <c r="BA604" s="15" t="s">
        <v>142</v>
      </c>
      <c r="BB604" s="15" t="s">
        <v>21</v>
      </c>
      <c r="BC604" s="15" t="s">
        <v>1065</v>
      </c>
    </row>
    <row r="605" spans="1:55" ht="76.5" hidden="1" customHeight="1" x14ac:dyDescent="0.25">
      <c r="A605" s="15">
        <v>895142</v>
      </c>
      <c r="B605" s="15" t="s">
        <v>647</v>
      </c>
      <c r="C605" s="62" t="s">
        <v>1042</v>
      </c>
      <c r="D605" s="15" t="s">
        <v>1029</v>
      </c>
      <c r="E605" s="15" t="s">
        <v>4</v>
      </c>
      <c r="F605" s="15" t="s">
        <v>1128</v>
      </c>
      <c r="G605" s="15" t="s">
        <v>1129</v>
      </c>
      <c r="H605" s="57" t="s">
        <v>2291</v>
      </c>
      <c r="I605" s="15" t="s">
        <v>2292</v>
      </c>
      <c r="J605" s="15" t="s">
        <v>1132</v>
      </c>
      <c r="K605" s="15" t="s">
        <v>1133</v>
      </c>
      <c r="L605" s="63">
        <v>0.25</v>
      </c>
      <c r="M605" s="15" t="s">
        <v>1062</v>
      </c>
      <c r="N605" s="15" t="s">
        <v>1063</v>
      </c>
      <c r="O605" s="81">
        <v>28.25</v>
      </c>
      <c r="P605" s="81" t="s">
        <v>1062</v>
      </c>
      <c r="Q605" s="64">
        <v>55164382</v>
      </c>
      <c r="R605" s="87">
        <v>0</v>
      </c>
      <c r="S605" s="65">
        <v>0</v>
      </c>
      <c r="T605" s="65"/>
      <c r="U605" s="88">
        <v>28.25</v>
      </c>
      <c r="V605" s="65" t="s">
        <v>1062</v>
      </c>
      <c r="W605" s="89">
        <v>56118158</v>
      </c>
      <c r="X605" s="90">
        <v>0</v>
      </c>
      <c r="Y605" s="67">
        <v>28.25</v>
      </c>
      <c r="Z605" s="15" t="s">
        <v>1062</v>
      </c>
      <c r="AA605" s="85">
        <v>56512667</v>
      </c>
      <c r="AB605" s="85">
        <v>0</v>
      </c>
      <c r="AC605" s="91">
        <v>28.25</v>
      </c>
      <c r="AD605" s="92" t="s">
        <v>1062</v>
      </c>
      <c r="AE605" s="71">
        <v>56739144</v>
      </c>
      <c r="AF605" s="71">
        <v>0</v>
      </c>
      <c r="AG605" s="72">
        <v>0</v>
      </c>
      <c r="AH605" s="73" t="s">
        <v>1039</v>
      </c>
      <c r="AI605" s="74">
        <v>28.25</v>
      </c>
      <c r="AJ605" s="75" t="s">
        <v>1062</v>
      </c>
      <c r="AK605" s="76">
        <v>56967849</v>
      </c>
      <c r="AL605" s="76">
        <v>0</v>
      </c>
      <c r="AM605" s="76">
        <f t="shared" si="42"/>
        <v>228705</v>
      </c>
      <c r="AN605" s="77">
        <f t="shared" si="42"/>
        <v>0</v>
      </c>
      <c r="AO605" s="75" t="s">
        <v>1039</v>
      </c>
      <c r="AP605" s="78">
        <v>28.25</v>
      </c>
      <c r="AQ605" s="79" t="s">
        <v>1062</v>
      </c>
      <c r="AR605" s="76">
        <v>58155614</v>
      </c>
      <c r="AS605" s="76">
        <v>0</v>
      </c>
      <c r="AT605" s="76">
        <f t="shared" si="41"/>
        <v>1187765</v>
      </c>
      <c r="AU605" s="77">
        <f t="shared" si="41"/>
        <v>0</v>
      </c>
      <c r="AV605" s="75" t="s">
        <v>3038</v>
      </c>
      <c r="AW605" s="19" t="s">
        <v>1040</v>
      </c>
      <c r="AX605" s="19">
        <v>211034</v>
      </c>
      <c r="AY605" s="15" t="s">
        <v>1051</v>
      </c>
      <c r="AZ605" s="19" t="s">
        <v>1134</v>
      </c>
      <c r="BA605" s="15" t="s">
        <v>142</v>
      </c>
      <c r="BB605" s="15" t="s">
        <v>21</v>
      </c>
      <c r="BC605" s="15" t="s">
        <v>1065</v>
      </c>
    </row>
    <row r="606" spans="1:55" ht="76.5" hidden="1" customHeight="1" x14ac:dyDescent="0.25">
      <c r="A606" s="93">
        <v>953658</v>
      </c>
      <c r="B606" s="93" t="s">
        <v>707</v>
      </c>
      <c r="C606" s="62" t="s">
        <v>1042</v>
      </c>
      <c r="D606" s="93" t="s">
        <v>1029</v>
      </c>
      <c r="E606" s="15" t="s">
        <v>4</v>
      </c>
      <c r="F606" s="93" t="s">
        <v>141</v>
      </c>
      <c r="G606" s="15" t="s">
        <v>1129</v>
      </c>
      <c r="H606" s="57" t="s">
        <v>2291</v>
      </c>
      <c r="I606" s="93" t="s">
        <v>2293</v>
      </c>
      <c r="J606" s="15" t="s">
        <v>2</v>
      </c>
      <c r="K606" s="15" t="s">
        <v>1136</v>
      </c>
      <c r="L606" s="63"/>
      <c r="M606" s="65"/>
      <c r="N606" s="65"/>
      <c r="O606" s="81">
        <v>28.25</v>
      </c>
      <c r="P606" s="81" t="s">
        <v>1062</v>
      </c>
      <c r="Q606" s="64">
        <v>5344147</v>
      </c>
      <c r="R606" s="87">
        <v>0</v>
      </c>
      <c r="S606" s="65">
        <v>0</v>
      </c>
      <c r="T606" s="65"/>
      <c r="U606" s="88">
        <v>28.25</v>
      </c>
      <c r="V606" s="65" t="s">
        <v>1062</v>
      </c>
      <c r="W606" s="89">
        <v>5436546</v>
      </c>
      <c r="X606" s="90">
        <v>0</v>
      </c>
      <c r="Y606" s="67">
        <v>28.25</v>
      </c>
      <c r="Z606" s="15" t="s">
        <v>1062</v>
      </c>
      <c r="AA606" s="85">
        <v>5449599</v>
      </c>
      <c r="AB606" s="85">
        <v>0</v>
      </c>
      <c r="AC606" s="91">
        <v>28.25</v>
      </c>
      <c r="AD606" s="92" t="s">
        <v>1062</v>
      </c>
      <c r="AE606" s="71">
        <v>5496705</v>
      </c>
      <c r="AF606" s="71">
        <v>0</v>
      </c>
      <c r="AG606" s="72">
        <v>0</v>
      </c>
      <c r="AH606" s="73" t="s">
        <v>1039</v>
      </c>
      <c r="AI606" s="74">
        <v>28.25</v>
      </c>
      <c r="AJ606" s="75" t="s">
        <v>1062</v>
      </c>
      <c r="AK606" s="76">
        <v>55188610</v>
      </c>
      <c r="AL606" s="76">
        <v>0</v>
      </c>
      <c r="AM606" s="76">
        <f t="shared" si="42"/>
        <v>49691905</v>
      </c>
      <c r="AN606" s="77">
        <f t="shared" si="42"/>
        <v>0</v>
      </c>
      <c r="AO606" s="75" t="s">
        <v>1039</v>
      </c>
      <c r="AP606" s="78">
        <v>28.25</v>
      </c>
      <c r="AQ606" s="79" t="s">
        <v>1062</v>
      </c>
      <c r="AR606" s="76">
        <v>56339278</v>
      </c>
      <c r="AS606" s="76">
        <v>0</v>
      </c>
      <c r="AT606" s="76">
        <f t="shared" si="41"/>
        <v>1150668</v>
      </c>
      <c r="AU606" s="77">
        <f t="shared" si="41"/>
        <v>0</v>
      </c>
      <c r="AV606" s="75" t="s">
        <v>3038</v>
      </c>
      <c r="AW606" s="19" t="s">
        <v>1040</v>
      </c>
      <c r="AX606" s="19">
        <v>211012</v>
      </c>
      <c r="AY606" s="15" t="s">
        <v>1051</v>
      </c>
      <c r="AZ606" s="19" t="s">
        <v>1134</v>
      </c>
      <c r="BA606" s="15" t="s">
        <v>142</v>
      </c>
      <c r="BB606" s="15" t="s">
        <v>21</v>
      </c>
      <c r="BC606" s="15" t="s">
        <v>1065</v>
      </c>
    </row>
    <row r="607" spans="1:55" ht="76.5" hidden="1" customHeight="1" x14ac:dyDescent="0.25">
      <c r="A607" s="15">
        <v>1104806</v>
      </c>
      <c r="B607" s="15" t="s">
        <v>834</v>
      </c>
      <c r="C607" s="62" t="s">
        <v>1042</v>
      </c>
      <c r="D607" s="15" t="s">
        <v>1043</v>
      </c>
      <c r="E607" s="15" t="s">
        <v>12</v>
      </c>
      <c r="F607" s="15" t="s">
        <v>835</v>
      </c>
      <c r="G607" s="15" t="s">
        <v>1044</v>
      </c>
      <c r="H607" s="57" t="s">
        <v>2294</v>
      </c>
      <c r="I607" s="93" t="s">
        <v>2295</v>
      </c>
      <c r="J607" s="15" t="s">
        <v>2</v>
      </c>
      <c r="K607" s="15" t="s">
        <v>2296</v>
      </c>
      <c r="L607" s="63"/>
      <c r="M607" s="15"/>
      <c r="N607" s="15"/>
      <c r="O607" s="81"/>
      <c r="P607" s="81"/>
      <c r="Q607" s="64">
        <v>45900000</v>
      </c>
      <c r="R607" s="65">
        <v>0</v>
      </c>
      <c r="S607" s="65">
        <v>0</v>
      </c>
      <c r="T607" s="65"/>
      <c r="U607" s="88">
        <v>35</v>
      </c>
      <c r="V607" s="65" t="s">
        <v>1062</v>
      </c>
      <c r="W607" s="89">
        <v>46693597</v>
      </c>
      <c r="X607" s="90">
        <v>0</v>
      </c>
      <c r="Y607" s="67">
        <v>35</v>
      </c>
      <c r="Z607" s="15" t="s">
        <v>1062</v>
      </c>
      <c r="AA607" s="85">
        <v>46805709</v>
      </c>
      <c r="AB607" s="85">
        <v>0</v>
      </c>
      <c r="AC607" s="91">
        <v>35</v>
      </c>
      <c r="AD607" s="92" t="s">
        <v>1062</v>
      </c>
      <c r="AE607" s="71">
        <v>47210294</v>
      </c>
      <c r="AF607" s="71">
        <v>0</v>
      </c>
      <c r="AG607" s="72">
        <v>0</v>
      </c>
      <c r="AH607" s="73" t="s">
        <v>1039</v>
      </c>
      <c r="AI607" s="74">
        <v>35</v>
      </c>
      <c r="AJ607" s="75" t="s">
        <v>1062</v>
      </c>
      <c r="AK607" s="76">
        <v>47400590</v>
      </c>
      <c r="AL607" s="76">
        <v>0</v>
      </c>
      <c r="AM607" s="76">
        <f t="shared" si="42"/>
        <v>190296</v>
      </c>
      <c r="AN607" s="77">
        <f t="shared" si="42"/>
        <v>0</v>
      </c>
      <c r="AO607" s="75" t="s">
        <v>1039</v>
      </c>
      <c r="AP607" s="78">
        <v>35</v>
      </c>
      <c r="AQ607" s="79" t="s">
        <v>1062</v>
      </c>
      <c r="AR607" s="76">
        <v>48388880</v>
      </c>
      <c r="AS607" s="76">
        <v>0</v>
      </c>
      <c r="AT607" s="76">
        <f t="shared" si="41"/>
        <v>988290</v>
      </c>
      <c r="AU607" s="77">
        <f t="shared" si="41"/>
        <v>0</v>
      </c>
      <c r="AV607" s="75" t="s">
        <v>3038</v>
      </c>
      <c r="AW607" s="19">
        <v>20161052</v>
      </c>
      <c r="AX607" s="19" t="s">
        <v>1040</v>
      </c>
      <c r="AY607" s="15"/>
      <c r="AZ607" s="19" t="s">
        <v>1041</v>
      </c>
      <c r="BA607" s="15" t="s">
        <v>3178</v>
      </c>
      <c r="BB607" s="15" t="s">
        <v>21</v>
      </c>
      <c r="BC607" s="15" t="s">
        <v>1065</v>
      </c>
    </row>
    <row r="608" spans="1:55" ht="76.5" hidden="1" customHeight="1" x14ac:dyDescent="0.25">
      <c r="A608" s="101">
        <v>1145822</v>
      </c>
      <c r="B608" s="15" t="s">
        <v>866</v>
      </c>
      <c r="C608" s="62" t="s">
        <v>1042</v>
      </c>
      <c r="D608" s="15" t="s">
        <v>1047</v>
      </c>
      <c r="E608" s="15" t="s">
        <v>6</v>
      </c>
      <c r="F608" s="15" t="s">
        <v>777</v>
      </c>
      <c r="G608" s="15" t="s">
        <v>1391</v>
      </c>
      <c r="H608" s="57" t="s">
        <v>2297</v>
      </c>
      <c r="I608" s="93" t="s">
        <v>2298</v>
      </c>
      <c r="J608" s="15" t="s">
        <v>2</v>
      </c>
      <c r="K608" s="15" t="s">
        <v>1498</v>
      </c>
      <c r="L608" s="63"/>
      <c r="M608" s="15"/>
      <c r="N608" s="15"/>
      <c r="O608" s="81"/>
      <c r="P608" s="81"/>
      <c r="Q608" s="64">
        <v>150729434</v>
      </c>
      <c r="R608" s="65">
        <v>0</v>
      </c>
      <c r="S608" s="65">
        <v>0</v>
      </c>
      <c r="T608" s="65"/>
      <c r="U608" s="88">
        <v>21.5</v>
      </c>
      <c r="V608" s="65" t="s">
        <v>1062</v>
      </c>
      <c r="W608" s="89">
        <v>153537801</v>
      </c>
      <c r="X608" s="90">
        <v>0</v>
      </c>
      <c r="Y608" s="67">
        <v>21.5</v>
      </c>
      <c r="Z608" s="15" t="s">
        <v>1062</v>
      </c>
      <c r="AA608" s="85">
        <v>154617170</v>
      </c>
      <c r="AB608" s="85">
        <v>0</v>
      </c>
      <c r="AC608" s="91">
        <v>21.5</v>
      </c>
      <c r="AD608" s="92" t="s">
        <v>1062</v>
      </c>
      <c r="AE608" s="71">
        <v>155236803</v>
      </c>
      <c r="AF608" s="71">
        <v>0</v>
      </c>
      <c r="AG608" s="72">
        <v>0</v>
      </c>
      <c r="AH608" s="73" t="s">
        <v>1039</v>
      </c>
      <c r="AI608" s="74">
        <v>21.5</v>
      </c>
      <c r="AJ608" s="75" t="s">
        <v>1062</v>
      </c>
      <c r="AK608" s="76">
        <v>155862536</v>
      </c>
      <c r="AL608" s="76">
        <v>0</v>
      </c>
      <c r="AM608" s="76">
        <f t="shared" si="42"/>
        <v>625733</v>
      </c>
      <c r="AN608" s="77">
        <f t="shared" si="42"/>
        <v>0</v>
      </c>
      <c r="AO608" s="75" t="s">
        <v>1039</v>
      </c>
      <c r="AP608" s="78">
        <v>21.5</v>
      </c>
      <c r="AQ608" s="79" t="s">
        <v>1062</v>
      </c>
      <c r="AR608" s="76">
        <v>159112230</v>
      </c>
      <c r="AS608" s="76">
        <v>0</v>
      </c>
      <c r="AT608" s="76">
        <f t="shared" si="41"/>
        <v>3249694</v>
      </c>
      <c r="AU608" s="77">
        <f t="shared" si="41"/>
        <v>0</v>
      </c>
      <c r="AV608" s="75" t="s">
        <v>3038</v>
      </c>
      <c r="AW608" s="19" t="s">
        <v>1040</v>
      </c>
      <c r="AX608" s="19">
        <v>193031</v>
      </c>
      <c r="AY608" s="15" t="s">
        <v>99</v>
      </c>
      <c r="AZ608" s="19" t="s">
        <v>1055</v>
      </c>
      <c r="BA608" s="15" t="s">
        <v>61</v>
      </c>
      <c r="BB608" s="15" t="s">
        <v>21</v>
      </c>
      <c r="BC608" s="15" t="s">
        <v>1065</v>
      </c>
    </row>
    <row r="609" spans="1:55" ht="76.5" hidden="1" customHeight="1" x14ac:dyDescent="0.25">
      <c r="A609" s="15">
        <v>1123951</v>
      </c>
      <c r="B609" s="93" t="s">
        <v>857</v>
      </c>
      <c r="C609" s="62" t="s">
        <v>1042</v>
      </c>
      <c r="D609" s="15" t="s">
        <v>1047</v>
      </c>
      <c r="E609" s="93" t="s">
        <v>6</v>
      </c>
      <c r="F609" s="93" t="s">
        <v>821</v>
      </c>
      <c r="G609" s="19" t="s">
        <v>1391</v>
      </c>
      <c r="H609" s="57" t="s">
        <v>2299</v>
      </c>
      <c r="I609" s="93" t="s">
        <v>2300</v>
      </c>
      <c r="J609" s="15" t="s">
        <v>2</v>
      </c>
      <c r="K609" s="15" t="s">
        <v>2301</v>
      </c>
      <c r="L609" s="63"/>
      <c r="M609" s="65"/>
      <c r="N609" s="65"/>
      <c r="O609" s="94"/>
      <c r="P609" s="81"/>
      <c r="Q609" s="64"/>
      <c r="R609" s="65"/>
      <c r="S609" s="65"/>
      <c r="T609" s="65"/>
      <c r="U609" s="88">
        <v>21.5</v>
      </c>
      <c r="V609" s="65" t="s">
        <v>1062</v>
      </c>
      <c r="W609" s="89">
        <v>40764715</v>
      </c>
      <c r="X609" s="90">
        <v>0</v>
      </c>
      <c r="Y609" s="67">
        <v>21.5</v>
      </c>
      <c r="Z609" s="15" t="s">
        <v>1062</v>
      </c>
      <c r="AA609" s="85">
        <v>41051290</v>
      </c>
      <c r="AB609" s="85">
        <v>0</v>
      </c>
      <c r="AC609" s="91">
        <v>21.5</v>
      </c>
      <c r="AD609" s="92" t="s">
        <v>1062</v>
      </c>
      <c r="AE609" s="71">
        <v>41215804</v>
      </c>
      <c r="AF609" s="71">
        <v>0</v>
      </c>
      <c r="AG609" s="72">
        <v>0</v>
      </c>
      <c r="AH609" s="73" t="s">
        <v>1039</v>
      </c>
      <c r="AI609" s="74">
        <v>21.5</v>
      </c>
      <c r="AJ609" s="75" t="s">
        <v>1062</v>
      </c>
      <c r="AK609" s="76">
        <v>41381938</v>
      </c>
      <c r="AL609" s="76">
        <v>0</v>
      </c>
      <c r="AM609" s="76">
        <f t="shared" si="42"/>
        <v>166134</v>
      </c>
      <c r="AN609" s="77">
        <f t="shared" si="42"/>
        <v>0</v>
      </c>
      <c r="AO609" s="75" t="s">
        <v>1039</v>
      </c>
      <c r="AP609" s="78">
        <v>21.5</v>
      </c>
      <c r="AQ609" s="79" t="s">
        <v>1062</v>
      </c>
      <c r="AR609" s="76">
        <v>42244741</v>
      </c>
      <c r="AS609" s="76">
        <v>0</v>
      </c>
      <c r="AT609" s="76">
        <f t="shared" si="41"/>
        <v>862803</v>
      </c>
      <c r="AU609" s="77">
        <f t="shared" si="41"/>
        <v>0</v>
      </c>
      <c r="AV609" s="75" t="s">
        <v>3038</v>
      </c>
      <c r="AW609" s="19" t="s">
        <v>1040</v>
      </c>
      <c r="AX609" s="19">
        <v>193031</v>
      </c>
      <c r="AY609" s="15" t="s">
        <v>99</v>
      </c>
      <c r="AZ609" s="19" t="s">
        <v>1055</v>
      </c>
      <c r="BA609" s="15" t="s">
        <v>61</v>
      </c>
      <c r="BB609" s="15" t="s">
        <v>21</v>
      </c>
      <c r="BC609" s="15" t="s">
        <v>1065</v>
      </c>
    </row>
    <row r="610" spans="1:55" ht="76.5" hidden="1" customHeight="1" x14ac:dyDescent="0.25">
      <c r="A610" s="15">
        <v>769149</v>
      </c>
      <c r="B610" s="15" t="s">
        <v>369</v>
      </c>
      <c r="C610" s="62" t="s">
        <v>1042</v>
      </c>
      <c r="D610" s="15" t="s">
        <v>1029</v>
      </c>
      <c r="E610" s="15" t="s">
        <v>4</v>
      </c>
      <c r="F610" s="15" t="s">
        <v>1128</v>
      </c>
      <c r="G610" s="15" t="s">
        <v>1129</v>
      </c>
      <c r="H610" s="57" t="s">
        <v>2302</v>
      </c>
      <c r="I610" s="15" t="s">
        <v>2303</v>
      </c>
      <c r="J610" s="15" t="s">
        <v>1132</v>
      </c>
      <c r="K610" s="15" t="s">
        <v>1133</v>
      </c>
      <c r="L610" s="63">
        <v>0.25</v>
      </c>
      <c r="M610" s="15" t="s">
        <v>1062</v>
      </c>
      <c r="N610" s="15" t="s">
        <v>1063</v>
      </c>
      <c r="O610" s="81">
        <v>28.25</v>
      </c>
      <c r="P610" s="81" t="s">
        <v>1062</v>
      </c>
      <c r="Q610" s="64">
        <v>99295888</v>
      </c>
      <c r="R610" s="87">
        <v>0</v>
      </c>
      <c r="S610" s="65">
        <v>0</v>
      </c>
      <c r="T610" s="65"/>
      <c r="U610" s="88">
        <v>28.25</v>
      </c>
      <c r="V610" s="65" t="s">
        <v>1062</v>
      </c>
      <c r="W610" s="89">
        <v>101012684</v>
      </c>
      <c r="X610" s="90">
        <v>0</v>
      </c>
      <c r="Y610" s="67">
        <v>28.25</v>
      </c>
      <c r="Z610" s="15" t="s">
        <v>1062</v>
      </c>
      <c r="AA610" s="85">
        <v>101980840</v>
      </c>
      <c r="AB610" s="85">
        <v>0</v>
      </c>
      <c r="AC610" s="91">
        <v>28.25</v>
      </c>
      <c r="AD610" s="92" t="s">
        <v>1062</v>
      </c>
      <c r="AE610" s="71">
        <v>102130459</v>
      </c>
      <c r="AF610" s="71">
        <v>0</v>
      </c>
      <c r="AG610" s="72">
        <v>0</v>
      </c>
      <c r="AH610" s="73" t="s">
        <v>1039</v>
      </c>
      <c r="AI610" s="74">
        <v>28.25</v>
      </c>
      <c r="AJ610" s="75" t="s">
        <v>1062</v>
      </c>
      <c r="AK610" s="76">
        <v>102542129</v>
      </c>
      <c r="AL610" s="76">
        <v>0</v>
      </c>
      <c r="AM610" s="76">
        <f t="shared" si="42"/>
        <v>411670</v>
      </c>
      <c r="AN610" s="77">
        <f t="shared" si="42"/>
        <v>0</v>
      </c>
      <c r="AO610" s="75" t="s">
        <v>1039</v>
      </c>
      <c r="AP610" s="78">
        <v>28.25</v>
      </c>
      <c r="AQ610" s="79" t="s">
        <v>1062</v>
      </c>
      <c r="AR610" s="76">
        <v>104680106</v>
      </c>
      <c r="AS610" s="76">
        <v>0</v>
      </c>
      <c r="AT610" s="76">
        <f t="shared" si="41"/>
        <v>2137977</v>
      </c>
      <c r="AU610" s="77">
        <f t="shared" si="41"/>
        <v>0</v>
      </c>
      <c r="AV610" s="75" t="s">
        <v>3038</v>
      </c>
      <c r="AW610" s="19" t="s">
        <v>1040</v>
      </c>
      <c r="AX610" s="19">
        <v>211034</v>
      </c>
      <c r="AY610" s="15" t="s">
        <v>1051</v>
      </c>
      <c r="AZ610" s="19" t="s">
        <v>1134</v>
      </c>
      <c r="BA610" s="15" t="s">
        <v>142</v>
      </c>
      <c r="BB610" s="15" t="s">
        <v>21</v>
      </c>
      <c r="BC610" s="15" t="s">
        <v>1065</v>
      </c>
    </row>
    <row r="611" spans="1:55" ht="76.5" hidden="1" customHeight="1" x14ac:dyDescent="0.25">
      <c r="A611" s="99">
        <v>873308</v>
      </c>
      <c r="B611" s="99" t="s">
        <v>626</v>
      </c>
      <c r="C611" s="62" t="s">
        <v>1042</v>
      </c>
      <c r="D611" s="15" t="s">
        <v>1029</v>
      </c>
      <c r="E611" s="99" t="s">
        <v>4</v>
      </c>
      <c r="F611" s="99" t="s">
        <v>141</v>
      </c>
      <c r="G611" s="15" t="s">
        <v>1129</v>
      </c>
      <c r="H611" s="57" t="s">
        <v>2304</v>
      </c>
      <c r="I611" s="99" t="s">
        <v>2305</v>
      </c>
      <c r="J611" s="15" t="s">
        <v>2</v>
      </c>
      <c r="K611" s="93" t="s">
        <v>548</v>
      </c>
      <c r="L611" s="63"/>
      <c r="M611" s="15"/>
      <c r="N611" s="15"/>
      <c r="O611" s="15"/>
      <c r="P611" s="15"/>
      <c r="Q611" s="64"/>
      <c r="R611" s="65"/>
      <c r="S611" s="65"/>
      <c r="T611" s="19"/>
      <c r="U611" s="15"/>
      <c r="V611" s="19"/>
      <c r="W611" s="66"/>
      <c r="X611" s="65"/>
      <c r="Y611" s="67">
        <v>28.25</v>
      </c>
      <c r="Z611" s="15" t="s">
        <v>1062</v>
      </c>
      <c r="AA611" s="85">
        <v>54747644</v>
      </c>
      <c r="AB611" s="85">
        <v>0</v>
      </c>
      <c r="AC611" s="91">
        <v>28.25</v>
      </c>
      <c r="AD611" s="92" t="s">
        <v>1062</v>
      </c>
      <c r="AE611" s="71">
        <v>54967047</v>
      </c>
      <c r="AF611" s="71">
        <v>0</v>
      </c>
      <c r="AG611" s="72">
        <v>0</v>
      </c>
      <c r="AH611" s="73" t="s">
        <v>1039</v>
      </c>
      <c r="AI611" s="74">
        <v>28.25</v>
      </c>
      <c r="AJ611" s="75" t="s">
        <v>1062</v>
      </c>
      <c r="AK611" s="76">
        <v>55188610</v>
      </c>
      <c r="AL611" s="76">
        <v>0</v>
      </c>
      <c r="AM611" s="76">
        <f t="shared" si="42"/>
        <v>221563</v>
      </c>
      <c r="AN611" s="77">
        <f t="shared" si="42"/>
        <v>0</v>
      </c>
      <c r="AO611" s="75" t="s">
        <v>1039</v>
      </c>
      <c r="AP611" s="78">
        <v>28.25</v>
      </c>
      <c r="AQ611" s="79" t="s">
        <v>1062</v>
      </c>
      <c r="AR611" s="76">
        <v>56339278</v>
      </c>
      <c r="AS611" s="76">
        <v>0</v>
      </c>
      <c r="AT611" s="76">
        <f t="shared" si="41"/>
        <v>1150668</v>
      </c>
      <c r="AU611" s="77">
        <f t="shared" si="41"/>
        <v>0</v>
      </c>
      <c r="AV611" s="75" t="s">
        <v>3038</v>
      </c>
      <c r="AW611" s="19" t="s">
        <v>1040</v>
      </c>
      <c r="AX611" s="19">
        <v>211034</v>
      </c>
      <c r="AY611" s="15" t="s">
        <v>1051</v>
      </c>
      <c r="AZ611" s="19" t="s">
        <v>1134</v>
      </c>
      <c r="BA611" s="15" t="s">
        <v>142</v>
      </c>
      <c r="BB611" s="15" t="s">
        <v>21</v>
      </c>
      <c r="BC611" s="15" t="s">
        <v>1065</v>
      </c>
    </row>
    <row r="612" spans="1:55" ht="76.5" hidden="1" customHeight="1" x14ac:dyDescent="0.25">
      <c r="A612" s="15">
        <v>1123483</v>
      </c>
      <c r="B612" s="93" t="s">
        <v>855</v>
      </c>
      <c r="C612" s="62" t="s">
        <v>1042</v>
      </c>
      <c r="D612" s="15" t="s">
        <v>1047</v>
      </c>
      <c r="E612" s="93" t="s">
        <v>6</v>
      </c>
      <c r="F612" s="93" t="s">
        <v>856</v>
      </c>
      <c r="G612" s="19" t="s">
        <v>1391</v>
      </c>
      <c r="H612" s="57" t="s">
        <v>2306</v>
      </c>
      <c r="I612" s="93" t="s">
        <v>2307</v>
      </c>
      <c r="J612" s="15" t="s">
        <v>2</v>
      </c>
      <c r="K612" s="15" t="s">
        <v>2308</v>
      </c>
      <c r="L612" s="63"/>
      <c r="M612" s="65"/>
      <c r="N612" s="65"/>
      <c r="O612" s="94"/>
      <c r="P612" s="81"/>
      <c r="Q612" s="64"/>
      <c r="R612" s="65"/>
      <c r="S612" s="65"/>
      <c r="T612" s="65"/>
      <c r="U612" s="88">
        <v>21.5</v>
      </c>
      <c r="V612" s="65" t="s">
        <v>1062</v>
      </c>
      <c r="W612" s="89">
        <v>40691588</v>
      </c>
      <c r="X612" s="90">
        <v>0</v>
      </c>
      <c r="Y612" s="67">
        <v>21.5</v>
      </c>
      <c r="Z612" s="15" t="s">
        <v>1062</v>
      </c>
      <c r="AA612" s="85">
        <v>41081596</v>
      </c>
      <c r="AB612" s="85">
        <v>0</v>
      </c>
      <c r="AC612" s="91">
        <v>21.5</v>
      </c>
      <c r="AD612" s="92" t="s">
        <v>1062</v>
      </c>
      <c r="AE612" s="71">
        <v>41141868</v>
      </c>
      <c r="AF612" s="71">
        <v>0</v>
      </c>
      <c r="AG612" s="72">
        <v>0</v>
      </c>
      <c r="AH612" s="73" t="s">
        <v>1039</v>
      </c>
      <c r="AI612" s="74">
        <v>21.5</v>
      </c>
      <c r="AJ612" s="75" t="s">
        <v>1062</v>
      </c>
      <c r="AK612" s="76">
        <v>41307704</v>
      </c>
      <c r="AL612" s="76">
        <v>0</v>
      </c>
      <c r="AM612" s="76">
        <f t="shared" si="42"/>
        <v>165836</v>
      </c>
      <c r="AN612" s="77">
        <f t="shared" si="42"/>
        <v>0</v>
      </c>
      <c r="AO612" s="75" t="s">
        <v>1039</v>
      </c>
      <c r="AP612" s="78">
        <v>21.5</v>
      </c>
      <c r="AQ612" s="79" t="s">
        <v>1062</v>
      </c>
      <c r="AR612" s="76">
        <v>42168959</v>
      </c>
      <c r="AS612" s="76">
        <v>0</v>
      </c>
      <c r="AT612" s="76">
        <f t="shared" si="41"/>
        <v>861255</v>
      </c>
      <c r="AU612" s="77">
        <f t="shared" si="41"/>
        <v>0</v>
      </c>
      <c r="AV612" s="75" t="s">
        <v>3038</v>
      </c>
      <c r="AW612" s="19" t="s">
        <v>1040</v>
      </c>
      <c r="AX612" s="19">
        <v>193031</v>
      </c>
      <c r="AY612" s="15" t="s">
        <v>99</v>
      </c>
      <c r="AZ612" s="19" t="s">
        <v>1055</v>
      </c>
      <c r="BA612" s="15" t="s">
        <v>61</v>
      </c>
      <c r="BB612" s="15" t="s">
        <v>21</v>
      </c>
      <c r="BC612" s="15" t="s">
        <v>1065</v>
      </c>
    </row>
    <row r="613" spans="1:55" ht="76.5" hidden="1" customHeight="1" x14ac:dyDescent="0.25">
      <c r="A613" s="15">
        <v>156242</v>
      </c>
      <c r="B613" s="15" t="s">
        <v>25</v>
      </c>
      <c r="C613" s="62" t="s">
        <v>1042</v>
      </c>
      <c r="D613" s="15" t="s">
        <v>1047</v>
      </c>
      <c r="E613" s="15" t="s">
        <v>6</v>
      </c>
      <c r="F613" s="15" t="s">
        <v>2309</v>
      </c>
      <c r="G613" s="15" t="s">
        <v>1048</v>
      </c>
      <c r="H613" s="57" t="s">
        <v>2310</v>
      </c>
      <c r="I613" s="15" t="s">
        <v>2311</v>
      </c>
      <c r="J613" s="15" t="s">
        <v>1046</v>
      </c>
      <c r="K613" s="15" t="s">
        <v>2312</v>
      </c>
      <c r="L613" s="63">
        <v>0.15</v>
      </c>
      <c r="M613" s="15" t="s">
        <v>1062</v>
      </c>
      <c r="N613" s="15" t="s">
        <v>1063</v>
      </c>
      <c r="O613" s="81">
        <v>60</v>
      </c>
      <c r="P613" s="81" t="s">
        <v>1036</v>
      </c>
      <c r="Q613" s="64">
        <v>147543400</v>
      </c>
      <c r="R613" s="64">
        <v>2495723579</v>
      </c>
      <c r="S613" s="65">
        <v>0</v>
      </c>
      <c r="T613" s="19" t="s">
        <v>2313</v>
      </c>
      <c r="U613" s="88">
        <v>65</v>
      </c>
      <c r="V613" s="19" t="s">
        <v>1036</v>
      </c>
      <c r="W613" s="114">
        <v>27002123700</v>
      </c>
      <c r="X613" s="90">
        <v>2495723579</v>
      </c>
      <c r="Y613" s="67">
        <v>51</v>
      </c>
      <c r="Z613" s="15" t="s">
        <v>1036</v>
      </c>
      <c r="AA613" s="85">
        <v>27126816460</v>
      </c>
      <c r="AB613" s="103">
        <v>2495723579</v>
      </c>
      <c r="AC613" s="91">
        <v>8</v>
      </c>
      <c r="AD613" s="92" t="s">
        <v>1071</v>
      </c>
      <c r="AE613" s="71">
        <v>27235528020</v>
      </c>
      <c r="AF613" s="71">
        <v>0</v>
      </c>
      <c r="AG613" s="104">
        <v>2495723579</v>
      </c>
      <c r="AH613" s="92" t="s">
        <v>2029</v>
      </c>
      <c r="AI613" s="74">
        <v>8</v>
      </c>
      <c r="AJ613" s="15" t="s">
        <v>1071</v>
      </c>
      <c r="AK613" s="76">
        <v>156248400</v>
      </c>
      <c r="AL613" s="76">
        <v>0</v>
      </c>
      <c r="AM613" s="76">
        <f t="shared" si="42"/>
        <v>-27079279620</v>
      </c>
      <c r="AN613" s="77">
        <f t="shared" si="42"/>
        <v>0</v>
      </c>
      <c r="AO613" s="75" t="s">
        <v>2983</v>
      </c>
      <c r="AP613" s="78">
        <v>8</v>
      </c>
      <c r="AQ613" s="79" t="s">
        <v>1071</v>
      </c>
      <c r="AR613" s="76">
        <v>165623200</v>
      </c>
      <c r="AS613" s="76">
        <v>0</v>
      </c>
      <c r="AT613" s="76">
        <f t="shared" si="41"/>
        <v>9374800</v>
      </c>
      <c r="AU613" s="77">
        <f t="shared" si="41"/>
        <v>0</v>
      </c>
      <c r="AV613" s="75" t="s">
        <v>2983</v>
      </c>
      <c r="AW613" s="19" t="s">
        <v>1225</v>
      </c>
      <c r="AX613" s="19" t="s">
        <v>1040</v>
      </c>
      <c r="AY613" s="15"/>
      <c r="AZ613" s="19" t="s">
        <v>1049</v>
      </c>
      <c r="BA613" s="15" t="s">
        <v>26</v>
      </c>
      <c r="BB613" s="15" t="s">
        <v>5</v>
      </c>
      <c r="BC613" s="15" t="s">
        <v>1065</v>
      </c>
    </row>
    <row r="614" spans="1:55" ht="76.5" hidden="1" customHeight="1" x14ac:dyDescent="0.25">
      <c r="A614" s="15">
        <v>973142</v>
      </c>
      <c r="B614" s="15" t="s">
        <v>740</v>
      </c>
      <c r="C614" s="62" t="s">
        <v>1042</v>
      </c>
      <c r="D614" s="15" t="s">
        <v>1029</v>
      </c>
      <c r="E614" s="15" t="s">
        <v>4</v>
      </c>
      <c r="F614" s="15" t="s">
        <v>141</v>
      </c>
      <c r="G614" s="15" t="s">
        <v>1129</v>
      </c>
      <c r="H614" s="57" t="s">
        <v>2314</v>
      </c>
      <c r="I614" s="93" t="s">
        <v>2315</v>
      </c>
      <c r="J614" s="15" t="s">
        <v>2</v>
      </c>
      <c r="K614" s="15" t="s">
        <v>1136</v>
      </c>
      <c r="L614" s="63"/>
      <c r="M614" s="15"/>
      <c r="N614" s="15"/>
      <c r="O614" s="81">
        <v>28.25</v>
      </c>
      <c r="P614" s="81" t="s">
        <v>1062</v>
      </c>
      <c r="Q614" s="64">
        <v>52941868</v>
      </c>
      <c r="R614" s="87">
        <v>0</v>
      </c>
      <c r="S614" s="65">
        <v>0</v>
      </c>
      <c r="T614" s="65"/>
      <c r="U614" s="88">
        <v>28.25</v>
      </c>
      <c r="V614" s="65" t="s">
        <v>1062</v>
      </c>
      <c r="W614" s="89">
        <v>53857216</v>
      </c>
      <c r="X614" s="90">
        <v>0</v>
      </c>
      <c r="Y614" s="67">
        <v>28.25</v>
      </c>
      <c r="Z614" s="15" t="s">
        <v>1062</v>
      </c>
      <c r="AA614" s="85">
        <v>53986528</v>
      </c>
      <c r="AB614" s="85">
        <v>0</v>
      </c>
      <c r="AC614" s="91">
        <v>28.25</v>
      </c>
      <c r="AD614" s="92" t="s">
        <v>1062</v>
      </c>
      <c r="AE614" s="71">
        <v>54453183</v>
      </c>
      <c r="AF614" s="71">
        <v>0</v>
      </c>
      <c r="AG614" s="72">
        <v>0</v>
      </c>
      <c r="AH614" s="73" t="s">
        <v>1039</v>
      </c>
      <c r="AI614" s="74">
        <v>28.25</v>
      </c>
      <c r="AJ614" s="75" t="s">
        <v>1062</v>
      </c>
      <c r="AK614" s="76">
        <v>54672675</v>
      </c>
      <c r="AL614" s="76">
        <v>0</v>
      </c>
      <c r="AM614" s="76">
        <f t="shared" si="42"/>
        <v>219492</v>
      </c>
      <c r="AN614" s="77">
        <f t="shared" si="42"/>
        <v>0</v>
      </c>
      <c r="AO614" s="75" t="s">
        <v>1039</v>
      </c>
      <c r="AP614" s="78">
        <v>28.25</v>
      </c>
      <c r="AQ614" s="79" t="s">
        <v>1062</v>
      </c>
      <c r="AR614" s="76">
        <v>55812586</v>
      </c>
      <c r="AS614" s="76">
        <v>0</v>
      </c>
      <c r="AT614" s="76">
        <f t="shared" si="41"/>
        <v>1139911</v>
      </c>
      <c r="AU614" s="77">
        <f t="shared" si="41"/>
        <v>0</v>
      </c>
      <c r="AV614" s="75" t="s">
        <v>3038</v>
      </c>
      <c r="AW614" s="19" t="s">
        <v>1040</v>
      </c>
      <c r="AX614" s="19">
        <v>211034</v>
      </c>
      <c r="AY614" s="15" t="s">
        <v>1051</v>
      </c>
      <c r="AZ614" s="19" t="s">
        <v>1134</v>
      </c>
      <c r="BA614" s="15" t="s">
        <v>142</v>
      </c>
      <c r="BB614" s="15" t="s">
        <v>21</v>
      </c>
      <c r="BC614" s="15" t="s">
        <v>1065</v>
      </c>
    </row>
    <row r="615" spans="1:55" ht="76.5" hidden="1" customHeight="1" x14ac:dyDescent="0.25">
      <c r="A615" s="93">
        <v>953689</v>
      </c>
      <c r="B615" s="93" t="s">
        <v>711</v>
      </c>
      <c r="C615" s="62" t="s">
        <v>1042</v>
      </c>
      <c r="D615" s="93" t="s">
        <v>1029</v>
      </c>
      <c r="E615" s="15" t="s">
        <v>4</v>
      </c>
      <c r="F615" s="93" t="s">
        <v>141</v>
      </c>
      <c r="G615" s="15" t="s">
        <v>1129</v>
      </c>
      <c r="H615" s="57" t="s">
        <v>2316</v>
      </c>
      <c r="I615" s="93" t="s">
        <v>2317</v>
      </c>
      <c r="J615" s="15" t="s">
        <v>2</v>
      </c>
      <c r="K615" s="15" t="s">
        <v>1136</v>
      </c>
      <c r="L615" s="63"/>
      <c r="M615" s="65"/>
      <c r="N615" s="65"/>
      <c r="O615" s="81">
        <v>28.25</v>
      </c>
      <c r="P615" s="81" t="s">
        <v>1062</v>
      </c>
      <c r="Q615" s="64">
        <v>5344147</v>
      </c>
      <c r="R615" s="87">
        <v>0</v>
      </c>
      <c r="S615" s="65">
        <v>0</v>
      </c>
      <c r="T615" s="65"/>
      <c r="U615" s="88">
        <v>28.25</v>
      </c>
      <c r="V615" s="65" t="s">
        <v>1062</v>
      </c>
      <c r="W615" s="89">
        <v>5436546</v>
      </c>
      <c r="X615" s="90">
        <v>0</v>
      </c>
      <c r="Y615" s="67">
        <v>28.25</v>
      </c>
      <c r="Z615" s="15" t="s">
        <v>1062</v>
      </c>
      <c r="AA615" s="85">
        <v>5474764</v>
      </c>
      <c r="AB615" s="85">
        <v>0</v>
      </c>
      <c r="AC615" s="91">
        <v>28.25</v>
      </c>
      <c r="AD615" s="92" t="s">
        <v>1062</v>
      </c>
      <c r="AE615" s="71">
        <v>5496705</v>
      </c>
      <c r="AF615" s="71">
        <v>0</v>
      </c>
      <c r="AG615" s="72">
        <v>0</v>
      </c>
      <c r="AH615" s="73" t="s">
        <v>1039</v>
      </c>
      <c r="AI615" s="74">
        <v>28.25</v>
      </c>
      <c r="AJ615" s="75" t="s">
        <v>1062</v>
      </c>
      <c r="AK615" s="76">
        <v>55188610</v>
      </c>
      <c r="AL615" s="76">
        <v>0</v>
      </c>
      <c r="AM615" s="76">
        <f t="shared" si="42"/>
        <v>49691905</v>
      </c>
      <c r="AN615" s="77">
        <f t="shared" si="42"/>
        <v>0</v>
      </c>
      <c r="AO615" s="75" t="s">
        <v>1039</v>
      </c>
      <c r="AP615" s="78">
        <v>28.25</v>
      </c>
      <c r="AQ615" s="79" t="s">
        <v>1062</v>
      </c>
      <c r="AR615" s="76">
        <v>56339278</v>
      </c>
      <c r="AS615" s="76">
        <v>0</v>
      </c>
      <c r="AT615" s="76">
        <f t="shared" si="41"/>
        <v>1150668</v>
      </c>
      <c r="AU615" s="77">
        <f t="shared" si="41"/>
        <v>0</v>
      </c>
      <c r="AV615" s="75" t="s">
        <v>3038</v>
      </c>
      <c r="AW615" s="19" t="s">
        <v>1040</v>
      </c>
      <c r="AX615" s="19">
        <v>211012</v>
      </c>
      <c r="AY615" s="15" t="s">
        <v>1051</v>
      </c>
      <c r="AZ615" s="19" t="s">
        <v>1134</v>
      </c>
      <c r="BA615" s="15" t="s">
        <v>142</v>
      </c>
      <c r="BB615" s="15" t="s">
        <v>21</v>
      </c>
      <c r="BC615" s="15" t="s">
        <v>1065</v>
      </c>
    </row>
    <row r="616" spans="1:55" ht="76.5" hidden="1" customHeight="1" x14ac:dyDescent="0.25">
      <c r="A616" s="93">
        <v>859225</v>
      </c>
      <c r="B616" s="93" t="s">
        <v>594</v>
      </c>
      <c r="C616" s="62" t="s">
        <v>1042</v>
      </c>
      <c r="D616" s="93" t="s">
        <v>1029</v>
      </c>
      <c r="E616" s="15" t="s">
        <v>4</v>
      </c>
      <c r="F616" s="93" t="s">
        <v>141</v>
      </c>
      <c r="G616" s="15" t="s">
        <v>1129</v>
      </c>
      <c r="H616" s="57" t="s">
        <v>2318</v>
      </c>
      <c r="I616" s="93" t="s">
        <v>2319</v>
      </c>
      <c r="J616" s="15" t="s">
        <v>2</v>
      </c>
      <c r="K616" s="15" t="s">
        <v>2320</v>
      </c>
      <c r="L616" s="63"/>
      <c r="M616" s="65"/>
      <c r="N616" s="65"/>
      <c r="O616" s="81">
        <v>28.25</v>
      </c>
      <c r="P616" s="81" t="s">
        <v>1062</v>
      </c>
      <c r="Q616" s="64">
        <v>58160221</v>
      </c>
      <c r="R616" s="87">
        <v>0</v>
      </c>
      <c r="S616" s="65">
        <v>0</v>
      </c>
      <c r="T616" s="65"/>
      <c r="U616" s="88">
        <v>28.25</v>
      </c>
      <c r="V616" s="65" t="s">
        <v>1062</v>
      </c>
      <c r="W616" s="89">
        <v>59165794</v>
      </c>
      <c r="X616" s="90">
        <v>0</v>
      </c>
      <c r="Y616" s="67">
        <v>28.25</v>
      </c>
      <c r="Z616" s="15" t="s">
        <v>1062</v>
      </c>
      <c r="AA616" s="85">
        <v>59307851</v>
      </c>
      <c r="AB616" s="85">
        <v>0</v>
      </c>
      <c r="AC616" s="91">
        <v>28.25</v>
      </c>
      <c r="AD616" s="92" t="s">
        <v>1062</v>
      </c>
      <c r="AE616" s="71">
        <v>59820504</v>
      </c>
      <c r="AF616" s="71">
        <v>0</v>
      </c>
      <c r="AG616" s="72">
        <v>0</v>
      </c>
      <c r="AH616" s="73" t="s">
        <v>1039</v>
      </c>
      <c r="AI616" s="74">
        <v>28.25</v>
      </c>
      <c r="AJ616" s="75" t="s">
        <v>1062</v>
      </c>
      <c r="AK616" s="76">
        <v>60061630</v>
      </c>
      <c r="AL616" s="76">
        <v>0</v>
      </c>
      <c r="AM616" s="76">
        <f t="shared" si="42"/>
        <v>241126</v>
      </c>
      <c r="AN616" s="77">
        <f t="shared" si="42"/>
        <v>0</v>
      </c>
      <c r="AO616" s="75" t="s">
        <v>1039</v>
      </c>
      <c r="AP616" s="78">
        <v>28.25</v>
      </c>
      <c r="AQ616" s="79" t="s">
        <v>1062</v>
      </c>
      <c r="AR616" s="76">
        <v>61313900</v>
      </c>
      <c r="AS616" s="76">
        <v>0</v>
      </c>
      <c r="AT616" s="76">
        <f t="shared" si="41"/>
        <v>1252270</v>
      </c>
      <c r="AU616" s="77">
        <f t="shared" si="41"/>
        <v>0</v>
      </c>
      <c r="AV616" s="75" t="s">
        <v>3038</v>
      </c>
      <c r="AW616" s="19" t="s">
        <v>1040</v>
      </c>
      <c r="AX616" s="19">
        <v>211012</v>
      </c>
      <c r="AY616" s="15" t="s">
        <v>1051</v>
      </c>
      <c r="AZ616" s="19" t="s">
        <v>1134</v>
      </c>
      <c r="BA616" s="15" t="s">
        <v>142</v>
      </c>
      <c r="BB616" s="15" t="s">
        <v>21</v>
      </c>
      <c r="BC616" s="15" t="s">
        <v>1065</v>
      </c>
    </row>
    <row r="617" spans="1:55" ht="76.5" hidden="1" customHeight="1" x14ac:dyDescent="0.25">
      <c r="A617" s="93">
        <v>665320</v>
      </c>
      <c r="B617" s="93" t="s">
        <v>164</v>
      </c>
      <c r="C617" s="62" t="s">
        <v>1042</v>
      </c>
      <c r="D617" s="93" t="s">
        <v>1029</v>
      </c>
      <c r="E617" s="15" t="s">
        <v>4</v>
      </c>
      <c r="F617" s="93" t="s">
        <v>141</v>
      </c>
      <c r="G617" s="15" t="s">
        <v>1129</v>
      </c>
      <c r="H617" s="57" t="s">
        <v>2318</v>
      </c>
      <c r="I617" s="93" t="s">
        <v>2319</v>
      </c>
      <c r="J617" s="15" t="s">
        <v>2</v>
      </c>
      <c r="K617" s="15" t="s">
        <v>1263</v>
      </c>
      <c r="L617" s="63"/>
      <c r="M617" s="65"/>
      <c r="N617" s="65"/>
      <c r="O617" s="81">
        <v>28.25</v>
      </c>
      <c r="P617" s="81" t="s">
        <v>1062</v>
      </c>
      <c r="Q617" s="64">
        <v>58160221</v>
      </c>
      <c r="R617" s="87">
        <v>0</v>
      </c>
      <c r="S617" s="65">
        <v>0</v>
      </c>
      <c r="T617" s="65"/>
      <c r="U617" s="88">
        <v>28.25</v>
      </c>
      <c r="V617" s="65" t="s">
        <v>1062</v>
      </c>
      <c r="W617" s="89">
        <v>59165794</v>
      </c>
      <c r="X617" s="90">
        <v>0</v>
      </c>
      <c r="Y617" s="67">
        <v>28.25</v>
      </c>
      <c r="Z617" s="15" t="s">
        <v>1062</v>
      </c>
      <c r="AA617" s="85">
        <v>59581728</v>
      </c>
      <c r="AB617" s="85">
        <v>0</v>
      </c>
      <c r="AC617" s="91">
        <v>28.25</v>
      </c>
      <c r="AD617" s="92" t="s">
        <v>1062</v>
      </c>
      <c r="AE617" s="71">
        <v>59820504</v>
      </c>
      <c r="AF617" s="71">
        <v>0</v>
      </c>
      <c r="AG617" s="72">
        <v>0</v>
      </c>
      <c r="AH617" s="73" t="s">
        <v>1039</v>
      </c>
      <c r="AI617" s="74">
        <v>28.25</v>
      </c>
      <c r="AJ617" s="75" t="s">
        <v>1062</v>
      </c>
      <c r="AK617" s="76">
        <v>60061630</v>
      </c>
      <c r="AL617" s="76">
        <v>0</v>
      </c>
      <c r="AM617" s="76">
        <f t="shared" ref="AM617:AN647" si="43">AK617-AE617</f>
        <v>241126</v>
      </c>
      <c r="AN617" s="77">
        <f t="shared" si="43"/>
        <v>0</v>
      </c>
      <c r="AO617" s="75" t="s">
        <v>1039</v>
      </c>
      <c r="AP617" s="78">
        <v>28.25</v>
      </c>
      <c r="AQ617" s="79" t="s">
        <v>1062</v>
      </c>
      <c r="AR617" s="76">
        <v>61313900</v>
      </c>
      <c r="AS617" s="76">
        <v>0</v>
      </c>
      <c r="AT617" s="76">
        <f t="shared" si="41"/>
        <v>1252270</v>
      </c>
      <c r="AU617" s="77">
        <f t="shared" si="41"/>
        <v>0</v>
      </c>
      <c r="AV617" s="75" t="s">
        <v>3038</v>
      </c>
      <c r="AW617" s="19" t="s">
        <v>1040</v>
      </c>
      <c r="AX617" s="19">
        <v>211012</v>
      </c>
      <c r="AY617" s="15" t="s">
        <v>1051</v>
      </c>
      <c r="AZ617" s="19" t="s">
        <v>1134</v>
      </c>
      <c r="BA617" s="15" t="s">
        <v>142</v>
      </c>
      <c r="BB617" s="15" t="s">
        <v>21</v>
      </c>
      <c r="BC617" s="15" t="s">
        <v>1065</v>
      </c>
    </row>
    <row r="618" spans="1:55" ht="76.5" hidden="1" customHeight="1" x14ac:dyDescent="0.25">
      <c r="A618" s="93">
        <v>856674</v>
      </c>
      <c r="B618" s="93" t="s">
        <v>580</v>
      </c>
      <c r="C618" s="62" t="s">
        <v>1042</v>
      </c>
      <c r="D618" s="93" t="s">
        <v>1029</v>
      </c>
      <c r="E618" s="15" t="s">
        <v>4</v>
      </c>
      <c r="F618" s="93" t="s">
        <v>141</v>
      </c>
      <c r="G618" s="15" t="s">
        <v>1129</v>
      </c>
      <c r="H618" s="57" t="s">
        <v>2321</v>
      </c>
      <c r="I618" s="93" t="s">
        <v>2322</v>
      </c>
      <c r="J618" s="15" t="s">
        <v>2</v>
      </c>
      <c r="K618" s="15" t="s">
        <v>1888</v>
      </c>
      <c r="L618" s="63"/>
      <c r="M618" s="65"/>
      <c r="N618" s="65"/>
      <c r="O618" s="81">
        <v>28.25</v>
      </c>
      <c r="P618" s="81" t="s">
        <v>1062</v>
      </c>
      <c r="Q618" s="64">
        <v>58160221</v>
      </c>
      <c r="R618" s="87">
        <v>0</v>
      </c>
      <c r="S618" s="65">
        <v>0</v>
      </c>
      <c r="T618" s="65"/>
      <c r="U618" s="88">
        <v>28.25</v>
      </c>
      <c r="V618" s="65" t="s">
        <v>1062</v>
      </c>
      <c r="W618" s="89">
        <v>59165794</v>
      </c>
      <c r="X618" s="90">
        <v>0</v>
      </c>
      <c r="Y618" s="67">
        <v>28.25</v>
      </c>
      <c r="Z618" s="15" t="s">
        <v>1062</v>
      </c>
      <c r="AA618" s="85">
        <v>59307851</v>
      </c>
      <c r="AB618" s="85">
        <v>0</v>
      </c>
      <c r="AC618" s="91">
        <v>28.25</v>
      </c>
      <c r="AD618" s="92" t="s">
        <v>1062</v>
      </c>
      <c r="AE618" s="71">
        <v>59820504</v>
      </c>
      <c r="AF618" s="71">
        <v>0</v>
      </c>
      <c r="AG618" s="72">
        <v>0</v>
      </c>
      <c r="AH618" s="73" t="s">
        <v>1039</v>
      </c>
      <c r="AI618" s="74">
        <v>28.25</v>
      </c>
      <c r="AJ618" s="75" t="s">
        <v>1062</v>
      </c>
      <c r="AK618" s="76">
        <v>60061630</v>
      </c>
      <c r="AL618" s="76">
        <v>0</v>
      </c>
      <c r="AM618" s="76">
        <f t="shared" si="43"/>
        <v>241126</v>
      </c>
      <c r="AN618" s="77">
        <f t="shared" si="43"/>
        <v>0</v>
      </c>
      <c r="AO618" s="75" t="s">
        <v>1039</v>
      </c>
      <c r="AP618" s="78">
        <v>28.25</v>
      </c>
      <c r="AQ618" s="79" t="s">
        <v>1062</v>
      </c>
      <c r="AR618" s="76">
        <v>61313900</v>
      </c>
      <c r="AS618" s="76">
        <v>0</v>
      </c>
      <c r="AT618" s="76">
        <f t="shared" si="41"/>
        <v>1252270</v>
      </c>
      <c r="AU618" s="77">
        <f t="shared" si="41"/>
        <v>0</v>
      </c>
      <c r="AV618" s="75" t="s">
        <v>3038</v>
      </c>
      <c r="AW618" s="19" t="s">
        <v>1040</v>
      </c>
      <c r="AX618" s="19">
        <v>211012</v>
      </c>
      <c r="AY618" s="15" t="s">
        <v>1051</v>
      </c>
      <c r="AZ618" s="19" t="s">
        <v>1134</v>
      </c>
      <c r="BA618" s="15" t="s">
        <v>142</v>
      </c>
      <c r="BB618" s="15" t="s">
        <v>21</v>
      </c>
      <c r="BC618" s="15" t="s">
        <v>1065</v>
      </c>
    </row>
    <row r="619" spans="1:55" ht="76.5" hidden="1" customHeight="1" x14ac:dyDescent="0.25">
      <c r="A619" s="15">
        <v>763574</v>
      </c>
      <c r="B619" s="15" t="s">
        <v>312</v>
      </c>
      <c r="C619" s="62" t="s">
        <v>1042</v>
      </c>
      <c r="D619" s="15" t="s">
        <v>1029</v>
      </c>
      <c r="E619" s="15" t="s">
        <v>4</v>
      </c>
      <c r="F619" s="15" t="s">
        <v>1128</v>
      </c>
      <c r="G619" s="15" t="s">
        <v>1129</v>
      </c>
      <c r="H619" s="57" t="s">
        <v>2323</v>
      </c>
      <c r="I619" s="15" t="s">
        <v>2324</v>
      </c>
      <c r="J619" s="15" t="s">
        <v>1132</v>
      </c>
      <c r="K619" s="15" t="s">
        <v>1264</v>
      </c>
      <c r="L619" s="63">
        <v>0.25</v>
      </c>
      <c r="M619" s="15" t="s">
        <v>1062</v>
      </c>
      <c r="N619" s="15" t="s">
        <v>1063</v>
      </c>
      <c r="O619" s="81">
        <v>28.25</v>
      </c>
      <c r="P619" s="81" t="s">
        <v>1062</v>
      </c>
      <c r="Q619" s="64">
        <v>100576037</v>
      </c>
      <c r="R619" s="87">
        <v>0</v>
      </c>
      <c r="S619" s="65">
        <v>0</v>
      </c>
      <c r="T619" s="65"/>
      <c r="U619" s="88">
        <v>28.25</v>
      </c>
      <c r="V619" s="65" t="s">
        <v>1062</v>
      </c>
      <c r="W619" s="89">
        <v>102314966</v>
      </c>
      <c r="X619" s="90">
        <v>0</v>
      </c>
      <c r="Y619" s="67">
        <v>28.25</v>
      </c>
      <c r="Z619" s="15" t="s">
        <v>1062</v>
      </c>
      <c r="AA619" s="85">
        <v>102560625</v>
      </c>
      <c r="AB619" s="85">
        <v>0</v>
      </c>
      <c r="AC619" s="91">
        <v>28.25</v>
      </c>
      <c r="AD619" s="92" t="s">
        <v>1062</v>
      </c>
      <c r="AE619" s="71">
        <v>103447151</v>
      </c>
      <c r="AF619" s="71">
        <v>0</v>
      </c>
      <c r="AG619" s="72">
        <v>0</v>
      </c>
      <c r="AH619" s="73" t="s">
        <v>1039</v>
      </c>
      <c r="AI619" s="74">
        <v>28.25</v>
      </c>
      <c r="AJ619" s="75" t="s">
        <v>1062</v>
      </c>
      <c r="AK619" s="76">
        <v>103864129</v>
      </c>
      <c r="AL619" s="76">
        <v>0</v>
      </c>
      <c r="AM619" s="76">
        <f t="shared" si="43"/>
        <v>416978</v>
      </c>
      <c r="AN619" s="77">
        <f t="shared" si="43"/>
        <v>0</v>
      </c>
      <c r="AO619" s="75" t="s">
        <v>1039</v>
      </c>
      <c r="AP619" s="78">
        <v>28.25</v>
      </c>
      <c r="AQ619" s="79" t="s">
        <v>1062</v>
      </c>
      <c r="AR619" s="76">
        <v>106029669</v>
      </c>
      <c r="AS619" s="76">
        <v>0</v>
      </c>
      <c r="AT619" s="76">
        <f t="shared" si="41"/>
        <v>2165540</v>
      </c>
      <c r="AU619" s="77">
        <f t="shared" si="41"/>
        <v>0</v>
      </c>
      <c r="AV619" s="75" t="s">
        <v>3038</v>
      </c>
      <c r="AW619" s="19" t="s">
        <v>1040</v>
      </c>
      <c r="AX619" s="19">
        <v>211034</v>
      </c>
      <c r="AY619" s="15" t="s">
        <v>1051</v>
      </c>
      <c r="AZ619" s="19" t="s">
        <v>1134</v>
      </c>
      <c r="BA619" s="15" t="s">
        <v>142</v>
      </c>
      <c r="BB619" s="15" t="s">
        <v>21</v>
      </c>
      <c r="BC619" s="15" t="s">
        <v>1065</v>
      </c>
    </row>
    <row r="620" spans="1:55" ht="76.5" hidden="1" customHeight="1" x14ac:dyDescent="0.25">
      <c r="A620" s="15">
        <v>857111</v>
      </c>
      <c r="B620" s="15" t="s">
        <v>590</v>
      </c>
      <c r="C620" s="62" t="s">
        <v>1042</v>
      </c>
      <c r="D620" s="15" t="s">
        <v>1029</v>
      </c>
      <c r="E620" s="15" t="s">
        <v>4</v>
      </c>
      <c r="F620" s="15" t="s">
        <v>1128</v>
      </c>
      <c r="G620" s="15" t="s">
        <v>1129</v>
      </c>
      <c r="H620" s="57" t="s">
        <v>2323</v>
      </c>
      <c r="I620" s="15" t="s">
        <v>2325</v>
      </c>
      <c r="J620" s="15" t="s">
        <v>1132</v>
      </c>
      <c r="K620" s="15" t="s">
        <v>1133</v>
      </c>
      <c r="L620" s="63">
        <v>0.25</v>
      </c>
      <c r="M620" s="15" t="s">
        <v>1062</v>
      </c>
      <c r="N620" s="15" t="s">
        <v>1063</v>
      </c>
      <c r="O620" s="81">
        <v>28.25</v>
      </c>
      <c r="P620" s="81" t="s">
        <v>1062</v>
      </c>
      <c r="Q620" s="64">
        <v>99295888</v>
      </c>
      <c r="R620" s="87">
        <v>0</v>
      </c>
      <c r="S620" s="65">
        <v>0</v>
      </c>
      <c r="T620" s="65"/>
      <c r="U620" s="88">
        <v>28.25</v>
      </c>
      <c r="V620" s="65" t="s">
        <v>1062</v>
      </c>
      <c r="W620" s="89">
        <v>112236315</v>
      </c>
      <c r="X620" s="90">
        <v>0</v>
      </c>
      <c r="Y620" s="67">
        <v>28.25</v>
      </c>
      <c r="Z620" s="15" t="s">
        <v>1062</v>
      </c>
      <c r="AA620" s="85">
        <v>113025335</v>
      </c>
      <c r="AB620" s="85">
        <v>0</v>
      </c>
      <c r="AC620" s="91">
        <v>28.25</v>
      </c>
      <c r="AD620" s="92" t="s">
        <v>1062</v>
      </c>
      <c r="AE620" s="71">
        <v>113478287</v>
      </c>
      <c r="AF620" s="71">
        <v>0</v>
      </c>
      <c r="AG620" s="72">
        <v>0</v>
      </c>
      <c r="AH620" s="73" t="s">
        <v>1039</v>
      </c>
      <c r="AI620" s="74">
        <v>28.25</v>
      </c>
      <c r="AJ620" s="75" t="s">
        <v>1062</v>
      </c>
      <c r="AK620" s="76">
        <v>113935699</v>
      </c>
      <c r="AL620" s="76">
        <v>0</v>
      </c>
      <c r="AM620" s="76">
        <f t="shared" si="43"/>
        <v>457412</v>
      </c>
      <c r="AN620" s="77">
        <f t="shared" si="43"/>
        <v>0</v>
      </c>
      <c r="AO620" s="75" t="s">
        <v>1039</v>
      </c>
      <c r="AP620" s="78">
        <v>28.25</v>
      </c>
      <c r="AQ620" s="79" t="s">
        <v>1062</v>
      </c>
      <c r="AR620" s="76">
        <v>116311229</v>
      </c>
      <c r="AS620" s="76">
        <v>0</v>
      </c>
      <c r="AT620" s="76">
        <f t="shared" si="41"/>
        <v>2375530</v>
      </c>
      <c r="AU620" s="77">
        <f t="shared" si="41"/>
        <v>0</v>
      </c>
      <c r="AV620" s="75" t="s">
        <v>3038</v>
      </c>
      <c r="AW620" s="19" t="s">
        <v>1040</v>
      </c>
      <c r="AX620" s="19">
        <v>211034</v>
      </c>
      <c r="AY620" s="15" t="s">
        <v>1051</v>
      </c>
      <c r="AZ620" s="19" t="s">
        <v>1134</v>
      </c>
      <c r="BA620" s="15" t="s">
        <v>142</v>
      </c>
      <c r="BB620" s="15" t="s">
        <v>21</v>
      </c>
      <c r="BC620" s="15" t="s">
        <v>1065</v>
      </c>
    </row>
    <row r="621" spans="1:55" ht="76.5" hidden="1" customHeight="1" x14ac:dyDescent="0.25">
      <c r="A621" s="95">
        <v>780088</v>
      </c>
      <c r="B621" s="15" t="s">
        <v>481</v>
      </c>
      <c r="C621" s="62" t="s">
        <v>1042</v>
      </c>
      <c r="D621" s="93" t="s">
        <v>1029</v>
      </c>
      <c r="E621" s="15" t="s">
        <v>4</v>
      </c>
      <c r="F621" s="15" t="s">
        <v>141</v>
      </c>
      <c r="G621" s="15" t="s">
        <v>1129</v>
      </c>
      <c r="H621" s="57" t="s">
        <v>2326</v>
      </c>
      <c r="I621" s="93" t="s">
        <v>2327</v>
      </c>
      <c r="J621" s="15" t="s">
        <v>1045</v>
      </c>
      <c r="K621" s="15" t="s">
        <v>1133</v>
      </c>
      <c r="L621" s="63"/>
      <c r="M621" s="15"/>
      <c r="N621" s="15"/>
      <c r="O621" s="94">
        <v>25</v>
      </c>
      <c r="P621" s="81" t="s">
        <v>1062</v>
      </c>
      <c r="Q621" s="64">
        <v>100576037</v>
      </c>
      <c r="R621" s="65">
        <v>0</v>
      </c>
      <c r="S621" s="65">
        <v>0</v>
      </c>
      <c r="T621" s="65"/>
      <c r="U621" s="88">
        <v>14.75</v>
      </c>
      <c r="V621" s="65" t="s">
        <v>1062</v>
      </c>
      <c r="W621" s="89">
        <v>102314966</v>
      </c>
      <c r="X621" s="90">
        <v>0</v>
      </c>
      <c r="Y621" s="67">
        <v>14.75</v>
      </c>
      <c r="Z621" s="15" t="s">
        <v>1062</v>
      </c>
      <c r="AA621" s="85">
        <v>102560625</v>
      </c>
      <c r="AB621" s="85">
        <v>0</v>
      </c>
      <c r="AC621" s="91">
        <v>14.75</v>
      </c>
      <c r="AD621" s="92" t="s">
        <v>1062</v>
      </c>
      <c r="AE621" s="71">
        <v>103447151</v>
      </c>
      <c r="AF621" s="71">
        <v>0</v>
      </c>
      <c r="AG621" s="72">
        <v>0</v>
      </c>
      <c r="AH621" s="73" t="s">
        <v>1039</v>
      </c>
      <c r="AI621" s="74">
        <v>28.25</v>
      </c>
      <c r="AJ621" s="75" t="s">
        <v>1062</v>
      </c>
      <c r="AK621" s="76">
        <v>103864129</v>
      </c>
      <c r="AL621" s="76">
        <v>0</v>
      </c>
      <c r="AM621" s="76">
        <f t="shared" si="43"/>
        <v>416978</v>
      </c>
      <c r="AN621" s="77">
        <f t="shared" si="43"/>
        <v>0</v>
      </c>
      <c r="AO621" s="75" t="s">
        <v>1039</v>
      </c>
      <c r="AP621" s="78">
        <v>28.25</v>
      </c>
      <c r="AQ621" s="79" t="s">
        <v>1062</v>
      </c>
      <c r="AR621" s="76">
        <v>106029669</v>
      </c>
      <c r="AS621" s="76">
        <v>0</v>
      </c>
      <c r="AT621" s="76">
        <f t="shared" si="41"/>
        <v>2165540</v>
      </c>
      <c r="AU621" s="77">
        <f t="shared" si="41"/>
        <v>0</v>
      </c>
      <c r="AV621" s="75" t="s">
        <v>3038</v>
      </c>
      <c r="AW621" s="19" t="s">
        <v>1040</v>
      </c>
      <c r="AX621" s="19">
        <v>211012</v>
      </c>
      <c r="AY621" s="15" t="s">
        <v>1051</v>
      </c>
      <c r="AZ621" s="19" t="s">
        <v>1134</v>
      </c>
      <c r="BA621" s="15" t="s">
        <v>142</v>
      </c>
      <c r="BB621" s="15" t="s">
        <v>21</v>
      </c>
      <c r="BC621" s="15" t="s">
        <v>1065</v>
      </c>
    </row>
    <row r="622" spans="1:55" ht="76.5" hidden="1" customHeight="1" x14ac:dyDescent="0.25">
      <c r="A622" s="15">
        <v>971596</v>
      </c>
      <c r="B622" s="15" t="s">
        <v>733</v>
      </c>
      <c r="C622" s="62" t="s">
        <v>1042</v>
      </c>
      <c r="D622" s="15" t="s">
        <v>1029</v>
      </c>
      <c r="E622" s="15" t="s">
        <v>4</v>
      </c>
      <c r="F622" s="15" t="s">
        <v>141</v>
      </c>
      <c r="G622" s="15" t="s">
        <v>1129</v>
      </c>
      <c r="H622" s="57" t="s">
        <v>2326</v>
      </c>
      <c r="I622" s="93" t="s">
        <v>2327</v>
      </c>
      <c r="J622" s="15" t="s">
        <v>2</v>
      </c>
      <c r="K622" s="15" t="s">
        <v>1182</v>
      </c>
      <c r="L622" s="63"/>
      <c r="M622" s="15"/>
      <c r="N622" s="15"/>
      <c r="O622" s="81">
        <v>28.25</v>
      </c>
      <c r="P622" s="81" t="s">
        <v>1062</v>
      </c>
      <c r="Q622" s="64">
        <v>53441469</v>
      </c>
      <c r="R622" s="87">
        <v>0</v>
      </c>
      <c r="S622" s="65">
        <v>0</v>
      </c>
      <c r="T622" s="65"/>
      <c r="U622" s="88">
        <v>28.25</v>
      </c>
      <c r="V622" s="65" t="s">
        <v>1062</v>
      </c>
      <c r="W622" s="89">
        <v>54365456</v>
      </c>
      <c r="X622" s="90">
        <v>0</v>
      </c>
      <c r="Y622" s="67">
        <v>28.25</v>
      </c>
      <c r="Z622" s="15" t="s">
        <v>1062</v>
      </c>
      <c r="AA622" s="85">
        <v>54495988</v>
      </c>
      <c r="AB622" s="85">
        <v>0</v>
      </c>
      <c r="AC622" s="91">
        <v>28.25</v>
      </c>
      <c r="AD622" s="92" t="s">
        <v>1062</v>
      </c>
      <c r="AE622" s="71">
        <v>54967047</v>
      </c>
      <c r="AF622" s="71">
        <v>0</v>
      </c>
      <c r="AG622" s="72">
        <v>0</v>
      </c>
      <c r="AH622" s="73" t="s">
        <v>1039</v>
      </c>
      <c r="AI622" s="74">
        <v>28.25</v>
      </c>
      <c r="AJ622" s="75" t="s">
        <v>1062</v>
      </c>
      <c r="AK622" s="76">
        <v>55188610</v>
      </c>
      <c r="AL622" s="76">
        <v>0</v>
      </c>
      <c r="AM622" s="76">
        <f t="shared" si="43"/>
        <v>221563</v>
      </c>
      <c r="AN622" s="77">
        <f t="shared" si="43"/>
        <v>0</v>
      </c>
      <c r="AO622" s="75" t="s">
        <v>1039</v>
      </c>
      <c r="AP622" s="78">
        <v>28.25</v>
      </c>
      <c r="AQ622" s="79" t="s">
        <v>1062</v>
      </c>
      <c r="AR622" s="76">
        <v>56339278</v>
      </c>
      <c r="AS622" s="76">
        <v>0</v>
      </c>
      <c r="AT622" s="76">
        <f t="shared" si="41"/>
        <v>1150668</v>
      </c>
      <c r="AU622" s="77">
        <f t="shared" si="41"/>
        <v>0</v>
      </c>
      <c r="AV622" s="75" t="s">
        <v>3038</v>
      </c>
      <c r="AW622" s="19" t="s">
        <v>1040</v>
      </c>
      <c r="AX622" s="19">
        <v>211034</v>
      </c>
      <c r="AY622" s="15" t="s">
        <v>1051</v>
      </c>
      <c r="AZ622" s="19" t="s">
        <v>1134</v>
      </c>
      <c r="BA622" s="15" t="s">
        <v>142</v>
      </c>
      <c r="BB622" s="15" t="s">
        <v>21</v>
      </c>
      <c r="BC622" s="15" t="s">
        <v>1065</v>
      </c>
    </row>
    <row r="623" spans="1:55" ht="76.5" hidden="1" customHeight="1" x14ac:dyDescent="0.25">
      <c r="A623" s="15">
        <v>973853</v>
      </c>
      <c r="B623" s="15" t="s">
        <v>754</v>
      </c>
      <c r="C623" s="62" t="s">
        <v>1042</v>
      </c>
      <c r="D623" s="15" t="s">
        <v>1029</v>
      </c>
      <c r="E623" s="15" t="s">
        <v>4</v>
      </c>
      <c r="F623" s="15" t="s">
        <v>141</v>
      </c>
      <c r="G623" s="15" t="s">
        <v>1129</v>
      </c>
      <c r="H623" s="57" t="s">
        <v>2328</v>
      </c>
      <c r="I623" s="93" t="s">
        <v>2329</v>
      </c>
      <c r="J623" s="15" t="s">
        <v>2</v>
      </c>
      <c r="K623" s="15" t="s">
        <v>1136</v>
      </c>
      <c r="L623" s="63"/>
      <c r="M623" s="15"/>
      <c r="N623" s="15"/>
      <c r="O623" s="81">
        <v>28.25</v>
      </c>
      <c r="P623" s="81" t="s">
        <v>1062</v>
      </c>
      <c r="Q623" s="64">
        <v>53441469</v>
      </c>
      <c r="R623" s="87">
        <v>0</v>
      </c>
      <c r="S623" s="65">
        <v>0</v>
      </c>
      <c r="T623" s="65"/>
      <c r="U623" s="88">
        <v>28.25</v>
      </c>
      <c r="V623" s="65" t="s">
        <v>1062</v>
      </c>
      <c r="W623" s="89">
        <v>54365456</v>
      </c>
      <c r="X623" s="90">
        <v>0</v>
      </c>
      <c r="Y623" s="67">
        <v>28.25</v>
      </c>
      <c r="Z623" s="15" t="s">
        <v>1062</v>
      </c>
      <c r="AA623" s="85">
        <v>54495988</v>
      </c>
      <c r="AB623" s="85">
        <v>0</v>
      </c>
      <c r="AC623" s="91">
        <v>28.25</v>
      </c>
      <c r="AD623" s="92" t="s">
        <v>1062</v>
      </c>
      <c r="AE623" s="71">
        <v>54967047</v>
      </c>
      <c r="AF623" s="71">
        <v>0</v>
      </c>
      <c r="AG623" s="72">
        <v>0</v>
      </c>
      <c r="AH623" s="73" t="s">
        <v>1039</v>
      </c>
      <c r="AI623" s="74">
        <v>28.25</v>
      </c>
      <c r="AJ623" s="75" t="s">
        <v>1062</v>
      </c>
      <c r="AK623" s="76">
        <v>55188610</v>
      </c>
      <c r="AL623" s="76">
        <v>0</v>
      </c>
      <c r="AM623" s="76">
        <f t="shared" si="43"/>
        <v>221563</v>
      </c>
      <c r="AN623" s="77">
        <f t="shared" si="43"/>
        <v>0</v>
      </c>
      <c r="AO623" s="75" t="s">
        <v>1039</v>
      </c>
      <c r="AP623" s="78">
        <v>28.25</v>
      </c>
      <c r="AQ623" s="79" t="s">
        <v>1062</v>
      </c>
      <c r="AR623" s="76">
        <v>56339278</v>
      </c>
      <c r="AS623" s="76">
        <v>0</v>
      </c>
      <c r="AT623" s="76">
        <f t="shared" si="41"/>
        <v>1150668</v>
      </c>
      <c r="AU623" s="77">
        <f t="shared" si="41"/>
        <v>0</v>
      </c>
      <c r="AV623" s="75" t="s">
        <v>3038</v>
      </c>
      <c r="AW623" s="19" t="s">
        <v>1040</v>
      </c>
      <c r="AX623" s="19">
        <v>211034</v>
      </c>
      <c r="AY623" s="15" t="s">
        <v>1051</v>
      </c>
      <c r="AZ623" s="19" t="s">
        <v>1134</v>
      </c>
      <c r="BA623" s="15" t="s">
        <v>142</v>
      </c>
      <c r="BB623" s="15" t="s">
        <v>21</v>
      </c>
      <c r="BC623" s="15" t="s">
        <v>1065</v>
      </c>
    </row>
    <row r="624" spans="1:55" ht="76.5" hidden="1" customHeight="1" x14ac:dyDescent="0.25">
      <c r="A624" s="93">
        <v>833202</v>
      </c>
      <c r="B624" s="93" t="s">
        <v>532</v>
      </c>
      <c r="C624" s="62" t="s">
        <v>1042</v>
      </c>
      <c r="D624" s="93" t="s">
        <v>1029</v>
      </c>
      <c r="E624" s="15" t="s">
        <v>4</v>
      </c>
      <c r="F624" s="93" t="s">
        <v>141</v>
      </c>
      <c r="G624" s="15" t="s">
        <v>1129</v>
      </c>
      <c r="H624" s="57" t="s">
        <v>2330</v>
      </c>
      <c r="I624" s="93" t="s">
        <v>2331</v>
      </c>
      <c r="J624" s="15" t="s">
        <v>2</v>
      </c>
      <c r="K624" s="15" t="s">
        <v>1242</v>
      </c>
      <c r="L624" s="63"/>
      <c r="M624" s="65"/>
      <c r="N624" s="65"/>
      <c r="O624" s="81">
        <v>28.25</v>
      </c>
      <c r="P624" s="81" t="s">
        <v>1062</v>
      </c>
      <c r="Q624" s="64">
        <v>55164382</v>
      </c>
      <c r="R624" s="87">
        <v>0</v>
      </c>
      <c r="S624" s="65">
        <v>0</v>
      </c>
      <c r="T624" s="65"/>
      <c r="U624" s="88">
        <v>28.25</v>
      </c>
      <c r="V624" s="65" t="s">
        <v>1062</v>
      </c>
      <c r="W624" s="89">
        <v>56118158</v>
      </c>
      <c r="X624" s="90">
        <v>0</v>
      </c>
      <c r="Y624" s="67">
        <v>28.25</v>
      </c>
      <c r="Z624" s="15" t="s">
        <v>1062</v>
      </c>
      <c r="AA624" s="85">
        <v>56512667</v>
      </c>
      <c r="AB624" s="85">
        <v>0</v>
      </c>
      <c r="AC624" s="91">
        <v>28.25</v>
      </c>
      <c r="AD624" s="92" t="s">
        <v>1062</v>
      </c>
      <c r="AE624" s="71">
        <v>56739144</v>
      </c>
      <c r="AF624" s="71">
        <v>0</v>
      </c>
      <c r="AG624" s="72">
        <v>0</v>
      </c>
      <c r="AH624" s="73" t="s">
        <v>1039</v>
      </c>
      <c r="AI624" s="74">
        <v>28.25</v>
      </c>
      <c r="AJ624" s="75" t="s">
        <v>1062</v>
      </c>
      <c r="AK624" s="76">
        <v>56967849</v>
      </c>
      <c r="AL624" s="76">
        <v>0</v>
      </c>
      <c r="AM624" s="76">
        <f t="shared" si="43"/>
        <v>228705</v>
      </c>
      <c r="AN624" s="77">
        <f t="shared" si="43"/>
        <v>0</v>
      </c>
      <c r="AO624" s="75" t="s">
        <v>1039</v>
      </c>
      <c r="AP624" s="78">
        <v>28.25</v>
      </c>
      <c r="AQ624" s="79" t="s">
        <v>1062</v>
      </c>
      <c r="AR624" s="76">
        <v>58155614</v>
      </c>
      <c r="AS624" s="76">
        <v>0</v>
      </c>
      <c r="AT624" s="76">
        <f t="shared" si="41"/>
        <v>1187765</v>
      </c>
      <c r="AU624" s="77">
        <f t="shared" si="41"/>
        <v>0</v>
      </c>
      <c r="AV624" s="75" t="s">
        <v>3038</v>
      </c>
      <c r="AW624" s="19" t="s">
        <v>1040</v>
      </c>
      <c r="AX624" s="19">
        <v>211012</v>
      </c>
      <c r="AY624" s="15" t="s">
        <v>1051</v>
      </c>
      <c r="AZ624" s="19" t="s">
        <v>1134</v>
      </c>
      <c r="BA624" s="15" t="s">
        <v>142</v>
      </c>
      <c r="BB624" s="15" t="s">
        <v>21</v>
      </c>
      <c r="BC624" s="15" t="s">
        <v>1065</v>
      </c>
    </row>
    <row r="625" spans="1:55" ht="76.5" hidden="1" customHeight="1" x14ac:dyDescent="0.25">
      <c r="A625" s="15">
        <v>846686</v>
      </c>
      <c r="B625" s="15" t="s">
        <v>553</v>
      </c>
      <c r="C625" s="62" t="s">
        <v>1042</v>
      </c>
      <c r="D625" s="15" t="s">
        <v>1029</v>
      </c>
      <c r="E625" s="15" t="s">
        <v>4</v>
      </c>
      <c r="F625" s="15" t="s">
        <v>141</v>
      </c>
      <c r="G625" s="15" t="s">
        <v>1129</v>
      </c>
      <c r="H625" s="57" t="s">
        <v>2332</v>
      </c>
      <c r="I625" s="93" t="s">
        <v>2333</v>
      </c>
      <c r="J625" s="15" t="s">
        <v>2</v>
      </c>
      <c r="K625" s="15" t="s">
        <v>1182</v>
      </c>
      <c r="L625" s="63"/>
      <c r="M625" s="15"/>
      <c r="N625" s="15"/>
      <c r="O625" s="81">
        <v>14.75</v>
      </c>
      <c r="P625" s="81" t="s">
        <v>1062</v>
      </c>
      <c r="Q625" s="64">
        <v>57499202</v>
      </c>
      <c r="R625" s="87">
        <v>0</v>
      </c>
      <c r="S625" s="65">
        <v>0</v>
      </c>
      <c r="T625" s="65"/>
      <c r="U625" s="88">
        <v>14.75</v>
      </c>
      <c r="V625" s="65" t="s">
        <v>1062</v>
      </c>
      <c r="W625" s="89">
        <v>58493345</v>
      </c>
      <c r="X625" s="90">
        <v>0</v>
      </c>
      <c r="Y625" s="67">
        <v>28.25</v>
      </c>
      <c r="Z625" s="15" t="s">
        <v>1062</v>
      </c>
      <c r="AA625" s="85">
        <v>58633789</v>
      </c>
      <c r="AB625" s="85">
        <v>0</v>
      </c>
      <c r="AC625" s="91">
        <v>28.25</v>
      </c>
      <c r="AD625" s="92" t="s">
        <v>1062</v>
      </c>
      <c r="AE625" s="71">
        <v>59140615</v>
      </c>
      <c r="AF625" s="71">
        <v>0</v>
      </c>
      <c r="AG625" s="72">
        <v>0</v>
      </c>
      <c r="AH625" s="73" t="s">
        <v>1039</v>
      </c>
      <c r="AI625" s="74">
        <v>28.25</v>
      </c>
      <c r="AJ625" s="75" t="s">
        <v>1062</v>
      </c>
      <c r="AK625" s="76">
        <v>59379000</v>
      </c>
      <c r="AL625" s="76">
        <v>0</v>
      </c>
      <c r="AM625" s="76">
        <f t="shared" si="43"/>
        <v>238385</v>
      </c>
      <c r="AN625" s="77">
        <f t="shared" si="43"/>
        <v>0</v>
      </c>
      <c r="AO625" s="75" t="s">
        <v>1039</v>
      </c>
      <c r="AP625" s="78">
        <v>28.25</v>
      </c>
      <c r="AQ625" s="79" t="s">
        <v>1062</v>
      </c>
      <c r="AR625" s="76">
        <v>60617037</v>
      </c>
      <c r="AS625" s="76">
        <v>0</v>
      </c>
      <c r="AT625" s="76">
        <f t="shared" si="41"/>
        <v>1238037</v>
      </c>
      <c r="AU625" s="77">
        <f t="shared" si="41"/>
        <v>0</v>
      </c>
      <c r="AV625" s="75" t="s">
        <v>3038</v>
      </c>
      <c r="AW625" s="19" t="s">
        <v>1040</v>
      </c>
      <c r="AX625" s="19">
        <v>211034</v>
      </c>
      <c r="AY625" s="15" t="s">
        <v>1051</v>
      </c>
      <c r="AZ625" s="19" t="s">
        <v>1134</v>
      </c>
      <c r="BA625" s="15" t="s">
        <v>142</v>
      </c>
      <c r="BB625" s="15" t="s">
        <v>5</v>
      </c>
      <c r="BC625" s="15" t="s">
        <v>1065</v>
      </c>
    </row>
    <row r="626" spans="1:55" ht="76.5" hidden="1" customHeight="1" x14ac:dyDescent="0.25">
      <c r="A626" s="95">
        <v>1077740</v>
      </c>
      <c r="B626" s="15" t="s">
        <v>826</v>
      </c>
      <c r="C626" s="62" t="s">
        <v>1042</v>
      </c>
      <c r="D626" s="15" t="s">
        <v>1029</v>
      </c>
      <c r="E626" s="15" t="s">
        <v>4</v>
      </c>
      <c r="F626" s="15" t="s">
        <v>84</v>
      </c>
      <c r="G626" s="15" t="s">
        <v>1044</v>
      </c>
      <c r="H626" s="57" t="s">
        <v>2334</v>
      </c>
      <c r="I626" s="93" t="s">
        <v>2335</v>
      </c>
      <c r="J626" s="15" t="s">
        <v>1045</v>
      </c>
      <c r="K626" s="15" t="s">
        <v>2336</v>
      </c>
      <c r="L626" s="63"/>
      <c r="M626" s="15"/>
      <c r="N626" s="15"/>
      <c r="O626" s="81">
        <v>28.25</v>
      </c>
      <c r="P626" s="81" t="s">
        <v>1062</v>
      </c>
      <c r="Q626" s="64">
        <v>2375970438</v>
      </c>
      <c r="R626" s="87">
        <v>0</v>
      </c>
      <c r="S626" s="65">
        <v>0</v>
      </c>
      <c r="T626" s="65"/>
      <c r="U626" s="88">
        <v>28.25</v>
      </c>
      <c r="V626" s="65" t="s">
        <v>1062</v>
      </c>
      <c r="W626" s="89">
        <v>2417050232</v>
      </c>
      <c r="X626" s="90">
        <v>0</v>
      </c>
      <c r="Y626" s="67">
        <v>28.25</v>
      </c>
      <c r="Z626" s="15" t="s">
        <v>1062</v>
      </c>
      <c r="AA626" s="85">
        <v>2422853598</v>
      </c>
      <c r="AB626" s="85">
        <v>0</v>
      </c>
      <c r="AC626" s="91">
        <v>28.25</v>
      </c>
      <c r="AD626" s="92" t="s">
        <v>1062</v>
      </c>
      <c r="AE626" s="71">
        <v>2443796561</v>
      </c>
      <c r="AF626" s="71">
        <v>0</v>
      </c>
      <c r="AG626" s="72">
        <v>0</v>
      </c>
      <c r="AH626" s="73" t="s">
        <v>1039</v>
      </c>
      <c r="AI626" s="74">
        <v>65</v>
      </c>
      <c r="AJ626" s="75" t="s">
        <v>1036</v>
      </c>
      <c r="AK626" s="76">
        <v>2453647081</v>
      </c>
      <c r="AL626" s="76">
        <v>134640000</v>
      </c>
      <c r="AM626" s="76">
        <f t="shared" si="43"/>
        <v>9850520</v>
      </c>
      <c r="AN626" s="77">
        <f t="shared" si="43"/>
        <v>134640000</v>
      </c>
      <c r="AO626" s="75" t="s">
        <v>2986</v>
      </c>
      <c r="AP626" s="78">
        <v>65</v>
      </c>
      <c r="AQ626" s="79" t="s">
        <v>1036</v>
      </c>
      <c r="AR626" s="76">
        <v>2504804995</v>
      </c>
      <c r="AS626" s="76">
        <v>134640000</v>
      </c>
      <c r="AT626" s="76">
        <f t="shared" si="41"/>
        <v>51157914</v>
      </c>
      <c r="AU626" s="77">
        <f t="shared" si="41"/>
        <v>0</v>
      </c>
      <c r="AV626" s="75" t="s">
        <v>3038</v>
      </c>
      <c r="AW626" s="19" t="s">
        <v>1040</v>
      </c>
      <c r="AX626" s="19" t="s">
        <v>1040</v>
      </c>
      <c r="AY626" s="15"/>
      <c r="AZ626" s="19" t="s">
        <v>1041</v>
      </c>
      <c r="BA626" s="15" t="s">
        <v>142</v>
      </c>
      <c r="BB626" s="15" t="s">
        <v>5</v>
      </c>
      <c r="BC626" s="15" t="s">
        <v>1065</v>
      </c>
    </row>
    <row r="627" spans="1:55" ht="76.5" hidden="1" customHeight="1" x14ac:dyDescent="0.25">
      <c r="A627" s="15">
        <v>814391</v>
      </c>
      <c r="B627" s="15" t="s">
        <v>488</v>
      </c>
      <c r="C627" s="62" t="s">
        <v>1042</v>
      </c>
      <c r="D627" s="23" t="s">
        <v>1029</v>
      </c>
      <c r="E627" s="15" t="s">
        <v>4</v>
      </c>
      <c r="F627" s="21" t="s">
        <v>2337</v>
      </c>
      <c r="G627" s="15" t="s">
        <v>1031</v>
      </c>
      <c r="H627" s="57" t="s">
        <v>2338</v>
      </c>
      <c r="I627" s="23" t="s">
        <v>2339</v>
      </c>
      <c r="J627" s="21" t="s">
        <v>2</v>
      </c>
      <c r="K627" s="15" t="s">
        <v>1354</v>
      </c>
      <c r="L627" s="63">
        <v>0.25</v>
      </c>
      <c r="M627" s="15" t="s">
        <v>1062</v>
      </c>
      <c r="N627" s="15" t="s">
        <v>1063</v>
      </c>
      <c r="O627" s="81">
        <v>28.25</v>
      </c>
      <c r="P627" s="81" t="s">
        <v>1062</v>
      </c>
      <c r="Q627" s="64">
        <v>848637286</v>
      </c>
      <c r="R627" s="87">
        <v>0</v>
      </c>
      <c r="S627" s="65">
        <v>0</v>
      </c>
      <c r="T627" s="65"/>
      <c r="U627" s="88">
        <v>28.25</v>
      </c>
      <c r="V627" s="65" t="s">
        <v>1062</v>
      </c>
      <c r="W627" s="89">
        <v>863309962</v>
      </c>
      <c r="X627" s="90">
        <v>0</v>
      </c>
      <c r="Y627" s="67">
        <v>28.25</v>
      </c>
      <c r="Z627" s="15" t="s">
        <v>1062</v>
      </c>
      <c r="AA627" s="85">
        <v>865382780</v>
      </c>
      <c r="AB627" s="85">
        <v>0</v>
      </c>
      <c r="AC627" s="91">
        <v>28.25</v>
      </c>
      <c r="AD627" s="92" t="s">
        <v>1062</v>
      </c>
      <c r="AE627" s="71">
        <v>872863083</v>
      </c>
      <c r="AF627" s="71">
        <v>0</v>
      </c>
      <c r="AG627" s="72">
        <v>0</v>
      </c>
      <c r="AH627" s="73" t="s">
        <v>1039</v>
      </c>
      <c r="AI627" s="74">
        <v>56</v>
      </c>
      <c r="AJ627" s="75" t="s">
        <v>1036</v>
      </c>
      <c r="AK627" s="76">
        <v>876381443</v>
      </c>
      <c r="AL627" s="76">
        <v>33640262</v>
      </c>
      <c r="AM627" s="76">
        <f t="shared" si="43"/>
        <v>3518360</v>
      </c>
      <c r="AN627" s="77">
        <f t="shared" si="43"/>
        <v>33640262</v>
      </c>
      <c r="AO627" s="75" t="s">
        <v>2986</v>
      </c>
      <c r="AP627" s="78">
        <v>78.5</v>
      </c>
      <c r="AQ627" s="79" t="s">
        <v>1036</v>
      </c>
      <c r="AR627" s="76">
        <v>894653772</v>
      </c>
      <c r="AS627" s="76">
        <v>33640262</v>
      </c>
      <c r="AT627" s="76">
        <f t="shared" si="41"/>
        <v>18272329</v>
      </c>
      <c r="AU627" s="77">
        <f t="shared" si="41"/>
        <v>0</v>
      </c>
      <c r="AV627" s="75" t="s">
        <v>3038</v>
      </c>
      <c r="AW627" s="19" t="s">
        <v>1040</v>
      </c>
      <c r="AX627" s="19" t="s">
        <v>1040</v>
      </c>
      <c r="AY627" s="15"/>
      <c r="AZ627" s="19" t="s">
        <v>1041</v>
      </c>
      <c r="BA627" s="15" t="s">
        <v>142</v>
      </c>
      <c r="BB627" s="15" t="s">
        <v>5</v>
      </c>
      <c r="BC627" s="15" t="s">
        <v>1065</v>
      </c>
    </row>
    <row r="628" spans="1:55" ht="76.5" hidden="1" customHeight="1" x14ac:dyDescent="0.25">
      <c r="A628" s="15">
        <v>281106</v>
      </c>
      <c r="B628" s="15" t="s">
        <v>59</v>
      </c>
      <c r="C628" s="62" t="s">
        <v>1120</v>
      </c>
      <c r="D628" s="15" t="s">
        <v>1029</v>
      </c>
      <c r="E628" s="15" t="s">
        <v>4</v>
      </c>
      <c r="F628" s="15" t="s">
        <v>1997</v>
      </c>
      <c r="G628" s="15" t="s">
        <v>1031</v>
      </c>
      <c r="H628" s="57" t="s">
        <v>2340</v>
      </c>
      <c r="I628" s="15" t="s">
        <v>2341</v>
      </c>
      <c r="J628" s="15" t="s">
        <v>1040</v>
      </c>
      <c r="K628" s="15" t="s">
        <v>2342</v>
      </c>
      <c r="L628" s="63">
        <v>0.51</v>
      </c>
      <c r="M628" s="15" t="s">
        <v>1036</v>
      </c>
      <c r="N628" s="15" t="s">
        <v>1037</v>
      </c>
      <c r="O628" s="94">
        <v>50.75</v>
      </c>
      <c r="P628" s="81" t="s">
        <v>1036</v>
      </c>
      <c r="Q628" s="64">
        <v>92639617</v>
      </c>
      <c r="R628" s="64">
        <v>45000000</v>
      </c>
      <c r="S628" s="65">
        <v>-45000000</v>
      </c>
      <c r="T628" s="65" t="s">
        <v>2343</v>
      </c>
      <c r="U628" s="88">
        <v>50.75</v>
      </c>
      <c r="V628" s="19" t="s">
        <v>1036</v>
      </c>
      <c r="W628" s="89">
        <v>94241327</v>
      </c>
      <c r="X628" s="90">
        <v>45000000</v>
      </c>
      <c r="Y628" s="67">
        <v>50.75</v>
      </c>
      <c r="Z628" s="15" t="s">
        <v>1036</v>
      </c>
      <c r="AA628" s="85">
        <v>94903842</v>
      </c>
      <c r="AB628" s="85">
        <v>45000000</v>
      </c>
      <c r="AC628" s="91">
        <v>50.75</v>
      </c>
      <c r="AD628" s="92" t="s">
        <v>1036</v>
      </c>
      <c r="AE628" s="71">
        <v>95284172</v>
      </c>
      <c r="AF628" s="71">
        <v>45000000</v>
      </c>
      <c r="AG628" s="72">
        <v>0</v>
      </c>
      <c r="AH628" s="73" t="s">
        <v>1039</v>
      </c>
      <c r="AI628" s="74">
        <v>50.75</v>
      </c>
      <c r="AJ628" s="75" t="s">
        <v>1036</v>
      </c>
      <c r="AK628" s="76">
        <v>95668246</v>
      </c>
      <c r="AL628" s="76">
        <v>45000000</v>
      </c>
      <c r="AM628" s="76">
        <f t="shared" si="43"/>
        <v>384074</v>
      </c>
      <c r="AN628" s="77">
        <f t="shared" si="43"/>
        <v>0</v>
      </c>
      <c r="AO628" s="75" t="s">
        <v>1039</v>
      </c>
      <c r="AP628" s="78">
        <v>50.75</v>
      </c>
      <c r="AQ628" s="79" t="s">
        <v>1036</v>
      </c>
      <c r="AR628" s="76">
        <v>94604723</v>
      </c>
      <c r="AS628" s="76">
        <v>45000000</v>
      </c>
      <c r="AT628" s="76">
        <f t="shared" si="41"/>
        <v>-1063523</v>
      </c>
      <c r="AU628" s="77">
        <f t="shared" si="41"/>
        <v>0</v>
      </c>
      <c r="AV628" s="75" t="s">
        <v>3038</v>
      </c>
      <c r="AW628" s="19" t="s">
        <v>1040</v>
      </c>
      <c r="AX628" s="19" t="s">
        <v>1046</v>
      </c>
      <c r="AY628" s="15"/>
      <c r="AZ628" s="19" t="s">
        <v>1041</v>
      </c>
      <c r="BA628" s="15" t="s">
        <v>10</v>
      </c>
      <c r="BB628" s="15" t="s">
        <v>7</v>
      </c>
      <c r="BC628" s="15" t="s">
        <v>1065</v>
      </c>
    </row>
    <row r="629" spans="1:55" ht="76.5" hidden="1" customHeight="1" x14ac:dyDescent="0.25">
      <c r="A629" s="15">
        <v>426471</v>
      </c>
      <c r="B629" s="15" t="s">
        <v>113</v>
      </c>
      <c r="C629" s="62" t="s">
        <v>1053</v>
      </c>
      <c r="D629" s="15" t="s">
        <v>1029</v>
      </c>
      <c r="E629" s="15" t="s">
        <v>4</v>
      </c>
      <c r="F629" s="15" t="s">
        <v>2344</v>
      </c>
      <c r="G629" s="15" t="s">
        <v>1031</v>
      </c>
      <c r="H629" s="57" t="s">
        <v>2345</v>
      </c>
      <c r="I629" s="15" t="s">
        <v>2346</v>
      </c>
      <c r="J629" s="15" t="s">
        <v>1040</v>
      </c>
      <c r="K629" s="15" t="s">
        <v>2347</v>
      </c>
      <c r="L629" s="63">
        <v>0.9</v>
      </c>
      <c r="M629" s="15" t="s">
        <v>1036</v>
      </c>
      <c r="N629" s="15" t="s">
        <v>1037</v>
      </c>
      <c r="O629" s="81">
        <v>71</v>
      </c>
      <c r="P629" s="81" t="s">
        <v>1036</v>
      </c>
      <c r="Q629" s="64">
        <v>903118592</v>
      </c>
      <c r="R629" s="64">
        <v>350000000</v>
      </c>
      <c r="S629" s="65">
        <v>0</v>
      </c>
      <c r="T629" s="65"/>
      <c r="U629" s="88">
        <v>71</v>
      </c>
      <c r="V629" s="19" t="s">
        <v>1036</v>
      </c>
      <c r="W629" s="89">
        <v>918733233</v>
      </c>
      <c r="X629" s="90">
        <v>350000000</v>
      </c>
      <c r="Y629" s="67">
        <v>71</v>
      </c>
      <c r="Z629" s="15" t="s">
        <v>1036</v>
      </c>
      <c r="AA629" s="85">
        <v>920939122</v>
      </c>
      <c r="AB629" s="85">
        <v>350000000</v>
      </c>
      <c r="AC629" s="91">
        <v>71</v>
      </c>
      <c r="AD629" s="92" t="s">
        <v>1036</v>
      </c>
      <c r="AE629" s="71">
        <v>928899650</v>
      </c>
      <c r="AF629" s="71">
        <v>400000000</v>
      </c>
      <c r="AG629" s="72">
        <v>-50000000</v>
      </c>
      <c r="AH629" s="92" t="s">
        <v>2348</v>
      </c>
      <c r="AI629" s="74">
        <v>71</v>
      </c>
      <c r="AJ629" s="75" t="s">
        <v>1036</v>
      </c>
      <c r="AK629" s="76">
        <v>932643883</v>
      </c>
      <c r="AL629" s="76">
        <v>400000000</v>
      </c>
      <c r="AM629" s="76">
        <f t="shared" si="43"/>
        <v>3744233</v>
      </c>
      <c r="AN629" s="77">
        <f t="shared" si="43"/>
        <v>0</v>
      </c>
      <c r="AO629" s="75" t="s">
        <v>1039</v>
      </c>
      <c r="AP629" s="78">
        <v>71</v>
      </c>
      <c r="AQ629" s="79" t="s">
        <v>1036</v>
      </c>
      <c r="AR629" s="76">
        <v>952089270</v>
      </c>
      <c r="AS629" s="76">
        <v>400000000</v>
      </c>
      <c r="AT629" s="76">
        <f t="shared" si="41"/>
        <v>19445387</v>
      </c>
      <c r="AU629" s="77">
        <f t="shared" si="41"/>
        <v>0</v>
      </c>
      <c r="AV629" s="75" t="s">
        <v>3038</v>
      </c>
      <c r="AW629" s="19" t="s">
        <v>1040</v>
      </c>
      <c r="AX629" s="19" t="s">
        <v>1040</v>
      </c>
      <c r="AY629" s="15"/>
      <c r="AZ629" s="19" t="s">
        <v>1041</v>
      </c>
      <c r="BA629" s="15" t="s">
        <v>61</v>
      </c>
      <c r="BB629" s="15" t="s">
        <v>7</v>
      </c>
      <c r="BC629" s="15" t="s">
        <v>1065</v>
      </c>
    </row>
    <row r="630" spans="1:55" ht="76.5" hidden="1" customHeight="1" x14ac:dyDescent="0.25">
      <c r="A630" s="15">
        <v>281625</v>
      </c>
      <c r="B630" s="15" t="s">
        <v>62</v>
      </c>
      <c r="C630" s="23" t="s">
        <v>1120</v>
      </c>
      <c r="D630" s="15" t="s">
        <v>1029</v>
      </c>
      <c r="E630" s="15" t="s">
        <v>4</v>
      </c>
      <c r="F630" s="15" t="s">
        <v>2349</v>
      </c>
      <c r="G630" s="15" t="s">
        <v>1031</v>
      </c>
      <c r="H630" s="57" t="s">
        <v>2350</v>
      </c>
      <c r="I630" s="15" t="s">
        <v>2351</v>
      </c>
      <c r="J630" s="15" t="s">
        <v>1040</v>
      </c>
      <c r="K630" s="15" t="s">
        <v>2352</v>
      </c>
      <c r="L630" s="63">
        <v>0.51</v>
      </c>
      <c r="M630" s="15" t="s">
        <v>1036</v>
      </c>
      <c r="N630" s="15" t="s">
        <v>1037</v>
      </c>
      <c r="O630" s="94">
        <v>50.75</v>
      </c>
      <c r="P630" s="81" t="s">
        <v>1036</v>
      </c>
      <c r="Q630" s="64">
        <v>92840724</v>
      </c>
      <c r="R630" s="64">
        <v>30000000</v>
      </c>
      <c r="S630" s="65">
        <v>0</v>
      </c>
      <c r="T630" s="65"/>
      <c r="U630" s="88">
        <v>50.75</v>
      </c>
      <c r="V630" s="19" t="s">
        <v>1036</v>
      </c>
      <c r="W630" s="89">
        <v>94445912</v>
      </c>
      <c r="X630" s="90">
        <v>30000000</v>
      </c>
      <c r="Y630" s="67">
        <v>50.75</v>
      </c>
      <c r="Z630" s="15" t="s">
        <v>1036</v>
      </c>
      <c r="AA630" s="85">
        <v>95351129</v>
      </c>
      <c r="AB630" s="85">
        <v>30000000</v>
      </c>
      <c r="AC630" s="91">
        <v>50.75</v>
      </c>
      <c r="AD630" s="92" t="s">
        <v>1036</v>
      </c>
      <c r="AE630" s="71">
        <v>95491021</v>
      </c>
      <c r="AF630" s="71">
        <v>50000000</v>
      </c>
      <c r="AG630" s="72">
        <v>-20000000</v>
      </c>
      <c r="AH630" s="92" t="s">
        <v>2348</v>
      </c>
      <c r="AI630" s="75">
        <v>99</v>
      </c>
      <c r="AJ630" s="75" t="s">
        <v>1036</v>
      </c>
      <c r="AK630" s="76">
        <v>0</v>
      </c>
      <c r="AL630" s="76">
        <v>50000000</v>
      </c>
      <c r="AM630" s="76">
        <f t="shared" si="43"/>
        <v>-95491021</v>
      </c>
      <c r="AN630" s="77">
        <f t="shared" si="43"/>
        <v>0</v>
      </c>
      <c r="AO630" s="115" t="s">
        <v>3042</v>
      </c>
      <c r="AP630" s="74">
        <v>99</v>
      </c>
      <c r="AQ630" s="75" t="s">
        <v>1036</v>
      </c>
      <c r="AR630" s="76">
        <v>0</v>
      </c>
      <c r="AS630" s="76">
        <v>50000000</v>
      </c>
      <c r="AT630" s="76">
        <f t="shared" si="41"/>
        <v>0</v>
      </c>
      <c r="AU630" s="77">
        <f t="shared" si="41"/>
        <v>0</v>
      </c>
      <c r="AV630" s="75" t="s">
        <v>3042</v>
      </c>
      <c r="AW630" s="19" t="s">
        <v>1040</v>
      </c>
      <c r="AX630" s="19" t="s">
        <v>1046</v>
      </c>
      <c r="AY630" s="15"/>
      <c r="AZ630" s="19" t="s">
        <v>1041</v>
      </c>
      <c r="BA630" s="15" t="s">
        <v>10</v>
      </c>
      <c r="BB630" s="57" t="s">
        <v>1028</v>
      </c>
      <c r="BC630" s="15" t="s">
        <v>1028</v>
      </c>
    </row>
    <row r="631" spans="1:55" ht="76.5" hidden="1" customHeight="1" x14ac:dyDescent="0.25">
      <c r="A631" s="15">
        <v>851865</v>
      </c>
      <c r="B631" s="23" t="s">
        <v>562</v>
      </c>
      <c r="C631" s="62" t="s">
        <v>1042</v>
      </c>
      <c r="D631" s="15" t="s">
        <v>1047</v>
      </c>
      <c r="E631" s="15" t="s">
        <v>8</v>
      </c>
      <c r="F631" s="15" t="s">
        <v>2353</v>
      </c>
      <c r="G631" s="15" t="s">
        <v>1044</v>
      </c>
      <c r="H631" s="57" t="s">
        <v>2354</v>
      </c>
      <c r="I631" s="15" t="s">
        <v>2355</v>
      </c>
      <c r="J631" s="23" t="s">
        <v>2356</v>
      </c>
      <c r="K631" s="15" t="s">
        <v>2357</v>
      </c>
      <c r="L631" s="63">
        <v>0.44999999999999996</v>
      </c>
      <c r="M631" s="15" t="s">
        <v>1062</v>
      </c>
      <c r="N631" s="15" t="s">
        <v>1087</v>
      </c>
      <c r="O631" s="81">
        <v>50</v>
      </c>
      <c r="P631" s="81" t="s">
        <v>1062</v>
      </c>
      <c r="Q631" s="64">
        <v>1254448120</v>
      </c>
      <c r="R631" s="65">
        <v>0</v>
      </c>
      <c r="S631" s="65">
        <v>0</v>
      </c>
      <c r="T631" s="65"/>
      <c r="U631" s="88">
        <v>50</v>
      </c>
      <c r="V631" s="65" t="s">
        <v>1062</v>
      </c>
      <c r="W631" s="89">
        <v>1276137140</v>
      </c>
      <c r="X631" s="90">
        <v>0</v>
      </c>
      <c r="Y631" s="67">
        <v>50</v>
      </c>
      <c r="Z631" s="15" t="s">
        <v>1062</v>
      </c>
      <c r="AA631" s="85">
        <v>1285108367</v>
      </c>
      <c r="AB631" s="85">
        <v>0</v>
      </c>
      <c r="AC631" s="91">
        <v>50</v>
      </c>
      <c r="AD631" s="92" t="s">
        <v>1062</v>
      </c>
      <c r="AE631" s="71">
        <v>1290258478</v>
      </c>
      <c r="AF631" s="71">
        <v>0</v>
      </c>
      <c r="AG631" s="72">
        <v>0</v>
      </c>
      <c r="AH631" s="73" t="s">
        <v>1039</v>
      </c>
      <c r="AI631" s="74">
        <v>50</v>
      </c>
      <c r="AJ631" s="75" t="s">
        <v>1062</v>
      </c>
      <c r="AK631" s="76">
        <v>1295459287</v>
      </c>
      <c r="AL631" s="76">
        <v>0</v>
      </c>
      <c r="AM631" s="76">
        <f t="shared" si="43"/>
        <v>5200809</v>
      </c>
      <c r="AN631" s="77">
        <f t="shared" si="43"/>
        <v>0</v>
      </c>
      <c r="AO631" s="75" t="s">
        <v>1039</v>
      </c>
      <c r="AP631" s="78">
        <v>50</v>
      </c>
      <c r="AQ631" s="79" t="s">
        <v>1062</v>
      </c>
      <c r="AR631" s="76">
        <v>1322469282</v>
      </c>
      <c r="AS631" s="76">
        <v>0</v>
      </c>
      <c r="AT631" s="76">
        <f t="shared" si="41"/>
        <v>27009995</v>
      </c>
      <c r="AU631" s="77">
        <f t="shared" si="41"/>
        <v>0</v>
      </c>
      <c r="AV631" s="75" t="s">
        <v>3038</v>
      </c>
      <c r="AW631" s="19" t="s">
        <v>1040</v>
      </c>
      <c r="AX631" s="19" t="s">
        <v>1046</v>
      </c>
      <c r="AY631" s="15"/>
      <c r="AZ631" s="19" t="s">
        <v>1041</v>
      </c>
      <c r="BA631" s="15" t="s">
        <v>3177</v>
      </c>
      <c r="BB631" s="15" t="s">
        <v>21</v>
      </c>
      <c r="BC631" s="15" t="s">
        <v>1065</v>
      </c>
    </row>
    <row r="632" spans="1:55" ht="76.5" hidden="1" customHeight="1" x14ac:dyDescent="0.25">
      <c r="A632" s="15">
        <v>281617</v>
      </c>
      <c r="B632" s="15" t="s">
        <v>60</v>
      </c>
      <c r="C632" s="62" t="s">
        <v>1053</v>
      </c>
      <c r="D632" s="15" t="s">
        <v>1029</v>
      </c>
      <c r="E632" s="15" t="s">
        <v>4</v>
      </c>
      <c r="F632" s="15" t="s">
        <v>2358</v>
      </c>
      <c r="G632" s="15" t="s">
        <v>1031</v>
      </c>
      <c r="H632" s="57" t="s">
        <v>2359</v>
      </c>
      <c r="I632" s="15" t="s">
        <v>2360</v>
      </c>
      <c r="J632" s="15" t="s">
        <v>1040</v>
      </c>
      <c r="K632" s="15" t="s">
        <v>2361</v>
      </c>
      <c r="L632" s="63">
        <v>0.82</v>
      </c>
      <c r="M632" s="15" t="s">
        <v>1036</v>
      </c>
      <c r="N632" s="15" t="s">
        <v>1037</v>
      </c>
      <c r="O632" s="81">
        <v>85.25</v>
      </c>
      <c r="P632" s="81" t="s">
        <v>1036</v>
      </c>
      <c r="Q632" s="64">
        <v>291275843</v>
      </c>
      <c r="R632" s="64">
        <v>200000000</v>
      </c>
      <c r="S632" s="65">
        <v>0</v>
      </c>
      <c r="T632" s="65"/>
      <c r="U632" s="88">
        <v>85.25</v>
      </c>
      <c r="V632" s="19" t="s">
        <v>1036</v>
      </c>
      <c r="W632" s="89">
        <v>296311912</v>
      </c>
      <c r="X632" s="90">
        <v>200000000</v>
      </c>
      <c r="Y632" s="67">
        <v>85.25</v>
      </c>
      <c r="Z632" s="15" t="s">
        <v>1036</v>
      </c>
      <c r="AA632" s="85">
        <v>298394981</v>
      </c>
      <c r="AB632" s="85">
        <v>200000000</v>
      </c>
      <c r="AC632" s="91">
        <v>85.25</v>
      </c>
      <c r="AD632" s="92" t="s">
        <v>1036</v>
      </c>
      <c r="AE632" s="71">
        <v>299590808</v>
      </c>
      <c r="AF632" s="71">
        <v>200000000</v>
      </c>
      <c r="AG632" s="72">
        <v>0</v>
      </c>
      <c r="AH632" s="73" t="s">
        <v>1039</v>
      </c>
      <c r="AI632" s="74">
        <v>85.25</v>
      </c>
      <c r="AJ632" s="75" t="s">
        <v>1036</v>
      </c>
      <c r="AK632" s="76">
        <v>300798407</v>
      </c>
      <c r="AL632" s="76">
        <v>200000000</v>
      </c>
      <c r="AM632" s="76">
        <f t="shared" si="43"/>
        <v>1207599</v>
      </c>
      <c r="AN632" s="77">
        <f t="shared" si="43"/>
        <v>0</v>
      </c>
      <c r="AO632" s="75" t="s">
        <v>1039</v>
      </c>
      <c r="AP632" s="78">
        <v>85.25</v>
      </c>
      <c r="AQ632" s="79" t="s">
        <v>1036</v>
      </c>
      <c r="AR632" s="76">
        <v>307069977</v>
      </c>
      <c r="AS632" s="76">
        <v>200000000</v>
      </c>
      <c r="AT632" s="76">
        <f t="shared" si="41"/>
        <v>6271570</v>
      </c>
      <c r="AU632" s="77">
        <f t="shared" si="41"/>
        <v>0</v>
      </c>
      <c r="AV632" s="75" t="s">
        <v>3038</v>
      </c>
      <c r="AW632" s="19" t="s">
        <v>1040</v>
      </c>
      <c r="AX632" s="19" t="s">
        <v>1046</v>
      </c>
      <c r="AY632" s="15"/>
      <c r="AZ632" s="19" t="s">
        <v>1041</v>
      </c>
      <c r="BA632" s="15" t="s">
        <v>61</v>
      </c>
      <c r="BB632" s="15" t="s">
        <v>7</v>
      </c>
      <c r="BC632" s="15" t="s">
        <v>1065</v>
      </c>
    </row>
    <row r="633" spans="1:55" ht="76.5" hidden="1" customHeight="1" x14ac:dyDescent="0.25">
      <c r="A633" s="15">
        <v>405629</v>
      </c>
      <c r="B633" s="15" t="s">
        <v>110</v>
      </c>
      <c r="C633" s="62" t="s">
        <v>1053</v>
      </c>
      <c r="D633" s="15" t="s">
        <v>1043</v>
      </c>
      <c r="E633" s="15" t="s">
        <v>12</v>
      </c>
      <c r="F633" s="15" t="s">
        <v>2362</v>
      </c>
      <c r="G633" s="15" t="s">
        <v>2363</v>
      </c>
      <c r="H633" s="57" t="s">
        <v>2364</v>
      </c>
      <c r="I633" s="15" t="s">
        <v>2365</v>
      </c>
      <c r="J633" s="15" t="s">
        <v>1046</v>
      </c>
      <c r="K633" s="15" t="s">
        <v>2366</v>
      </c>
      <c r="L633" s="63">
        <v>0.12999999999999989</v>
      </c>
      <c r="M633" s="15" t="s">
        <v>1062</v>
      </c>
      <c r="N633" s="15" t="s">
        <v>1063</v>
      </c>
      <c r="O633" s="81">
        <v>50</v>
      </c>
      <c r="P633" s="81" t="s">
        <v>1062</v>
      </c>
      <c r="Q633" s="64">
        <v>647960304</v>
      </c>
      <c r="R633" s="87">
        <v>0</v>
      </c>
      <c r="S633" s="65">
        <v>0</v>
      </c>
      <c r="T633" s="65"/>
      <c r="U633" s="88">
        <v>50</v>
      </c>
      <c r="V633" s="65" t="s">
        <v>1062</v>
      </c>
      <c r="W633" s="89">
        <v>659163337</v>
      </c>
      <c r="X633" s="90">
        <v>0</v>
      </c>
      <c r="Y633" s="67">
        <v>50</v>
      </c>
      <c r="Z633" s="15" t="s">
        <v>1062</v>
      </c>
      <c r="AA633" s="85">
        <v>663797247</v>
      </c>
      <c r="AB633" s="85">
        <v>0</v>
      </c>
      <c r="AC633" s="91">
        <v>50</v>
      </c>
      <c r="AD633" s="92" t="s">
        <v>1062</v>
      </c>
      <c r="AE633" s="71">
        <v>666457435</v>
      </c>
      <c r="AF633" s="71">
        <v>0</v>
      </c>
      <c r="AG633" s="72">
        <v>0</v>
      </c>
      <c r="AH633" s="73" t="s">
        <v>1039</v>
      </c>
      <c r="AI633" s="74">
        <v>50</v>
      </c>
      <c r="AJ633" s="75" t="s">
        <v>1062</v>
      </c>
      <c r="AK633" s="76">
        <v>669143809</v>
      </c>
      <c r="AL633" s="76">
        <v>0</v>
      </c>
      <c r="AM633" s="76">
        <f t="shared" si="43"/>
        <v>2686374</v>
      </c>
      <c r="AN633" s="77">
        <f t="shared" si="43"/>
        <v>0</v>
      </c>
      <c r="AO633" s="75" t="s">
        <v>1039</v>
      </c>
      <c r="AP633" s="78">
        <v>50</v>
      </c>
      <c r="AQ633" s="79" t="s">
        <v>1062</v>
      </c>
      <c r="AR633" s="76">
        <v>683095286</v>
      </c>
      <c r="AS633" s="76">
        <v>0</v>
      </c>
      <c r="AT633" s="76">
        <f t="shared" si="41"/>
        <v>13951477</v>
      </c>
      <c r="AU633" s="77">
        <f t="shared" si="41"/>
        <v>0</v>
      </c>
      <c r="AV633" s="75" t="s">
        <v>3038</v>
      </c>
      <c r="AW633" s="19">
        <v>2120043</v>
      </c>
      <c r="AX633" s="19">
        <v>194048</v>
      </c>
      <c r="AY633" s="15" t="s">
        <v>139</v>
      </c>
      <c r="AZ633" s="19" t="s">
        <v>1055</v>
      </c>
      <c r="BA633" s="15" t="s">
        <v>3178</v>
      </c>
      <c r="BB633" s="15" t="s">
        <v>31</v>
      </c>
      <c r="BC633" s="15" t="s">
        <v>1065</v>
      </c>
    </row>
    <row r="634" spans="1:55" ht="76.5" hidden="1" customHeight="1" x14ac:dyDescent="0.25">
      <c r="A634" s="95">
        <v>772254</v>
      </c>
      <c r="B634" s="15" t="s">
        <v>413</v>
      </c>
      <c r="C634" s="62" t="s">
        <v>1042</v>
      </c>
      <c r="D634" s="93" t="s">
        <v>1029</v>
      </c>
      <c r="E634" s="15" t="s">
        <v>4</v>
      </c>
      <c r="F634" s="15" t="s">
        <v>141</v>
      </c>
      <c r="G634" s="15" t="s">
        <v>1129</v>
      </c>
      <c r="H634" s="57" t="s">
        <v>2367</v>
      </c>
      <c r="I634" s="93" t="s">
        <v>2368</v>
      </c>
      <c r="J634" s="15" t="s">
        <v>1045</v>
      </c>
      <c r="K634" s="15" t="s">
        <v>1133</v>
      </c>
      <c r="L634" s="63"/>
      <c r="M634" s="15"/>
      <c r="N634" s="15"/>
      <c r="O634" s="94">
        <v>25</v>
      </c>
      <c r="P634" s="81" t="s">
        <v>1062</v>
      </c>
      <c r="Q634" s="64">
        <v>100576037</v>
      </c>
      <c r="R634" s="65">
        <v>0</v>
      </c>
      <c r="S634" s="65">
        <v>0</v>
      </c>
      <c r="T634" s="65"/>
      <c r="U634" s="88">
        <v>14.75</v>
      </c>
      <c r="V634" s="65" t="s">
        <v>1062</v>
      </c>
      <c r="W634" s="89">
        <v>102314966</v>
      </c>
      <c r="X634" s="90">
        <v>0</v>
      </c>
      <c r="Y634" s="67">
        <v>14.75</v>
      </c>
      <c r="Z634" s="15" t="s">
        <v>1062</v>
      </c>
      <c r="AA634" s="85">
        <v>102560625</v>
      </c>
      <c r="AB634" s="85">
        <v>0</v>
      </c>
      <c r="AC634" s="91">
        <v>14.75</v>
      </c>
      <c r="AD634" s="92" t="s">
        <v>1062</v>
      </c>
      <c r="AE634" s="71">
        <v>103447151</v>
      </c>
      <c r="AF634" s="71">
        <v>0</v>
      </c>
      <c r="AG634" s="72">
        <v>0</v>
      </c>
      <c r="AH634" s="73" t="s">
        <v>1039</v>
      </c>
      <c r="AI634" s="74">
        <v>28.25</v>
      </c>
      <c r="AJ634" s="75" t="s">
        <v>1062</v>
      </c>
      <c r="AK634" s="76">
        <v>103864129</v>
      </c>
      <c r="AL634" s="76">
        <v>0</v>
      </c>
      <c r="AM634" s="76">
        <f t="shared" si="43"/>
        <v>416978</v>
      </c>
      <c r="AN634" s="77">
        <f t="shared" si="43"/>
        <v>0</v>
      </c>
      <c r="AO634" s="75" t="s">
        <v>1039</v>
      </c>
      <c r="AP634" s="78">
        <v>28.25</v>
      </c>
      <c r="AQ634" s="79" t="s">
        <v>1062</v>
      </c>
      <c r="AR634" s="76">
        <v>106029669</v>
      </c>
      <c r="AS634" s="76">
        <v>0</v>
      </c>
      <c r="AT634" s="76">
        <f t="shared" si="41"/>
        <v>2165540</v>
      </c>
      <c r="AU634" s="77">
        <f t="shared" si="41"/>
        <v>0</v>
      </c>
      <c r="AV634" s="75" t="s">
        <v>3038</v>
      </c>
      <c r="AW634" s="19" t="s">
        <v>1040</v>
      </c>
      <c r="AX634" s="19">
        <v>211012</v>
      </c>
      <c r="AY634" s="15" t="s">
        <v>1051</v>
      </c>
      <c r="AZ634" s="19" t="s">
        <v>1134</v>
      </c>
      <c r="BA634" s="15" t="s">
        <v>142</v>
      </c>
      <c r="BB634" s="15" t="s">
        <v>21</v>
      </c>
      <c r="BC634" s="15" t="s">
        <v>1065</v>
      </c>
    </row>
    <row r="635" spans="1:55" ht="76.5" hidden="1" customHeight="1" x14ac:dyDescent="0.25">
      <c r="A635" s="95">
        <v>775585</v>
      </c>
      <c r="B635" s="15" t="s">
        <v>419</v>
      </c>
      <c r="C635" s="62" t="s">
        <v>1042</v>
      </c>
      <c r="D635" s="93" t="s">
        <v>1029</v>
      </c>
      <c r="E635" s="15" t="s">
        <v>4</v>
      </c>
      <c r="F635" s="15" t="s">
        <v>141</v>
      </c>
      <c r="G635" s="15" t="s">
        <v>1129</v>
      </c>
      <c r="H635" s="57" t="s">
        <v>2369</v>
      </c>
      <c r="I635" s="93" t="s">
        <v>2370</v>
      </c>
      <c r="J635" s="15" t="s">
        <v>1045</v>
      </c>
      <c r="K635" s="15" t="s">
        <v>1133</v>
      </c>
      <c r="L635" s="63"/>
      <c r="M635" s="15"/>
      <c r="N635" s="15"/>
      <c r="O635" s="94">
        <v>25</v>
      </c>
      <c r="P635" s="81" t="s">
        <v>1062</v>
      </c>
      <c r="Q635" s="64">
        <v>100576037</v>
      </c>
      <c r="R635" s="65">
        <v>0</v>
      </c>
      <c r="S635" s="65">
        <v>0</v>
      </c>
      <c r="T635" s="65"/>
      <c r="U635" s="88">
        <v>25</v>
      </c>
      <c r="V635" s="65" t="s">
        <v>1062</v>
      </c>
      <c r="W635" s="89">
        <v>102314966</v>
      </c>
      <c r="X635" s="65">
        <v>0</v>
      </c>
      <c r="Y635" s="67">
        <v>14.75</v>
      </c>
      <c r="Z635" s="15" t="s">
        <v>1062</v>
      </c>
      <c r="AA635" s="85">
        <v>103034238</v>
      </c>
      <c r="AB635" s="85">
        <v>0</v>
      </c>
      <c r="AC635" s="91">
        <v>14.75</v>
      </c>
      <c r="AD635" s="92" t="s">
        <v>1062</v>
      </c>
      <c r="AE635" s="71">
        <v>103447151</v>
      </c>
      <c r="AF635" s="71">
        <v>0</v>
      </c>
      <c r="AG635" s="72">
        <v>0</v>
      </c>
      <c r="AH635" s="73" t="s">
        <v>1039</v>
      </c>
      <c r="AI635" s="74">
        <v>28.25</v>
      </c>
      <c r="AJ635" s="75" t="s">
        <v>1062</v>
      </c>
      <c r="AK635" s="76">
        <v>103864129</v>
      </c>
      <c r="AL635" s="76">
        <v>0</v>
      </c>
      <c r="AM635" s="76">
        <f t="shared" si="43"/>
        <v>416978</v>
      </c>
      <c r="AN635" s="77">
        <f t="shared" si="43"/>
        <v>0</v>
      </c>
      <c r="AO635" s="75" t="s">
        <v>1039</v>
      </c>
      <c r="AP635" s="78">
        <v>28.25</v>
      </c>
      <c r="AQ635" s="79" t="s">
        <v>1062</v>
      </c>
      <c r="AR635" s="76">
        <v>106029669</v>
      </c>
      <c r="AS635" s="76">
        <v>0</v>
      </c>
      <c r="AT635" s="76">
        <f t="shared" si="41"/>
        <v>2165540</v>
      </c>
      <c r="AU635" s="77">
        <f t="shared" si="41"/>
        <v>0</v>
      </c>
      <c r="AV635" s="75" t="s">
        <v>3038</v>
      </c>
      <c r="AW635" s="19" t="s">
        <v>1040</v>
      </c>
      <c r="AX635" s="19">
        <v>211012</v>
      </c>
      <c r="AY635" s="15" t="s">
        <v>1051</v>
      </c>
      <c r="AZ635" s="19" t="s">
        <v>1134</v>
      </c>
      <c r="BA635" s="15" t="s">
        <v>142</v>
      </c>
      <c r="BB635" s="15" t="s">
        <v>21</v>
      </c>
      <c r="BC635" s="15" t="s">
        <v>1065</v>
      </c>
    </row>
    <row r="636" spans="1:55" ht="76.5" hidden="1" customHeight="1" x14ac:dyDescent="0.25">
      <c r="A636" s="15">
        <v>714366</v>
      </c>
      <c r="B636" s="15" t="s">
        <v>208</v>
      </c>
      <c r="C636" s="62" t="s">
        <v>1042</v>
      </c>
      <c r="D636" s="15" t="s">
        <v>1029</v>
      </c>
      <c r="E636" s="15" t="s">
        <v>4</v>
      </c>
      <c r="F636" s="15" t="s">
        <v>1128</v>
      </c>
      <c r="G636" s="15" t="s">
        <v>1129</v>
      </c>
      <c r="H636" s="57" t="s">
        <v>2371</v>
      </c>
      <c r="I636" s="15" t="s">
        <v>2372</v>
      </c>
      <c r="J636" s="15" t="s">
        <v>1132</v>
      </c>
      <c r="K636" s="15" t="s">
        <v>2373</v>
      </c>
      <c r="L636" s="63">
        <v>0.25</v>
      </c>
      <c r="M636" s="15" t="s">
        <v>1062</v>
      </c>
      <c r="N636" s="15" t="s">
        <v>1063</v>
      </c>
      <c r="O636" s="81">
        <v>28.25</v>
      </c>
      <c r="P636" s="81" t="s">
        <v>1062</v>
      </c>
      <c r="Q636" s="64">
        <v>103498564</v>
      </c>
      <c r="R636" s="87">
        <v>0</v>
      </c>
      <c r="S636" s="65">
        <v>0</v>
      </c>
      <c r="T636" s="65"/>
      <c r="U636" s="88">
        <v>28.25</v>
      </c>
      <c r="V636" s="65" t="s">
        <v>1062</v>
      </c>
      <c r="W636" s="89">
        <v>105288022</v>
      </c>
      <c r="X636" s="90">
        <v>0</v>
      </c>
      <c r="Y636" s="67">
        <v>28.25</v>
      </c>
      <c r="Z636" s="15" t="s">
        <v>1062</v>
      </c>
      <c r="AA636" s="85">
        <v>105540820</v>
      </c>
      <c r="AB636" s="85">
        <v>0</v>
      </c>
      <c r="AC636" s="91">
        <v>28.25</v>
      </c>
      <c r="AD636" s="92" t="s">
        <v>1062</v>
      </c>
      <c r="AE636" s="71">
        <v>106453106</v>
      </c>
      <c r="AF636" s="71">
        <v>0</v>
      </c>
      <c r="AG636" s="72">
        <v>0</v>
      </c>
      <c r="AH636" s="73" t="s">
        <v>1039</v>
      </c>
      <c r="AI636" s="74">
        <v>28.25</v>
      </c>
      <c r="AJ636" s="75" t="s">
        <v>1062</v>
      </c>
      <c r="AK636" s="76">
        <v>106882201</v>
      </c>
      <c r="AL636" s="76">
        <v>0</v>
      </c>
      <c r="AM636" s="76">
        <f t="shared" si="43"/>
        <v>429095</v>
      </c>
      <c r="AN636" s="77">
        <f t="shared" si="43"/>
        <v>0</v>
      </c>
      <c r="AO636" s="75" t="s">
        <v>1039</v>
      </c>
      <c r="AP636" s="78">
        <v>28.25</v>
      </c>
      <c r="AQ636" s="79" t="s">
        <v>1062</v>
      </c>
      <c r="AR636" s="76">
        <v>109110667</v>
      </c>
      <c r="AS636" s="76">
        <v>0</v>
      </c>
      <c r="AT636" s="76">
        <f t="shared" si="41"/>
        <v>2228466</v>
      </c>
      <c r="AU636" s="77">
        <f t="shared" si="41"/>
        <v>0</v>
      </c>
      <c r="AV636" s="75" t="s">
        <v>3038</v>
      </c>
      <c r="AW636" s="19" t="s">
        <v>1040</v>
      </c>
      <c r="AX636" s="19">
        <v>211012</v>
      </c>
      <c r="AY636" s="15" t="s">
        <v>1051</v>
      </c>
      <c r="AZ636" s="19" t="s">
        <v>1134</v>
      </c>
      <c r="BA636" s="15" t="s">
        <v>142</v>
      </c>
      <c r="BB636" s="15" t="s">
        <v>21</v>
      </c>
      <c r="BC636" s="15" t="s">
        <v>1065</v>
      </c>
    </row>
    <row r="637" spans="1:55" ht="76.5" hidden="1" customHeight="1" x14ac:dyDescent="0.25">
      <c r="A637" s="15">
        <v>770758</v>
      </c>
      <c r="B637" s="15" t="s">
        <v>392</v>
      </c>
      <c r="C637" s="62" t="s">
        <v>1042</v>
      </c>
      <c r="D637" s="15" t="s">
        <v>1029</v>
      </c>
      <c r="E637" s="15" t="s">
        <v>4</v>
      </c>
      <c r="F637" s="15" t="s">
        <v>1128</v>
      </c>
      <c r="G637" s="15" t="s">
        <v>1129</v>
      </c>
      <c r="H637" s="57" t="s">
        <v>2371</v>
      </c>
      <c r="I637" s="15" t="s">
        <v>2374</v>
      </c>
      <c r="J637" s="15" t="s">
        <v>1132</v>
      </c>
      <c r="K637" s="15" t="s">
        <v>1133</v>
      </c>
      <c r="L637" s="63">
        <v>0.25</v>
      </c>
      <c r="M637" s="15" t="s">
        <v>1062</v>
      </c>
      <c r="N637" s="15" t="s">
        <v>1063</v>
      </c>
      <c r="O637" s="81">
        <v>28.25</v>
      </c>
      <c r="P637" s="81" t="s">
        <v>1062</v>
      </c>
      <c r="Q637" s="64">
        <v>101295726</v>
      </c>
      <c r="R637" s="87">
        <v>0</v>
      </c>
      <c r="S637" s="65">
        <v>0</v>
      </c>
      <c r="T637" s="65"/>
      <c r="U637" s="88">
        <v>28.25</v>
      </c>
      <c r="V637" s="65" t="s">
        <v>1062</v>
      </c>
      <c r="W637" s="89">
        <v>103047097</v>
      </c>
      <c r="X637" s="90">
        <v>0</v>
      </c>
      <c r="Y637" s="67">
        <v>28.25</v>
      </c>
      <c r="Z637" s="15" t="s">
        <v>1062</v>
      </c>
      <c r="AA637" s="85">
        <v>103771517</v>
      </c>
      <c r="AB637" s="85">
        <v>0</v>
      </c>
      <c r="AC637" s="91">
        <v>28.25</v>
      </c>
      <c r="AD637" s="92" t="s">
        <v>1062</v>
      </c>
      <c r="AE637" s="71">
        <v>104187385</v>
      </c>
      <c r="AF637" s="71">
        <v>0</v>
      </c>
      <c r="AG637" s="72">
        <v>0</v>
      </c>
      <c r="AH637" s="73" t="s">
        <v>1039</v>
      </c>
      <c r="AI637" s="74">
        <v>28.25</v>
      </c>
      <c r="AJ637" s="75" t="s">
        <v>1062</v>
      </c>
      <c r="AK637" s="76">
        <v>104607346</v>
      </c>
      <c r="AL637" s="76">
        <v>0</v>
      </c>
      <c r="AM637" s="76">
        <f t="shared" si="43"/>
        <v>419961</v>
      </c>
      <c r="AN637" s="77">
        <f t="shared" si="43"/>
        <v>0</v>
      </c>
      <c r="AO637" s="75" t="s">
        <v>1039</v>
      </c>
      <c r="AP637" s="78">
        <v>28.25</v>
      </c>
      <c r="AQ637" s="79" t="s">
        <v>1062</v>
      </c>
      <c r="AR637" s="76">
        <v>106788382</v>
      </c>
      <c r="AS637" s="76">
        <v>0</v>
      </c>
      <c r="AT637" s="76">
        <f t="shared" si="41"/>
        <v>2181036</v>
      </c>
      <c r="AU637" s="77">
        <f t="shared" si="41"/>
        <v>0</v>
      </c>
      <c r="AV637" s="75" t="s">
        <v>3038</v>
      </c>
      <c r="AW637" s="19" t="s">
        <v>1040</v>
      </c>
      <c r="AX637" s="19" t="s">
        <v>1248</v>
      </c>
      <c r="AY637" s="19" t="s">
        <v>1051</v>
      </c>
      <c r="AZ637" s="19" t="s">
        <v>1134</v>
      </c>
      <c r="BA637" s="15" t="s">
        <v>142</v>
      </c>
      <c r="BB637" s="15" t="s">
        <v>21</v>
      </c>
      <c r="BC637" s="15" t="s">
        <v>1065</v>
      </c>
    </row>
    <row r="638" spans="1:55" ht="76.5" hidden="1" customHeight="1" x14ac:dyDescent="0.25">
      <c r="A638" s="15">
        <v>779730</v>
      </c>
      <c r="B638" s="15" t="s">
        <v>444</v>
      </c>
      <c r="C638" s="62" t="s">
        <v>1042</v>
      </c>
      <c r="D638" s="15" t="s">
        <v>1029</v>
      </c>
      <c r="E638" s="15" t="s">
        <v>4</v>
      </c>
      <c r="F638" s="15" t="s">
        <v>1128</v>
      </c>
      <c r="G638" s="15" t="s">
        <v>1129</v>
      </c>
      <c r="H638" s="57" t="s">
        <v>2371</v>
      </c>
      <c r="I638" s="15" t="s">
        <v>2375</v>
      </c>
      <c r="J638" s="15" t="s">
        <v>1132</v>
      </c>
      <c r="K638" s="15" t="s">
        <v>1133</v>
      </c>
      <c r="L638" s="63">
        <v>0.25</v>
      </c>
      <c r="M638" s="15" t="s">
        <v>1062</v>
      </c>
      <c r="N638" s="15" t="s">
        <v>1063</v>
      </c>
      <c r="O638" s="81">
        <v>28.25</v>
      </c>
      <c r="P638" s="81" t="s">
        <v>1062</v>
      </c>
      <c r="Q638" s="64">
        <v>100576037</v>
      </c>
      <c r="R638" s="87">
        <v>0</v>
      </c>
      <c r="S638" s="65">
        <v>0</v>
      </c>
      <c r="T638" s="65"/>
      <c r="U638" s="88">
        <v>28.25</v>
      </c>
      <c r="V638" s="65" t="s">
        <v>1062</v>
      </c>
      <c r="W638" s="89">
        <v>102314966</v>
      </c>
      <c r="X638" s="90">
        <v>0</v>
      </c>
      <c r="Y638" s="67">
        <v>28.25</v>
      </c>
      <c r="Z638" s="15" t="s">
        <v>1062</v>
      </c>
      <c r="AA638" s="85">
        <v>102560625</v>
      </c>
      <c r="AB638" s="85">
        <v>0</v>
      </c>
      <c r="AC638" s="91">
        <v>28.25</v>
      </c>
      <c r="AD638" s="92" t="s">
        <v>1062</v>
      </c>
      <c r="AE638" s="71">
        <v>103447151</v>
      </c>
      <c r="AF638" s="71">
        <v>0</v>
      </c>
      <c r="AG638" s="72">
        <v>0</v>
      </c>
      <c r="AH638" s="73" t="s">
        <v>1039</v>
      </c>
      <c r="AI638" s="74">
        <v>28.25</v>
      </c>
      <c r="AJ638" s="75" t="s">
        <v>1062</v>
      </c>
      <c r="AK638" s="76">
        <v>103864129</v>
      </c>
      <c r="AL638" s="76">
        <v>0</v>
      </c>
      <c r="AM638" s="76">
        <f t="shared" si="43"/>
        <v>416978</v>
      </c>
      <c r="AN638" s="77">
        <f t="shared" si="43"/>
        <v>0</v>
      </c>
      <c r="AO638" s="75" t="s">
        <v>1039</v>
      </c>
      <c r="AP638" s="78">
        <v>28.25</v>
      </c>
      <c r="AQ638" s="79" t="s">
        <v>1062</v>
      </c>
      <c r="AR638" s="76">
        <v>106029669</v>
      </c>
      <c r="AS638" s="76">
        <v>0</v>
      </c>
      <c r="AT638" s="76">
        <f t="shared" si="41"/>
        <v>2165540</v>
      </c>
      <c r="AU638" s="77">
        <f t="shared" si="41"/>
        <v>0</v>
      </c>
      <c r="AV638" s="75" t="s">
        <v>3038</v>
      </c>
      <c r="AW638" s="19" t="s">
        <v>1040</v>
      </c>
      <c r="AX638" s="19">
        <v>211034</v>
      </c>
      <c r="AY638" s="15" t="s">
        <v>1051</v>
      </c>
      <c r="AZ638" s="19" t="s">
        <v>1134</v>
      </c>
      <c r="BA638" s="15" t="s">
        <v>142</v>
      </c>
      <c r="BB638" s="15" t="s">
        <v>21</v>
      </c>
      <c r="BC638" s="15" t="s">
        <v>1065</v>
      </c>
    </row>
    <row r="639" spans="1:55" ht="76.5" hidden="1" customHeight="1" x14ac:dyDescent="0.25">
      <c r="A639" s="15">
        <v>763685</v>
      </c>
      <c r="B639" s="15" t="s">
        <v>320</v>
      </c>
      <c r="C639" s="62" t="s">
        <v>1042</v>
      </c>
      <c r="D639" s="15" t="s">
        <v>1029</v>
      </c>
      <c r="E639" s="15" t="s">
        <v>4</v>
      </c>
      <c r="F639" s="15" t="s">
        <v>1128</v>
      </c>
      <c r="G639" s="15" t="s">
        <v>1129</v>
      </c>
      <c r="H639" s="57" t="s">
        <v>2376</v>
      </c>
      <c r="I639" s="15" t="s">
        <v>2377</v>
      </c>
      <c r="J639" s="15" t="s">
        <v>1132</v>
      </c>
      <c r="K639" s="15" t="s">
        <v>1247</v>
      </c>
      <c r="L639" s="63">
        <v>0.25</v>
      </c>
      <c r="M639" s="15" t="s">
        <v>1062</v>
      </c>
      <c r="N639" s="15" t="s">
        <v>1063</v>
      </c>
      <c r="O639" s="81">
        <v>28.25</v>
      </c>
      <c r="P639" s="81" t="s">
        <v>1062</v>
      </c>
      <c r="Q639" s="64">
        <v>99894647</v>
      </c>
      <c r="R639" s="87">
        <v>0</v>
      </c>
      <c r="S639" s="65">
        <v>0</v>
      </c>
      <c r="T639" s="65"/>
      <c r="U639" s="88">
        <v>28.25</v>
      </c>
      <c r="V639" s="65" t="s">
        <v>1062</v>
      </c>
      <c r="W639" s="89">
        <v>101621795</v>
      </c>
      <c r="X639" s="90">
        <v>0</v>
      </c>
      <c r="Y639" s="67">
        <v>28.25</v>
      </c>
      <c r="Z639" s="15" t="s">
        <v>1062</v>
      </c>
      <c r="AA639" s="85">
        <v>101865790</v>
      </c>
      <c r="AB639" s="85">
        <v>0</v>
      </c>
      <c r="AC639" s="91">
        <v>28.25</v>
      </c>
      <c r="AD639" s="92" t="s">
        <v>1062</v>
      </c>
      <c r="AE639" s="71">
        <v>102746310</v>
      </c>
      <c r="AF639" s="71">
        <v>0</v>
      </c>
      <c r="AG639" s="72">
        <v>0</v>
      </c>
      <c r="AH639" s="73" t="s">
        <v>1039</v>
      </c>
      <c r="AI639" s="74">
        <v>28.25</v>
      </c>
      <c r="AJ639" s="75" t="s">
        <v>1062</v>
      </c>
      <c r="AK639" s="76">
        <v>103160462</v>
      </c>
      <c r="AL639" s="76">
        <v>0</v>
      </c>
      <c r="AM639" s="76">
        <f t="shared" si="43"/>
        <v>414152</v>
      </c>
      <c r="AN639" s="77">
        <f t="shared" si="43"/>
        <v>0</v>
      </c>
      <c r="AO639" s="75" t="s">
        <v>1039</v>
      </c>
      <c r="AP639" s="78">
        <v>28.25</v>
      </c>
      <c r="AQ639" s="79" t="s">
        <v>1062</v>
      </c>
      <c r="AR639" s="76">
        <v>105311332</v>
      </c>
      <c r="AS639" s="76">
        <v>0</v>
      </c>
      <c r="AT639" s="76">
        <f t="shared" si="41"/>
        <v>2150870</v>
      </c>
      <c r="AU639" s="77">
        <f t="shared" si="41"/>
        <v>0</v>
      </c>
      <c r="AV639" s="75" t="s">
        <v>3038</v>
      </c>
      <c r="AW639" s="19" t="s">
        <v>1040</v>
      </c>
      <c r="AX639" s="19" t="s">
        <v>1174</v>
      </c>
      <c r="AY639" s="19" t="s">
        <v>1051</v>
      </c>
      <c r="AZ639" s="19" t="s">
        <v>1134</v>
      </c>
      <c r="BA639" s="15" t="s">
        <v>142</v>
      </c>
      <c r="BB639" s="15" t="s">
        <v>21</v>
      </c>
      <c r="BC639" s="15" t="s">
        <v>1065</v>
      </c>
    </row>
    <row r="640" spans="1:55" ht="76.5" hidden="1" customHeight="1" x14ac:dyDescent="0.25">
      <c r="A640" s="93">
        <v>856887</v>
      </c>
      <c r="B640" s="93" t="s">
        <v>584</v>
      </c>
      <c r="C640" s="62" t="s">
        <v>1042</v>
      </c>
      <c r="D640" s="93" t="s">
        <v>1029</v>
      </c>
      <c r="E640" s="15" t="s">
        <v>4</v>
      </c>
      <c r="F640" s="93" t="s">
        <v>141</v>
      </c>
      <c r="G640" s="15" t="s">
        <v>1129</v>
      </c>
      <c r="H640" s="57" t="s">
        <v>2376</v>
      </c>
      <c r="I640" s="93" t="s">
        <v>2378</v>
      </c>
      <c r="J640" s="15" t="s">
        <v>2</v>
      </c>
      <c r="K640" s="15" t="s">
        <v>1512</v>
      </c>
      <c r="L640" s="63"/>
      <c r="M640" s="65"/>
      <c r="N640" s="65"/>
      <c r="O640" s="81">
        <v>28.25</v>
      </c>
      <c r="P640" s="81" t="s">
        <v>1062</v>
      </c>
      <c r="Q640" s="64">
        <v>9619464</v>
      </c>
      <c r="R640" s="87">
        <v>0</v>
      </c>
      <c r="S640" s="65">
        <v>0</v>
      </c>
      <c r="T640" s="65"/>
      <c r="U640" s="88">
        <v>28.25</v>
      </c>
      <c r="V640" s="65" t="s">
        <v>1062</v>
      </c>
      <c r="W640" s="89">
        <v>9785782</v>
      </c>
      <c r="X640" s="90">
        <v>0</v>
      </c>
      <c r="Y640" s="67">
        <v>28.25</v>
      </c>
      <c r="Z640" s="15" t="s">
        <v>1062</v>
      </c>
      <c r="AA640" s="85">
        <v>9854576</v>
      </c>
      <c r="AB640" s="85">
        <v>0</v>
      </c>
      <c r="AC640" s="91">
        <v>28.25</v>
      </c>
      <c r="AD640" s="92" t="s">
        <v>1062</v>
      </c>
      <c r="AE640" s="71">
        <v>9894068</v>
      </c>
      <c r="AF640" s="71">
        <v>0</v>
      </c>
      <c r="AG640" s="72">
        <v>0</v>
      </c>
      <c r="AH640" s="73" t="s">
        <v>1039</v>
      </c>
      <c r="AI640" s="74">
        <v>28.25</v>
      </c>
      <c r="AJ640" s="75" t="s">
        <v>1062</v>
      </c>
      <c r="AK640" s="76">
        <v>55188610</v>
      </c>
      <c r="AL640" s="76">
        <v>0</v>
      </c>
      <c r="AM640" s="76">
        <f t="shared" si="43"/>
        <v>45294542</v>
      </c>
      <c r="AN640" s="77">
        <f t="shared" si="43"/>
        <v>0</v>
      </c>
      <c r="AO640" s="75" t="s">
        <v>1039</v>
      </c>
      <c r="AP640" s="78">
        <v>28.25</v>
      </c>
      <c r="AQ640" s="79" t="s">
        <v>1062</v>
      </c>
      <c r="AR640" s="76">
        <v>56339278</v>
      </c>
      <c r="AS640" s="76">
        <v>0</v>
      </c>
      <c r="AT640" s="76">
        <f t="shared" si="41"/>
        <v>1150668</v>
      </c>
      <c r="AU640" s="77">
        <f t="shared" si="41"/>
        <v>0</v>
      </c>
      <c r="AV640" s="75" t="s">
        <v>3038</v>
      </c>
      <c r="AW640" s="19" t="s">
        <v>1040</v>
      </c>
      <c r="AX640" s="19">
        <v>211012</v>
      </c>
      <c r="AY640" s="15" t="s">
        <v>1051</v>
      </c>
      <c r="AZ640" s="19" t="s">
        <v>1134</v>
      </c>
      <c r="BA640" s="15" t="s">
        <v>142</v>
      </c>
      <c r="BB640" s="15" t="s">
        <v>21</v>
      </c>
      <c r="BC640" s="15" t="s">
        <v>1065</v>
      </c>
    </row>
    <row r="641" spans="1:55" ht="84.75" hidden="1" customHeight="1" x14ac:dyDescent="0.25">
      <c r="A641" s="95">
        <v>901475</v>
      </c>
      <c r="B641" s="15" t="s">
        <v>662</v>
      </c>
      <c r="C641" s="62" t="s">
        <v>1042</v>
      </c>
      <c r="D641" s="15" t="s">
        <v>1029</v>
      </c>
      <c r="E641" s="15" t="s">
        <v>4</v>
      </c>
      <c r="F641" s="15" t="s">
        <v>141</v>
      </c>
      <c r="G641" s="15" t="s">
        <v>1129</v>
      </c>
      <c r="H641" s="57" t="s">
        <v>2379</v>
      </c>
      <c r="I641" s="93" t="s">
        <v>2380</v>
      </c>
      <c r="J641" s="15" t="s">
        <v>1045</v>
      </c>
      <c r="K641" s="15" t="s">
        <v>1136</v>
      </c>
      <c r="L641" s="63"/>
      <c r="M641" s="15"/>
      <c r="N641" s="15"/>
      <c r="O641" s="81">
        <v>28.25</v>
      </c>
      <c r="P641" s="81" t="s">
        <v>1062</v>
      </c>
      <c r="Q641" s="64">
        <v>53441469</v>
      </c>
      <c r="R641" s="87">
        <v>0</v>
      </c>
      <c r="S641" s="65">
        <v>0</v>
      </c>
      <c r="T641" s="65"/>
      <c r="U641" s="88">
        <v>28.25</v>
      </c>
      <c r="V641" s="65" t="s">
        <v>1062</v>
      </c>
      <c r="W641" s="89">
        <v>54365456</v>
      </c>
      <c r="X641" s="90">
        <v>0</v>
      </c>
      <c r="Y641" s="67">
        <v>28.25</v>
      </c>
      <c r="Z641" s="15" t="s">
        <v>1062</v>
      </c>
      <c r="AA641" s="85">
        <v>54747644</v>
      </c>
      <c r="AB641" s="85">
        <v>0</v>
      </c>
      <c r="AC641" s="91">
        <v>28.25</v>
      </c>
      <c r="AD641" s="92" t="s">
        <v>1062</v>
      </c>
      <c r="AE641" s="71">
        <v>54967047</v>
      </c>
      <c r="AF641" s="71">
        <v>0</v>
      </c>
      <c r="AG641" s="72">
        <v>0</v>
      </c>
      <c r="AH641" s="73" t="s">
        <v>1039</v>
      </c>
      <c r="AI641" s="74">
        <v>28.25</v>
      </c>
      <c r="AJ641" s="75" t="s">
        <v>1062</v>
      </c>
      <c r="AK641" s="76">
        <v>55188610</v>
      </c>
      <c r="AL641" s="76">
        <v>0</v>
      </c>
      <c r="AM641" s="76">
        <f t="shared" si="43"/>
        <v>221563</v>
      </c>
      <c r="AN641" s="77">
        <f t="shared" si="43"/>
        <v>0</v>
      </c>
      <c r="AO641" s="75" t="s">
        <v>1039</v>
      </c>
      <c r="AP641" s="78">
        <v>28.25</v>
      </c>
      <c r="AQ641" s="79" t="s">
        <v>1062</v>
      </c>
      <c r="AR641" s="76">
        <v>56339278</v>
      </c>
      <c r="AS641" s="76">
        <v>0</v>
      </c>
      <c r="AT641" s="76">
        <f t="shared" ref="AT641:AU703" si="44">AR641-AK641</f>
        <v>1150668</v>
      </c>
      <c r="AU641" s="77">
        <f t="shared" si="44"/>
        <v>0</v>
      </c>
      <c r="AV641" s="75" t="s">
        <v>3038</v>
      </c>
      <c r="AW641" s="19" t="s">
        <v>1040</v>
      </c>
      <c r="AX641" s="19">
        <v>211034</v>
      </c>
      <c r="AY641" s="15" t="s">
        <v>1051</v>
      </c>
      <c r="AZ641" s="19" t="s">
        <v>1134</v>
      </c>
      <c r="BA641" s="15" t="s">
        <v>142</v>
      </c>
      <c r="BB641" s="15" t="s">
        <v>21</v>
      </c>
      <c r="BC641" s="15" t="s">
        <v>1065</v>
      </c>
    </row>
    <row r="642" spans="1:55" ht="76.5" hidden="1" customHeight="1" x14ac:dyDescent="0.25">
      <c r="A642" s="15">
        <v>769395</v>
      </c>
      <c r="B642" s="15" t="s">
        <v>381</v>
      </c>
      <c r="C642" s="62" t="s">
        <v>1042</v>
      </c>
      <c r="D642" s="15" t="s">
        <v>1029</v>
      </c>
      <c r="E642" s="15" t="s">
        <v>4</v>
      </c>
      <c r="F642" s="15" t="s">
        <v>1128</v>
      </c>
      <c r="G642" s="15" t="s">
        <v>1129</v>
      </c>
      <c r="H642" s="57" t="s">
        <v>2381</v>
      </c>
      <c r="I642" s="15" t="s">
        <v>2382</v>
      </c>
      <c r="J642" s="15" t="s">
        <v>1132</v>
      </c>
      <c r="K642" s="15" t="s">
        <v>1133</v>
      </c>
      <c r="L642" s="63">
        <v>0.25</v>
      </c>
      <c r="M642" s="15" t="s">
        <v>1062</v>
      </c>
      <c r="N642" s="15" t="s">
        <v>1063</v>
      </c>
      <c r="O642" s="81">
        <v>28.25</v>
      </c>
      <c r="P642" s="81" t="s">
        <v>1062</v>
      </c>
      <c r="Q642" s="64">
        <v>99295888</v>
      </c>
      <c r="R642" s="87">
        <v>0</v>
      </c>
      <c r="S642" s="65">
        <v>0</v>
      </c>
      <c r="T642" s="65"/>
      <c r="U642" s="88">
        <v>28.25</v>
      </c>
      <c r="V642" s="65" t="s">
        <v>1062</v>
      </c>
      <c r="W642" s="89">
        <v>101012684</v>
      </c>
      <c r="X642" s="90">
        <v>0</v>
      </c>
      <c r="Y642" s="67">
        <v>28.25</v>
      </c>
      <c r="Z642" s="15" t="s">
        <v>1062</v>
      </c>
      <c r="AA642" s="85">
        <v>101980840</v>
      </c>
      <c r="AB642" s="85">
        <v>0</v>
      </c>
      <c r="AC642" s="91">
        <v>28.25</v>
      </c>
      <c r="AD642" s="92" t="s">
        <v>1062</v>
      </c>
      <c r="AE642" s="71">
        <v>102130459</v>
      </c>
      <c r="AF642" s="71">
        <v>0</v>
      </c>
      <c r="AG642" s="72">
        <v>0</v>
      </c>
      <c r="AH642" s="73" t="s">
        <v>1039</v>
      </c>
      <c r="AI642" s="74">
        <v>28.25</v>
      </c>
      <c r="AJ642" s="75" t="s">
        <v>1062</v>
      </c>
      <c r="AK642" s="76">
        <v>102542129</v>
      </c>
      <c r="AL642" s="76">
        <v>0</v>
      </c>
      <c r="AM642" s="76">
        <f t="shared" si="43"/>
        <v>411670</v>
      </c>
      <c r="AN642" s="77">
        <f t="shared" si="43"/>
        <v>0</v>
      </c>
      <c r="AO642" s="75" t="s">
        <v>1039</v>
      </c>
      <c r="AP642" s="78">
        <v>28.25</v>
      </c>
      <c r="AQ642" s="79" t="s">
        <v>1062</v>
      </c>
      <c r="AR642" s="76">
        <v>104680106</v>
      </c>
      <c r="AS642" s="76">
        <v>0</v>
      </c>
      <c r="AT642" s="76">
        <f t="shared" si="44"/>
        <v>2137977</v>
      </c>
      <c r="AU642" s="77">
        <f t="shared" si="44"/>
        <v>0</v>
      </c>
      <c r="AV642" s="75" t="s">
        <v>3038</v>
      </c>
      <c r="AW642" s="19" t="s">
        <v>1040</v>
      </c>
      <c r="AX642" s="19">
        <v>211034</v>
      </c>
      <c r="AY642" s="15" t="s">
        <v>1051</v>
      </c>
      <c r="AZ642" s="19" t="s">
        <v>1134</v>
      </c>
      <c r="BA642" s="15" t="s">
        <v>142</v>
      </c>
      <c r="BB642" s="15" t="s">
        <v>21</v>
      </c>
      <c r="BC642" s="15" t="s">
        <v>1065</v>
      </c>
    </row>
    <row r="643" spans="1:55" ht="76.5" hidden="1" customHeight="1" x14ac:dyDescent="0.25">
      <c r="A643" s="15">
        <v>767682</v>
      </c>
      <c r="B643" s="15" t="s">
        <v>341</v>
      </c>
      <c r="C643" s="62" t="s">
        <v>1042</v>
      </c>
      <c r="D643" s="15" t="s">
        <v>1029</v>
      </c>
      <c r="E643" s="15" t="s">
        <v>4</v>
      </c>
      <c r="F643" s="15" t="s">
        <v>1128</v>
      </c>
      <c r="G643" s="15" t="s">
        <v>1129</v>
      </c>
      <c r="H643" s="57" t="s">
        <v>2383</v>
      </c>
      <c r="I643" s="15" t="s">
        <v>2384</v>
      </c>
      <c r="J643" s="15" t="s">
        <v>1132</v>
      </c>
      <c r="K643" s="15" t="s">
        <v>1133</v>
      </c>
      <c r="L643" s="63">
        <v>0.25</v>
      </c>
      <c r="M643" s="15" t="s">
        <v>1062</v>
      </c>
      <c r="N643" s="15" t="s">
        <v>1063</v>
      </c>
      <c r="O643" s="81">
        <v>28.25</v>
      </c>
      <c r="P643" s="81" t="s">
        <v>1062</v>
      </c>
      <c r="Q643" s="64">
        <v>99295888</v>
      </c>
      <c r="R643" s="87">
        <v>0</v>
      </c>
      <c r="S643" s="65">
        <v>0</v>
      </c>
      <c r="T643" s="65"/>
      <c r="U643" s="88">
        <v>28.25</v>
      </c>
      <c r="V643" s="65" t="s">
        <v>1062</v>
      </c>
      <c r="W643" s="89">
        <v>101012684</v>
      </c>
      <c r="X643" s="90">
        <v>0</v>
      </c>
      <c r="Y643" s="67">
        <v>28.25</v>
      </c>
      <c r="Z643" s="15" t="s">
        <v>1062</v>
      </c>
      <c r="AA643" s="85">
        <v>101722801</v>
      </c>
      <c r="AB643" s="85">
        <v>0</v>
      </c>
      <c r="AC643" s="91">
        <v>28.25</v>
      </c>
      <c r="AD643" s="92" t="s">
        <v>1062</v>
      </c>
      <c r="AE643" s="71">
        <v>102130459</v>
      </c>
      <c r="AF643" s="71">
        <v>0</v>
      </c>
      <c r="AG643" s="72">
        <v>0</v>
      </c>
      <c r="AH643" s="73" t="s">
        <v>1039</v>
      </c>
      <c r="AI643" s="74">
        <v>28.25</v>
      </c>
      <c r="AJ643" s="75" t="s">
        <v>1062</v>
      </c>
      <c r="AK643" s="76">
        <v>102542129</v>
      </c>
      <c r="AL643" s="76">
        <v>0</v>
      </c>
      <c r="AM643" s="76">
        <f t="shared" si="43"/>
        <v>411670</v>
      </c>
      <c r="AN643" s="77">
        <f t="shared" si="43"/>
        <v>0</v>
      </c>
      <c r="AO643" s="75" t="s">
        <v>1039</v>
      </c>
      <c r="AP643" s="78">
        <v>28.25</v>
      </c>
      <c r="AQ643" s="79" t="s">
        <v>1062</v>
      </c>
      <c r="AR643" s="76">
        <v>104680106</v>
      </c>
      <c r="AS643" s="76">
        <v>0</v>
      </c>
      <c r="AT643" s="76">
        <f t="shared" si="44"/>
        <v>2137977</v>
      </c>
      <c r="AU643" s="77">
        <f t="shared" si="44"/>
        <v>0</v>
      </c>
      <c r="AV643" s="75" t="s">
        <v>3038</v>
      </c>
      <c r="AW643" s="19" t="s">
        <v>1040</v>
      </c>
      <c r="AX643" s="19">
        <v>211034</v>
      </c>
      <c r="AY643" s="15" t="s">
        <v>1051</v>
      </c>
      <c r="AZ643" s="19" t="s">
        <v>1134</v>
      </c>
      <c r="BA643" s="15" t="s">
        <v>142</v>
      </c>
      <c r="BB643" s="15" t="s">
        <v>21</v>
      </c>
      <c r="BC643" s="15" t="s">
        <v>1065</v>
      </c>
    </row>
    <row r="644" spans="1:55" ht="76.5" hidden="1" customHeight="1" x14ac:dyDescent="0.25">
      <c r="A644" s="93">
        <v>820997</v>
      </c>
      <c r="B644" s="93" t="s">
        <v>500</v>
      </c>
      <c r="C644" s="62" t="s">
        <v>1042</v>
      </c>
      <c r="D644" s="93" t="s">
        <v>1029</v>
      </c>
      <c r="E644" s="15" t="s">
        <v>4</v>
      </c>
      <c r="F644" s="93" t="s">
        <v>141</v>
      </c>
      <c r="G644" s="15" t="s">
        <v>1129</v>
      </c>
      <c r="H644" s="57" t="s">
        <v>2383</v>
      </c>
      <c r="I644" s="93" t="s">
        <v>2385</v>
      </c>
      <c r="J644" s="15" t="s">
        <v>2</v>
      </c>
      <c r="K644" s="15" t="s">
        <v>2386</v>
      </c>
      <c r="L644" s="63"/>
      <c r="M644" s="65"/>
      <c r="N644" s="65"/>
      <c r="O644" s="81">
        <v>28.25</v>
      </c>
      <c r="P644" s="81" t="s">
        <v>1062</v>
      </c>
      <c r="Q644" s="64">
        <v>5412532</v>
      </c>
      <c r="R644" s="87">
        <v>0</v>
      </c>
      <c r="S644" s="65">
        <v>0</v>
      </c>
      <c r="T644" s="65"/>
      <c r="U644" s="88">
        <v>28.25</v>
      </c>
      <c r="V644" s="65" t="s">
        <v>1062</v>
      </c>
      <c r="W644" s="89">
        <v>5506113</v>
      </c>
      <c r="X644" s="90">
        <v>0</v>
      </c>
      <c r="Y644" s="67">
        <v>28.25</v>
      </c>
      <c r="Z644" s="15" t="s">
        <v>1062</v>
      </c>
      <c r="AA644" s="85">
        <v>5544821</v>
      </c>
      <c r="AB644" s="85">
        <v>0</v>
      </c>
      <c r="AC644" s="91">
        <v>28.25</v>
      </c>
      <c r="AD644" s="92" t="s">
        <v>1062</v>
      </c>
      <c r="AE644" s="71">
        <v>5567042</v>
      </c>
      <c r="AF644" s="71">
        <v>0</v>
      </c>
      <c r="AG644" s="72">
        <v>0</v>
      </c>
      <c r="AH644" s="73" t="s">
        <v>1039</v>
      </c>
      <c r="AI644" s="74">
        <v>28.25</v>
      </c>
      <c r="AJ644" s="75" t="s">
        <v>1062</v>
      </c>
      <c r="AK644" s="76">
        <v>55894815</v>
      </c>
      <c r="AL644" s="76">
        <v>0</v>
      </c>
      <c r="AM644" s="76">
        <f t="shared" si="43"/>
        <v>50327773</v>
      </c>
      <c r="AN644" s="77">
        <f t="shared" si="43"/>
        <v>0</v>
      </c>
      <c r="AO644" s="75" t="s">
        <v>1039</v>
      </c>
      <c r="AP644" s="78">
        <v>28.25</v>
      </c>
      <c r="AQ644" s="79" t="s">
        <v>1062</v>
      </c>
      <c r="AR644" s="76">
        <v>57060208</v>
      </c>
      <c r="AS644" s="76">
        <v>0</v>
      </c>
      <c r="AT644" s="76">
        <f t="shared" si="44"/>
        <v>1165393</v>
      </c>
      <c r="AU644" s="77">
        <f t="shared" si="44"/>
        <v>0</v>
      </c>
      <c r="AV644" s="75" t="s">
        <v>3038</v>
      </c>
      <c r="AW644" s="19" t="s">
        <v>1040</v>
      </c>
      <c r="AX644" s="19">
        <v>211012</v>
      </c>
      <c r="AY644" s="15" t="s">
        <v>1051</v>
      </c>
      <c r="AZ644" s="19" t="s">
        <v>1134</v>
      </c>
      <c r="BA644" s="15" t="s">
        <v>142</v>
      </c>
      <c r="BB644" s="15" t="s">
        <v>21</v>
      </c>
      <c r="BC644" s="15" t="s">
        <v>1065</v>
      </c>
    </row>
    <row r="645" spans="1:55" ht="76.5" hidden="1" customHeight="1" x14ac:dyDescent="0.25">
      <c r="A645" s="93">
        <v>714566</v>
      </c>
      <c r="B645" s="15" t="s">
        <v>223</v>
      </c>
      <c r="C645" s="62" t="s">
        <v>1042</v>
      </c>
      <c r="D645" s="15" t="s">
        <v>1029</v>
      </c>
      <c r="E645" s="15" t="s">
        <v>4</v>
      </c>
      <c r="F645" s="15" t="s">
        <v>1128</v>
      </c>
      <c r="G645" s="15" t="s">
        <v>1129</v>
      </c>
      <c r="H645" s="57" t="s">
        <v>2387</v>
      </c>
      <c r="I645" s="15" t="s">
        <v>2388</v>
      </c>
      <c r="J645" s="15" t="s">
        <v>1132</v>
      </c>
      <c r="K645" s="15" t="s">
        <v>2389</v>
      </c>
      <c r="L645" s="63">
        <v>0.25</v>
      </c>
      <c r="M645" s="15" t="s">
        <v>1062</v>
      </c>
      <c r="N645" s="15" t="s">
        <v>1063</v>
      </c>
      <c r="O645" s="81">
        <v>28.25</v>
      </c>
      <c r="P645" s="81" t="s">
        <v>1062</v>
      </c>
      <c r="Q645" s="64">
        <v>103498564</v>
      </c>
      <c r="R645" s="87">
        <v>0</v>
      </c>
      <c r="S645" s="65">
        <v>0</v>
      </c>
      <c r="T645" s="65"/>
      <c r="U645" s="88">
        <v>28.25</v>
      </c>
      <c r="V645" s="65" t="s">
        <v>1062</v>
      </c>
      <c r="W645" s="89">
        <v>105288022</v>
      </c>
      <c r="X645" s="90">
        <v>0</v>
      </c>
      <c r="Y645" s="67">
        <v>28.25</v>
      </c>
      <c r="Z645" s="15" t="s">
        <v>1062</v>
      </c>
      <c r="AA645" s="85">
        <v>105540820</v>
      </c>
      <c r="AB645" s="85">
        <v>0</v>
      </c>
      <c r="AC645" s="91">
        <v>28.25</v>
      </c>
      <c r="AD645" s="92" t="s">
        <v>1062</v>
      </c>
      <c r="AE645" s="71">
        <v>106453106</v>
      </c>
      <c r="AF645" s="71">
        <v>0</v>
      </c>
      <c r="AG645" s="72">
        <v>0</v>
      </c>
      <c r="AH645" s="73" t="s">
        <v>1039</v>
      </c>
      <c r="AI645" s="74">
        <v>28.25</v>
      </c>
      <c r="AJ645" s="75" t="s">
        <v>1062</v>
      </c>
      <c r="AK645" s="76">
        <v>106882201</v>
      </c>
      <c r="AL645" s="76">
        <v>0</v>
      </c>
      <c r="AM645" s="76">
        <f t="shared" si="43"/>
        <v>429095</v>
      </c>
      <c r="AN645" s="77">
        <f t="shared" si="43"/>
        <v>0</v>
      </c>
      <c r="AO645" s="75" t="s">
        <v>1039</v>
      </c>
      <c r="AP645" s="78">
        <v>28.25</v>
      </c>
      <c r="AQ645" s="79" t="s">
        <v>1062</v>
      </c>
      <c r="AR645" s="76">
        <v>109110667</v>
      </c>
      <c r="AS645" s="76">
        <v>0</v>
      </c>
      <c r="AT645" s="76">
        <f t="shared" si="44"/>
        <v>2228466</v>
      </c>
      <c r="AU645" s="77">
        <f t="shared" si="44"/>
        <v>0</v>
      </c>
      <c r="AV645" s="75" t="s">
        <v>3038</v>
      </c>
      <c r="AW645" s="19" t="s">
        <v>1040</v>
      </c>
      <c r="AX645" s="19" t="s">
        <v>1174</v>
      </c>
      <c r="AY645" s="19" t="s">
        <v>1051</v>
      </c>
      <c r="AZ645" s="19" t="s">
        <v>1134</v>
      </c>
      <c r="BA645" s="15" t="s">
        <v>142</v>
      </c>
      <c r="BB645" s="15" t="s">
        <v>21</v>
      </c>
      <c r="BC645" s="15" t="s">
        <v>1065</v>
      </c>
    </row>
    <row r="646" spans="1:55" ht="76.5" hidden="1" customHeight="1" x14ac:dyDescent="0.25">
      <c r="A646" s="95">
        <v>779639</v>
      </c>
      <c r="B646" s="15" t="s">
        <v>432</v>
      </c>
      <c r="C646" s="62" t="s">
        <v>1042</v>
      </c>
      <c r="D646" s="93" t="s">
        <v>1029</v>
      </c>
      <c r="E646" s="15" t="s">
        <v>4</v>
      </c>
      <c r="F646" s="15" t="s">
        <v>141</v>
      </c>
      <c r="G646" s="15" t="s">
        <v>1129</v>
      </c>
      <c r="H646" s="57" t="s">
        <v>2387</v>
      </c>
      <c r="I646" s="15" t="s">
        <v>2388</v>
      </c>
      <c r="J646" s="15" t="s">
        <v>1045</v>
      </c>
      <c r="K646" s="15" t="s">
        <v>1281</v>
      </c>
      <c r="L646" s="63"/>
      <c r="M646" s="15"/>
      <c r="N646" s="15"/>
      <c r="O646" s="94">
        <v>25</v>
      </c>
      <c r="P646" s="81" t="s">
        <v>1062</v>
      </c>
      <c r="Q646" s="64">
        <v>101970506</v>
      </c>
      <c r="R646" s="65">
        <v>0</v>
      </c>
      <c r="S646" s="65">
        <v>0</v>
      </c>
      <c r="T646" s="65"/>
      <c r="U646" s="88">
        <v>25</v>
      </c>
      <c r="V646" s="65" t="s">
        <v>1062</v>
      </c>
      <c r="W646" s="89">
        <v>103733544</v>
      </c>
      <c r="X646" s="65">
        <v>0</v>
      </c>
      <c r="Y646" s="88">
        <v>25</v>
      </c>
      <c r="Z646" s="15" t="s">
        <v>1062</v>
      </c>
      <c r="AA646" s="85">
        <v>104727779</v>
      </c>
      <c r="AB646" s="85">
        <v>0</v>
      </c>
      <c r="AC646" s="91">
        <v>28.25</v>
      </c>
      <c r="AD646" s="92" t="s">
        <v>1062</v>
      </c>
      <c r="AE646" s="71">
        <v>104881428</v>
      </c>
      <c r="AF646" s="71">
        <v>0</v>
      </c>
      <c r="AG646" s="72">
        <v>0</v>
      </c>
      <c r="AH646" s="73" t="s">
        <v>1039</v>
      </c>
      <c r="AI646" s="74">
        <v>28.25</v>
      </c>
      <c r="AJ646" s="75" t="s">
        <v>1062</v>
      </c>
      <c r="AK646" s="76">
        <v>105304186</v>
      </c>
      <c r="AL646" s="76">
        <v>0</v>
      </c>
      <c r="AM646" s="76">
        <f t="shared" si="43"/>
        <v>422758</v>
      </c>
      <c r="AN646" s="77">
        <f t="shared" si="43"/>
        <v>0</v>
      </c>
      <c r="AO646" s="75" t="s">
        <v>1039</v>
      </c>
      <c r="AP646" s="78">
        <v>28.25</v>
      </c>
      <c r="AQ646" s="79" t="s">
        <v>1062</v>
      </c>
      <c r="AR646" s="76">
        <v>107499752</v>
      </c>
      <c r="AS646" s="76">
        <v>0</v>
      </c>
      <c r="AT646" s="76">
        <f t="shared" si="44"/>
        <v>2195566</v>
      </c>
      <c r="AU646" s="77">
        <f t="shared" si="44"/>
        <v>0</v>
      </c>
      <c r="AV646" s="75" t="s">
        <v>3038</v>
      </c>
      <c r="AW646" s="19" t="s">
        <v>1040</v>
      </c>
      <c r="AX646" s="19">
        <v>211012</v>
      </c>
      <c r="AY646" s="15" t="s">
        <v>1051</v>
      </c>
      <c r="AZ646" s="19" t="s">
        <v>1134</v>
      </c>
      <c r="BA646" s="15" t="s">
        <v>142</v>
      </c>
      <c r="BB646" s="15" t="s">
        <v>21</v>
      </c>
      <c r="BC646" s="15" t="s">
        <v>1065</v>
      </c>
    </row>
    <row r="647" spans="1:55" ht="76.5" hidden="1" customHeight="1" x14ac:dyDescent="0.25">
      <c r="A647" s="15">
        <v>768450</v>
      </c>
      <c r="B647" s="15" t="s">
        <v>360</v>
      </c>
      <c r="C647" s="62" t="s">
        <v>1042</v>
      </c>
      <c r="D647" s="15" t="s">
        <v>1029</v>
      </c>
      <c r="E647" s="15" t="s">
        <v>4</v>
      </c>
      <c r="F647" s="15" t="s">
        <v>1128</v>
      </c>
      <c r="G647" s="15" t="s">
        <v>1129</v>
      </c>
      <c r="H647" s="57" t="s">
        <v>2387</v>
      </c>
      <c r="I647" s="15" t="s">
        <v>2388</v>
      </c>
      <c r="J647" s="15" t="s">
        <v>1132</v>
      </c>
      <c r="K647" s="15" t="s">
        <v>1133</v>
      </c>
      <c r="L647" s="63">
        <v>0.25</v>
      </c>
      <c r="M647" s="15" t="s">
        <v>1062</v>
      </c>
      <c r="N647" s="15" t="s">
        <v>1063</v>
      </c>
      <c r="O647" s="81">
        <v>28.25</v>
      </c>
      <c r="P647" s="81" t="s">
        <v>1062</v>
      </c>
      <c r="Q647" s="64">
        <v>99295888</v>
      </c>
      <c r="R647" s="87">
        <v>0</v>
      </c>
      <c r="S647" s="65">
        <v>0</v>
      </c>
      <c r="T647" s="65"/>
      <c r="U647" s="88">
        <v>28.25</v>
      </c>
      <c r="V647" s="65" t="s">
        <v>1062</v>
      </c>
      <c r="W647" s="89">
        <v>101012684</v>
      </c>
      <c r="X647" s="90">
        <v>0</v>
      </c>
      <c r="Y647" s="67">
        <v>28.25</v>
      </c>
      <c r="Z647" s="15" t="s">
        <v>1062</v>
      </c>
      <c r="AA647" s="85">
        <v>101980840</v>
      </c>
      <c r="AB647" s="85">
        <v>0</v>
      </c>
      <c r="AC647" s="91">
        <v>28.25</v>
      </c>
      <c r="AD647" s="92" t="s">
        <v>1062</v>
      </c>
      <c r="AE647" s="71">
        <v>102130459</v>
      </c>
      <c r="AF647" s="71">
        <v>0</v>
      </c>
      <c r="AG647" s="72">
        <v>0</v>
      </c>
      <c r="AH647" s="73" t="s">
        <v>1039</v>
      </c>
      <c r="AI647" s="74">
        <v>28.25</v>
      </c>
      <c r="AJ647" s="75" t="s">
        <v>1062</v>
      </c>
      <c r="AK647" s="76">
        <v>102542129</v>
      </c>
      <c r="AL647" s="76">
        <v>0</v>
      </c>
      <c r="AM647" s="76">
        <f t="shared" si="43"/>
        <v>411670</v>
      </c>
      <c r="AN647" s="77">
        <f t="shared" si="43"/>
        <v>0</v>
      </c>
      <c r="AO647" s="75" t="s">
        <v>1039</v>
      </c>
      <c r="AP647" s="78">
        <v>28.25</v>
      </c>
      <c r="AQ647" s="79" t="s">
        <v>1062</v>
      </c>
      <c r="AR647" s="76">
        <v>104680106</v>
      </c>
      <c r="AS647" s="76">
        <v>0</v>
      </c>
      <c r="AT647" s="76">
        <f t="shared" si="44"/>
        <v>2137977</v>
      </c>
      <c r="AU647" s="77">
        <f t="shared" si="44"/>
        <v>0</v>
      </c>
      <c r="AV647" s="75" t="s">
        <v>3038</v>
      </c>
      <c r="AW647" s="19" t="s">
        <v>1040</v>
      </c>
      <c r="AX647" s="19">
        <v>211034</v>
      </c>
      <c r="AY647" s="15" t="s">
        <v>1051</v>
      </c>
      <c r="AZ647" s="19" t="s">
        <v>1134</v>
      </c>
      <c r="BA647" s="15" t="s">
        <v>142</v>
      </c>
      <c r="BB647" s="15" t="s">
        <v>21</v>
      </c>
      <c r="BC647" s="15" t="s">
        <v>1065</v>
      </c>
    </row>
    <row r="648" spans="1:55" ht="76.5" hidden="1" customHeight="1" x14ac:dyDescent="0.25">
      <c r="A648" s="95">
        <v>971571</v>
      </c>
      <c r="B648" s="15" t="s">
        <v>724</v>
      </c>
      <c r="C648" s="62" t="s">
        <v>1042</v>
      </c>
      <c r="D648" s="15" t="s">
        <v>1029</v>
      </c>
      <c r="E648" s="15" t="s">
        <v>4</v>
      </c>
      <c r="F648" s="15" t="s">
        <v>141</v>
      </c>
      <c r="G648" s="15" t="s">
        <v>1129</v>
      </c>
      <c r="H648" s="57" t="s">
        <v>2387</v>
      </c>
      <c r="I648" s="93" t="s">
        <v>2390</v>
      </c>
      <c r="J648" s="15" t="s">
        <v>1045</v>
      </c>
      <c r="K648" s="15" t="s">
        <v>1182</v>
      </c>
      <c r="L648" s="63"/>
      <c r="M648" s="15"/>
      <c r="N648" s="15"/>
      <c r="O648" s="81">
        <v>28.25</v>
      </c>
      <c r="P648" s="81" t="s">
        <v>1062</v>
      </c>
      <c r="Q648" s="64">
        <v>53441469</v>
      </c>
      <c r="R648" s="87">
        <v>0</v>
      </c>
      <c r="S648" s="65">
        <v>0</v>
      </c>
      <c r="T648" s="65"/>
      <c r="U648" s="88">
        <v>28.25</v>
      </c>
      <c r="V648" s="65" t="s">
        <v>1062</v>
      </c>
      <c r="W648" s="89">
        <v>54365456</v>
      </c>
      <c r="X648" s="90">
        <v>0</v>
      </c>
      <c r="Y648" s="67">
        <v>28.25</v>
      </c>
      <c r="Z648" s="15" t="s">
        <v>1062</v>
      </c>
      <c r="AA648" s="85">
        <v>54747644</v>
      </c>
      <c r="AB648" s="85">
        <v>0</v>
      </c>
      <c r="AC648" s="91">
        <v>28.25</v>
      </c>
      <c r="AD648" s="92" t="s">
        <v>1062</v>
      </c>
      <c r="AE648" s="71">
        <v>54967047</v>
      </c>
      <c r="AF648" s="71">
        <v>0</v>
      </c>
      <c r="AG648" s="72">
        <v>0</v>
      </c>
      <c r="AH648" s="73" t="s">
        <v>1039</v>
      </c>
      <c r="AI648" s="74">
        <v>28.25</v>
      </c>
      <c r="AJ648" s="75" t="s">
        <v>1062</v>
      </c>
      <c r="AK648" s="76">
        <v>55188610</v>
      </c>
      <c r="AL648" s="76">
        <v>0</v>
      </c>
      <c r="AM648" s="76">
        <f t="shared" ref="AM648:AN663" si="45">AK648-AE648</f>
        <v>221563</v>
      </c>
      <c r="AN648" s="77">
        <f t="shared" si="45"/>
        <v>0</v>
      </c>
      <c r="AO648" s="75" t="s">
        <v>1039</v>
      </c>
      <c r="AP648" s="78">
        <v>28.25</v>
      </c>
      <c r="AQ648" s="79" t="s">
        <v>1062</v>
      </c>
      <c r="AR648" s="76">
        <v>56339278</v>
      </c>
      <c r="AS648" s="76">
        <v>0</v>
      </c>
      <c r="AT648" s="76">
        <f t="shared" si="44"/>
        <v>1150668</v>
      </c>
      <c r="AU648" s="77">
        <f t="shared" si="44"/>
        <v>0</v>
      </c>
      <c r="AV648" s="75" t="s">
        <v>3038</v>
      </c>
      <c r="AW648" s="19" t="s">
        <v>1040</v>
      </c>
      <c r="AX648" s="19">
        <v>211034</v>
      </c>
      <c r="AY648" s="15" t="s">
        <v>1051</v>
      </c>
      <c r="AZ648" s="19" t="s">
        <v>1134</v>
      </c>
      <c r="BA648" s="15" t="s">
        <v>142</v>
      </c>
      <c r="BB648" s="15" t="s">
        <v>21</v>
      </c>
      <c r="BC648" s="15" t="s">
        <v>1065</v>
      </c>
    </row>
    <row r="649" spans="1:55" ht="76.5" hidden="1" customHeight="1" x14ac:dyDescent="0.25">
      <c r="A649" s="93">
        <v>971605</v>
      </c>
      <c r="B649" s="93" t="s">
        <v>735</v>
      </c>
      <c r="C649" s="62" t="s">
        <v>1042</v>
      </c>
      <c r="D649" s="93" t="s">
        <v>1029</v>
      </c>
      <c r="E649" s="15" t="s">
        <v>4</v>
      </c>
      <c r="F649" s="93" t="s">
        <v>141</v>
      </c>
      <c r="G649" s="15" t="s">
        <v>1129</v>
      </c>
      <c r="H649" s="57" t="s">
        <v>2387</v>
      </c>
      <c r="I649" s="93" t="s">
        <v>2391</v>
      </c>
      <c r="J649" s="15" t="s">
        <v>2</v>
      </c>
      <c r="K649" s="15" t="s">
        <v>1182</v>
      </c>
      <c r="L649" s="63"/>
      <c r="M649" s="65"/>
      <c r="N649" s="65"/>
      <c r="O649" s="81">
        <v>28.25</v>
      </c>
      <c r="P649" s="81" t="s">
        <v>1062</v>
      </c>
      <c r="Q649" s="64">
        <v>7481806</v>
      </c>
      <c r="R649" s="87">
        <v>0</v>
      </c>
      <c r="S649" s="65">
        <v>0</v>
      </c>
      <c r="T649" s="65"/>
      <c r="U649" s="88">
        <v>28.25</v>
      </c>
      <c r="V649" s="65" t="s">
        <v>1062</v>
      </c>
      <c r="W649" s="89">
        <v>7611164</v>
      </c>
      <c r="X649" s="90">
        <v>0</v>
      </c>
      <c r="Y649" s="67">
        <v>28.25</v>
      </c>
      <c r="Z649" s="15" t="s">
        <v>1062</v>
      </c>
      <c r="AA649" s="85">
        <v>7664670</v>
      </c>
      <c r="AB649" s="85">
        <v>0</v>
      </c>
      <c r="AC649" s="91">
        <v>28.25</v>
      </c>
      <c r="AD649" s="92" t="s">
        <v>1062</v>
      </c>
      <c r="AE649" s="71">
        <v>7695387</v>
      </c>
      <c r="AF649" s="71">
        <v>0</v>
      </c>
      <c r="AG649" s="72">
        <v>0</v>
      </c>
      <c r="AH649" s="73" t="s">
        <v>1039</v>
      </c>
      <c r="AI649" s="74">
        <v>28.25</v>
      </c>
      <c r="AJ649" s="75" t="s">
        <v>1062</v>
      </c>
      <c r="AK649" s="76">
        <v>55188610</v>
      </c>
      <c r="AL649" s="76">
        <v>0</v>
      </c>
      <c r="AM649" s="76">
        <f t="shared" si="45"/>
        <v>47493223</v>
      </c>
      <c r="AN649" s="77">
        <f t="shared" si="45"/>
        <v>0</v>
      </c>
      <c r="AO649" s="75" t="s">
        <v>1039</v>
      </c>
      <c r="AP649" s="78">
        <v>28.25</v>
      </c>
      <c r="AQ649" s="79" t="s">
        <v>1062</v>
      </c>
      <c r="AR649" s="76">
        <v>56339278</v>
      </c>
      <c r="AS649" s="76">
        <v>0</v>
      </c>
      <c r="AT649" s="76">
        <f t="shared" si="44"/>
        <v>1150668</v>
      </c>
      <c r="AU649" s="77">
        <f t="shared" si="44"/>
        <v>0</v>
      </c>
      <c r="AV649" s="75" t="s">
        <v>3038</v>
      </c>
      <c r="AW649" s="19" t="s">
        <v>1040</v>
      </c>
      <c r="AX649" s="19">
        <v>211012</v>
      </c>
      <c r="AY649" s="15" t="s">
        <v>1051</v>
      </c>
      <c r="AZ649" s="19" t="s">
        <v>1134</v>
      </c>
      <c r="BA649" s="15" t="s">
        <v>142</v>
      </c>
      <c r="BB649" s="15" t="s">
        <v>21</v>
      </c>
      <c r="BC649" s="15" t="s">
        <v>1065</v>
      </c>
    </row>
    <row r="650" spans="1:55" ht="76.5" hidden="1" customHeight="1" x14ac:dyDescent="0.25">
      <c r="A650" s="15">
        <v>973154</v>
      </c>
      <c r="B650" s="15" t="s">
        <v>750</v>
      </c>
      <c r="C650" s="62" t="s">
        <v>1042</v>
      </c>
      <c r="D650" s="15" t="s">
        <v>1029</v>
      </c>
      <c r="E650" s="15" t="s">
        <v>4</v>
      </c>
      <c r="F650" s="15" t="s">
        <v>141</v>
      </c>
      <c r="G650" s="15" t="s">
        <v>1129</v>
      </c>
      <c r="H650" s="57" t="s">
        <v>2387</v>
      </c>
      <c r="I650" s="15" t="s">
        <v>2392</v>
      </c>
      <c r="J650" s="15" t="s">
        <v>2</v>
      </c>
      <c r="K650" s="15" t="s">
        <v>650</v>
      </c>
      <c r="L650" s="63"/>
      <c r="M650" s="15"/>
      <c r="N650" s="15"/>
      <c r="O650" s="15"/>
      <c r="P650" s="15"/>
      <c r="Q650" s="64"/>
      <c r="R650" s="65"/>
      <c r="S650" s="65"/>
      <c r="T650" s="65"/>
      <c r="U650" s="15"/>
      <c r="V650" s="65"/>
      <c r="W650" s="66"/>
      <c r="X650" s="65"/>
      <c r="Y650" s="67"/>
      <c r="Z650" s="15"/>
      <c r="AA650" s="68">
        <v>0</v>
      </c>
      <c r="AB650" s="68">
        <v>0</v>
      </c>
      <c r="AC650" s="86">
        <v>28.25</v>
      </c>
      <c r="AD650" s="92" t="s">
        <v>1062</v>
      </c>
      <c r="AE650" s="71">
        <v>54967047</v>
      </c>
      <c r="AF650" s="71">
        <v>0</v>
      </c>
      <c r="AG650" s="72">
        <v>0</v>
      </c>
      <c r="AH650" s="73" t="s">
        <v>1039</v>
      </c>
      <c r="AI650" s="74">
        <v>28.25</v>
      </c>
      <c r="AJ650" s="75" t="s">
        <v>1062</v>
      </c>
      <c r="AK650" s="76">
        <v>55188610</v>
      </c>
      <c r="AL650" s="76">
        <v>0</v>
      </c>
      <c r="AM650" s="76">
        <f t="shared" si="45"/>
        <v>221563</v>
      </c>
      <c r="AN650" s="77">
        <f t="shared" si="45"/>
        <v>0</v>
      </c>
      <c r="AO650" s="75" t="s">
        <v>1039</v>
      </c>
      <c r="AP650" s="78">
        <v>28.25</v>
      </c>
      <c r="AQ650" s="79" t="s">
        <v>1062</v>
      </c>
      <c r="AR650" s="76">
        <v>56339278</v>
      </c>
      <c r="AS650" s="76">
        <v>0</v>
      </c>
      <c r="AT650" s="76">
        <f t="shared" si="44"/>
        <v>1150668</v>
      </c>
      <c r="AU650" s="77">
        <f t="shared" si="44"/>
        <v>0</v>
      </c>
      <c r="AV650" s="75" t="s">
        <v>3038</v>
      </c>
      <c r="AW650" s="19" t="s">
        <v>1040</v>
      </c>
      <c r="AX650" s="15">
        <v>212019</v>
      </c>
      <c r="AY650" s="15" t="s">
        <v>1051</v>
      </c>
      <c r="AZ650" s="19" t="s">
        <v>1134</v>
      </c>
      <c r="BA650" s="15" t="s">
        <v>142</v>
      </c>
      <c r="BB650" s="15" t="s">
        <v>21</v>
      </c>
      <c r="BC650" s="15" t="s">
        <v>1065</v>
      </c>
    </row>
    <row r="651" spans="1:55" ht="76.5" hidden="1" customHeight="1" x14ac:dyDescent="0.25">
      <c r="A651" s="95">
        <v>1009771</v>
      </c>
      <c r="B651" s="15" t="s">
        <v>782</v>
      </c>
      <c r="C651" s="62" t="s">
        <v>1042</v>
      </c>
      <c r="D651" s="15" t="s">
        <v>1029</v>
      </c>
      <c r="E651" s="15" t="s">
        <v>4</v>
      </c>
      <c r="F651" s="15" t="s">
        <v>141</v>
      </c>
      <c r="G651" s="15" t="s">
        <v>1129</v>
      </c>
      <c r="H651" s="57" t="s">
        <v>2393</v>
      </c>
      <c r="I651" s="93" t="s">
        <v>2394</v>
      </c>
      <c r="J651" s="15" t="s">
        <v>1045</v>
      </c>
      <c r="K651" s="15" t="s">
        <v>2395</v>
      </c>
      <c r="L651" s="63"/>
      <c r="M651" s="15"/>
      <c r="N651" s="15"/>
      <c r="O651" s="81">
        <v>28.25</v>
      </c>
      <c r="P651" s="81" t="s">
        <v>1062</v>
      </c>
      <c r="Q651" s="64">
        <v>93407903</v>
      </c>
      <c r="R651" s="87">
        <v>0</v>
      </c>
      <c r="S651" s="65">
        <v>0</v>
      </c>
      <c r="T651" s="65"/>
      <c r="U651" s="88">
        <v>28.25</v>
      </c>
      <c r="V651" s="65" t="s">
        <v>1062</v>
      </c>
      <c r="W651" s="89">
        <v>95022896</v>
      </c>
      <c r="X651" s="90">
        <v>0</v>
      </c>
      <c r="Y651" s="67">
        <v>28.25</v>
      </c>
      <c r="Z651" s="15" t="s">
        <v>1062</v>
      </c>
      <c r="AA651" s="85">
        <v>95251048</v>
      </c>
      <c r="AB651" s="85">
        <v>0</v>
      </c>
      <c r="AC651" s="91">
        <v>28.25</v>
      </c>
      <c r="AD651" s="92" t="s">
        <v>1062</v>
      </c>
      <c r="AE651" s="71">
        <v>96074390</v>
      </c>
      <c r="AF651" s="71">
        <v>0</v>
      </c>
      <c r="AG651" s="72">
        <v>0</v>
      </c>
      <c r="AH651" s="73" t="s">
        <v>1039</v>
      </c>
      <c r="AI651" s="74">
        <v>28.25</v>
      </c>
      <c r="AJ651" s="75" t="s">
        <v>1062</v>
      </c>
      <c r="AK651" s="76">
        <v>96461650</v>
      </c>
      <c r="AL651" s="76">
        <v>0</v>
      </c>
      <c r="AM651" s="76">
        <f t="shared" si="45"/>
        <v>387260</v>
      </c>
      <c r="AN651" s="77">
        <f t="shared" si="45"/>
        <v>0</v>
      </c>
      <c r="AO651" s="75" t="s">
        <v>1039</v>
      </c>
      <c r="AP651" s="78">
        <v>28.25</v>
      </c>
      <c r="AQ651" s="79" t="s">
        <v>1062</v>
      </c>
      <c r="AR651" s="76">
        <v>98472850</v>
      </c>
      <c r="AS651" s="76">
        <v>0</v>
      </c>
      <c r="AT651" s="76">
        <f t="shared" si="44"/>
        <v>2011200</v>
      </c>
      <c r="AU651" s="77">
        <f t="shared" si="44"/>
        <v>0</v>
      </c>
      <c r="AV651" s="75" t="s">
        <v>3038</v>
      </c>
      <c r="AW651" s="19" t="s">
        <v>1040</v>
      </c>
      <c r="AX651" s="19">
        <v>211034</v>
      </c>
      <c r="AY651" s="15" t="s">
        <v>1051</v>
      </c>
      <c r="AZ651" s="19" t="s">
        <v>1134</v>
      </c>
      <c r="BA651" s="15" t="s">
        <v>142</v>
      </c>
      <c r="BB651" s="15" t="s">
        <v>21</v>
      </c>
      <c r="BC651" s="15" t="s">
        <v>1065</v>
      </c>
    </row>
    <row r="652" spans="1:55" ht="76.5" hidden="1" customHeight="1" x14ac:dyDescent="0.25">
      <c r="A652" s="93">
        <v>772157</v>
      </c>
      <c r="B652" s="93" t="s">
        <v>400</v>
      </c>
      <c r="C652" s="62" t="s">
        <v>1042</v>
      </c>
      <c r="D652" s="93" t="s">
        <v>1029</v>
      </c>
      <c r="E652" s="15" t="s">
        <v>4</v>
      </c>
      <c r="F652" s="93" t="s">
        <v>141</v>
      </c>
      <c r="G652" s="15" t="s">
        <v>1129</v>
      </c>
      <c r="H652" s="57" t="s">
        <v>2396</v>
      </c>
      <c r="I652" s="93" t="s">
        <v>2397</v>
      </c>
      <c r="J652" s="15" t="s">
        <v>2</v>
      </c>
      <c r="K652" s="15" t="s">
        <v>1133</v>
      </c>
      <c r="L652" s="63"/>
      <c r="M652" s="65"/>
      <c r="N652" s="65"/>
      <c r="O652" s="81">
        <v>28.25</v>
      </c>
      <c r="P652" s="81" t="s">
        <v>1062</v>
      </c>
      <c r="Q652" s="64">
        <v>101295726</v>
      </c>
      <c r="R652" s="87">
        <v>0</v>
      </c>
      <c r="S652" s="65">
        <v>0</v>
      </c>
      <c r="T652" s="65"/>
      <c r="U652" s="88">
        <v>28.25</v>
      </c>
      <c r="V652" s="65" t="s">
        <v>1062</v>
      </c>
      <c r="W652" s="89">
        <v>103047097</v>
      </c>
      <c r="X652" s="90">
        <v>0</v>
      </c>
      <c r="Y652" s="67">
        <v>28.25</v>
      </c>
      <c r="Z652" s="15" t="s">
        <v>1062</v>
      </c>
      <c r="AA652" s="85">
        <v>103294515</v>
      </c>
      <c r="AB652" s="85">
        <v>0</v>
      </c>
      <c r="AC652" s="91">
        <v>28.25</v>
      </c>
      <c r="AD652" s="92" t="s">
        <v>1062</v>
      </c>
      <c r="AE652" s="71">
        <v>104187385</v>
      </c>
      <c r="AF652" s="71">
        <v>0</v>
      </c>
      <c r="AG652" s="72">
        <v>0</v>
      </c>
      <c r="AH652" s="73" t="s">
        <v>1039</v>
      </c>
      <c r="AI652" s="74">
        <v>28.25</v>
      </c>
      <c r="AJ652" s="75" t="s">
        <v>1062</v>
      </c>
      <c r="AK652" s="76">
        <v>104607346</v>
      </c>
      <c r="AL652" s="76">
        <v>0</v>
      </c>
      <c r="AM652" s="76">
        <f t="shared" si="45"/>
        <v>419961</v>
      </c>
      <c r="AN652" s="77">
        <f t="shared" si="45"/>
        <v>0</v>
      </c>
      <c r="AO652" s="75" t="s">
        <v>1039</v>
      </c>
      <c r="AP652" s="78">
        <v>28.25</v>
      </c>
      <c r="AQ652" s="79" t="s">
        <v>1062</v>
      </c>
      <c r="AR652" s="76">
        <v>106788382</v>
      </c>
      <c r="AS652" s="76">
        <v>0</v>
      </c>
      <c r="AT652" s="76">
        <f t="shared" si="44"/>
        <v>2181036</v>
      </c>
      <c r="AU652" s="77">
        <f t="shared" si="44"/>
        <v>0</v>
      </c>
      <c r="AV652" s="75" t="s">
        <v>3038</v>
      </c>
      <c r="AW652" s="19" t="s">
        <v>1040</v>
      </c>
      <c r="AX652" s="19">
        <v>211012</v>
      </c>
      <c r="AY652" s="15" t="s">
        <v>1051</v>
      </c>
      <c r="AZ652" s="19" t="s">
        <v>1134</v>
      </c>
      <c r="BA652" s="15" t="s">
        <v>142</v>
      </c>
      <c r="BB652" s="15" t="s">
        <v>21</v>
      </c>
      <c r="BC652" s="15" t="s">
        <v>1065</v>
      </c>
    </row>
    <row r="653" spans="1:55" ht="76.5" hidden="1" customHeight="1" x14ac:dyDescent="0.25">
      <c r="A653" s="93">
        <v>953594</v>
      </c>
      <c r="B653" s="93" t="s">
        <v>701</v>
      </c>
      <c r="C653" s="62" t="s">
        <v>1042</v>
      </c>
      <c r="D653" s="93" t="s">
        <v>1029</v>
      </c>
      <c r="E653" s="15" t="s">
        <v>4</v>
      </c>
      <c r="F653" s="93" t="s">
        <v>141</v>
      </c>
      <c r="G653" s="15" t="s">
        <v>1129</v>
      </c>
      <c r="H653" s="57" t="s">
        <v>2398</v>
      </c>
      <c r="I653" s="93" t="s">
        <v>2399</v>
      </c>
      <c r="J653" s="15" t="s">
        <v>2</v>
      </c>
      <c r="K653" s="15" t="s">
        <v>1136</v>
      </c>
      <c r="L653" s="63"/>
      <c r="M653" s="65"/>
      <c r="N653" s="65"/>
      <c r="O653" s="81">
        <v>28.25</v>
      </c>
      <c r="P653" s="81" t="s">
        <v>1062</v>
      </c>
      <c r="Q653" s="64">
        <v>96194644</v>
      </c>
      <c r="R653" s="87">
        <v>0</v>
      </c>
      <c r="S653" s="65">
        <v>0</v>
      </c>
      <c r="T653" s="65"/>
      <c r="U653" s="88">
        <v>28.25</v>
      </c>
      <c r="V653" s="65" t="s">
        <v>1062</v>
      </c>
      <c r="W653" s="89">
        <v>97857820</v>
      </c>
      <c r="X653" s="90">
        <v>0</v>
      </c>
      <c r="Y653" s="67">
        <v>28.25</v>
      </c>
      <c r="Z653" s="15" t="s">
        <v>1062</v>
      </c>
      <c r="AA653" s="85">
        <v>98545759</v>
      </c>
      <c r="AB653" s="85">
        <v>0</v>
      </c>
      <c r="AC653" s="91">
        <v>28.25</v>
      </c>
      <c r="AD653" s="92" t="s">
        <v>1062</v>
      </c>
      <c r="AE653" s="71">
        <v>98940684</v>
      </c>
      <c r="AF653" s="71">
        <v>0</v>
      </c>
      <c r="AG653" s="72">
        <v>0</v>
      </c>
      <c r="AH653" s="73" t="s">
        <v>1039</v>
      </c>
      <c r="AI653" s="74">
        <v>28.25</v>
      </c>
      <c r="AJ653" s="75" t="s">
        <v>1062</v>
      </c>
      <c r="AK653" s="76">
        <v>99339497</v>
      </c>
      <c r="AL653" s="76">
        <v>0</v>
      </c>
      <c r="AM653" s="76">
        <f t="shared" si="45"/>
        <v>398813</v>
      </c>
      <c r="AN653" s="77">
        <f t="shared" si="45"/>
        <v>0</v>
      </c>
      <c r="AO653" s="75" t="s">
        <v>1039</v>
      </c>
      <c r="AP653" s="78">
        <v>28.25</v>
      </c>
      <c r="AQ653" s="79" t="s">
        <v>1062</v>
      </c>
      <c r="AR653" s="76">
        <v>101410700</v>
      </c>
      <c r="AS653" s="76">
        <v>0</v>
      </c>
      <c r="AT653" s="76">
        <f t="shared" si="44"/>
        <v>2071203</v>
      </c>
      <c r="AU653" s="77">
        <f t="shared" si="44"/>
        <v>0</v>
      </c>
      <c r="AV653" s="75" t="s">
        <v>3038</v>
      </c>
      <c r="AW653" s="19" t="s">
        <v>1040</v>
      </c>
      <c r="AX653" s="19">
        <v>211012</v>
      </c>
      <c r="AY653" s="15" t="s">
        <v>1051</v>
      </c>
      <c r="AZ653" s="19" t="s">
        <v>1134</v>
      </c>
      <c r="BA653" s="15" t="s">
        <v>142</v>
      </c>
      <c r="BB653" s="15" t="s">
        <v>21</v>
      </c>
      <c r="BC653" s="15" t="s">
        <v>1065</v>
      </c>
    </row>
    <row r="654" spans="1:55" ht="76.5" hidden="1" customHeight="1" x14ac:dyDescent="0.25">
      <c r="A654" s="93">
        <v>821338</v>
      </c>
      <c r="B654" s="93" t="s">
        <v>516</v>
      </c>
      <c r="C654" s="62" t="s">
        <v>1042</v>
      </c>
      <c r="D654" s="93" t="s">
        <v>1029</v>
      </c>
      <c r="E654" s="15" t="s">
        <v>4</v>
      </c>
      <c r="F654" s="93" t="s">
        <v>141</v>
      </c>
      <c r="G654" s="15" t="s">
        <v>1129</v>
      </c>
      <c r="H654" s="57" t="s">
        <v>2400</v>
      </c>
      <c r="I654" s="93" t="s">
        <v>2401</v>
      </c>
      <c r="J654" s="15" t="s">
        <v>2</v>
      </c>
      <c r="K654" s="15" t="s">
        <v>1133</v>
      </c>
      <c r="L654" s="63"/>
      <c r="M654" s="65"/>
      <c r="N654" s="65"/>
      <c r="O654" s="81">
        <v>28.25</v>
      </c>
      <c r="P654" s="81" t="s">
        <v>1062</v>
      </c>
      <c r="Q654" s="64">
        <v>54125318</v>
      </c>
      <c r="R654" s="87">
        <v>0</v>
      </c>
      <c r="S654" s="65">
        <v>0</v>
      </c>
      <c r="T654" s="65"/>
      <c r="U654" s="88">
        <v>28.25</v>
      </c>
      <c r="V654" s="65" t="s">
        <v>1062</v>
      </c>
      <c r="W654" s="89">
        <v>55061128</v>
      </c>
      <c r="X654" s="90">
        <v>0</v>
      </c>
      <c r="Y654" s="67">
        <v>28.25</v>
      </c>
      <c r="Z654" s="15" t="s">
        <v>1062</v>
      </c>
      <c r="AA654" s="85">
        <v>55448207</v>
      </c>
      <c r="AB654" s="85">
        <v>0</v>
      </c>
      <c r="AC654" s="91">
        <v>28.25</v>
      </c>
      <c r="AD654" s="92" t="s">
        <v>1062</v>
      </c>
      <c r="AE654" s="71">
        <v>55670418</v>
      </c>
      <c r="AF654" s="71">
        <v>0</v>
      </c>
      <c r="AG654" s="72">
        <v>0</v>
      </c>
      <c r="AH654" s="73" t="s">
        <v>1039</v>
      </c>
      <c r="AI654" s="74">
        <v>28.25</v>
      </c>
      <c r="AJ654" s="75" t="s">
        <v>1062</v>
      </c>
      <c r="AK654" s="76">
        <v>55894815</v>
      </c>
      <c r="AL654" s="76">
        <v>0</v>
      </c>
      <c r="AM654" s="76">
        <f t="shared" si="45"/>
        <v>224397</v>
      </c>
      <c r="AN654" s="77">
        <f t="shared" si="45"/>
        <v>0</v>
      </c>
      <c r="AO654" s="75" t="s">
        <v>1039</v>
      </c>
      <c r="AP654" s="78">
        <v>28.25</v>
      </c>
      <c r="AQ654" s="79" t="s">
        <v>1062</v>
      </c>
      <c r="AR654" s="76">
        <v>57060208</v>
      </c>
      <c r="AS654" s="76">
        <v>0</v>
      </c>
      <c r="AT654" s="76">
        <f t="shared" si="44"/>
        <v>1165393</v>
      </c>
      <c r="AU654" s="77">
        <f t="shared" si="44"/>
        <v>0</v>
      </c>
      <c r="AV654" s="75" t="s">
        <v>3038</v>
      </c>
      <c r="AW654" s="19" t="s">
        <v>1040</v>
      </c>
      <c r="AX654" s="19">
        <v>211012</v>
      </c>
      <c r="AY654" s="15" t="s">
        <v>1051</v>
      </c>
      <c r="AZ654" s="19" t="s">
        <v>1134</v>
      </c>
      <c r="BA654" s="15" t="s">
        <v>142</v>
      </c>
      <c r="BB654" s="15" t="s">
        <v>21</v>
      </c>
      <c r="BC654" s="15" t="s">
        <v>1065</v>
      </c>
    </row>
    <row r="655" spans="1:55" ht="76.5" hidden="1" customHeight="1" x14ac:dyDescent="0.25">
      <c r="A655" s="15">
        <v>1099145</v>
      </c>
      <c r="B655" s="15" t="s">
        <v>833</v>
      </c>
      <c r="C655" s="62" t="s">
        <v>1042</v>
      </c>
      <c r="D655" s="15" t="s">
        <v>1029</v>
      </c>
      <c r="E655" s="15" t="s">
        <v>4</v>
      </c>
      <c r="F655" s="15" t="s">
        <v>56</v>
      </c>
      <c r="G655" s="15" t="s">
        <v>1044</v>
      </c>
      <c r="H655" s="57" t="s">
        <v>2402</v>
      </c>
      <c r="I655" s="93" t="s">
        <v>2403</v>
      </c>
      <c r="J655" s="15" t="s">
        <v>2</v>
      </c>
      <c r="K655" s="15" t="s">
        <v>2404</v>
      </c>
      <c r="L655" s="63"/>
      <c r="M655" s="15"/>
      <c r="N655" s="15"/>
      <c r="O655" s="81">
        <v>28.25</v>
      </c>
      <c r="P655" s="81" t="s">
        <v>1062</v>
      </c>
      <c r="Q655" s="64">
        <v>187672156</v>
      </c>
      <c r="R655" s="87">
        <v>0</v>
      </c>
      <c r="S655" s="65">
        <v>0</v>
      </c>
      <c r="T655" s="65"/>
      <c r="U655" s="88">
        <v>28.25</v>
      </c>
      <c r="V655" s="65" t="s">
        <v>1062</v>
      </c>
      <c r="W655" s="89">
        <v>190916949</v>
      </c>
      <c r="X655" s="90">
        <v>0</v>
      </c>
      <c r="Y655" s="67">
        <v>28.25</v>
      </c>
      <c r="Z655" s="15" t="s">
        <v>1062</v>
      </c>
      <c r="AA655" s="85">
        <v>191375343</v>
      </c>
      <c r="AB655" s="85">
        <v>0</v>
      </c>
      <c r="AC655" s="91">
        <v>28.25</v>
      </c>
      <c r="AD655" s="92" t="s">
        <v>1062</v>
      </c>
      <c r="AE655" s="71">
        <v>193029577</v>
      </c>
      <c r="AF655" s="71">
        <v>0</v>
      </c>
      <c r="AG655" s="72">
        <v>0</v>
      </c>
      <c r="AH655" s="73" t="s">
        <v>1039</v>
      </c>
      <c r="AI655" s="74">
        <v>28.25</v>
      </c>
      <c r="AJ655" s="75" t="s">
        <v>1062</v>
      </c>
      <c r="AK655" s="76">
        <v>193807646</v>
      </c>
      <c r="AL655" s="76">
        <v>0</v>
      </c>
      <c r="AM655" s="76">
        <f t="shared" si="45"/>
        <v>778069</v>
      </c>
      <c r="AN655" s="77">
        <f t="shared" si="45"/>
        <v>0</v>
      </c>
      <c r="AO655" s="75" t="s">
        <v>1039</v>
      </c>
      <c r="AP655" s="78">
        <v>28.25</v>
      </c>
      <c r="AQ655" s="79" t="s">
        <v>1062</v>
      </c>
      <c r="AR655" s="76">
        <v>197848486</v>
      </c>
      <c r="AS655" s="76">
        <v>0</v>
      </c>
      <c r="AT655" s="76">
        <f t="shared" si="44"/>
        <v>4040840</v>
      </c>
      <c r="AU655" s="77">
        <f t="shared" si="44"/>
        <v>0</v>
      </c>
      <c r="AV655" s="75" t="s">
        <v>3038</v>
      </c>
      <c r="AW655" s="19">
        <v>2131878</v>
      </c>
      <c r="AX655" s="19">
        <v>213001</v>
      </c>
      <c r="AY655" s="15" t="s">
        <v>2405</v>
      </c>
      <c r="AZ655" s="19" t="s">
        <v>1055</v>
      </c>
      <c r="BA655" s="15" t="s">
        <v>142</v>
      </c>
      <c r="BB655" s="15" t="s">
        <v>21</v>
      </c>
      <c r="BC655" s="15" t="s">
        <v>1065</v>
      </c>
    </row>
    <row r="656" spans="1:55" ht="76.5" hidden="1" customHeight="1" x14ac:dyDescent="0.25">
      <c r="A656" s="93">
        <v>968822</v>
      </c>
      <c r="B656" s="93" t="s">
        <v>719</v>
      </c>
      <c r="C656" s="62" t="s">
        <v>1042</v>
      </c>
      <c r="D656" s="93" t="s">
        <v>1029</v>
      </c>
      <c r="E656" s="15" t="s">
        <v>4</v>
      </c>
      <c r="F656" s="93" t="s">
        <v>720</v>
      </c>
      <c r="G656" s="19" t="s">
        <v>2406</v>
      </c>
      <c r="H656" s="57" t="s">
        <v>2407</v>
      </c>
      <c r="I656" s="93" t="s">
        <v>2408</v>
      </c>
      <c r="J656" s="15" t="s">
        <v>2</v>
      </c>
      <c r="K656" s="15" t="s">
        <v>2409</v>
      </c>
      <c r="L656" s="63"/>
      <c r="M656" s="65"/>
      <c r="N656" s="65"/>
      <c r="O656" s="81">
        <v>28.25</v>
      </c>
      <c r="P656" s="81" t="s">
        <v>1062</v>
      </c>
      <c r="Q656" s="64" t="s">
        <v>3</v>
      </c>
      <c r="R656" s="87">
        <v>0</v>
      </c>
      <c r="S656" s="65">
        <v>0</v>
      </c>
      <c r="T656" s="65"/>
      <c r="U656" s="88">
        <v>28.25</v>
      </c>
      <c r="V656" s="65" t="s">
        <v>1062</v>
      </c>
      <c r="W656" s="83">
        <v>0</v>
      </c>
      <c r="X656" s="90">
        <v>0</v>
      </c>
      <c r="Y656" s="67">
        <v>28.25</v>
      </c>
      <c r="Z656" s="15" t="s">
        <v>1062</v>
      </c>
      <c r="AA656" s="85">
        <v>0</v>
      </c>
      <c r="AB656" s="85">
        <v>0</v>
      </c>
      <c r="AC656" s="91">
        <v>28.25</v>
      </c>
      <c r="AD656" s="92" t="s">
        <v>1062</v>
      </c>
      <c r="AE656" s="71">
        <v>0</v>
      </c>
      <c r="AF656" s="71">
        <v>0</v>
      </c>
      <c r="AG656" s="72">
        <v>0</v>
      </c>
      <c r="AH656" s="73" t="s">
        <v>1039</v>
      </c>
      <c r="AI656" s="74">
        <v>28.25</v>
      </c>
      <c r="AJ656" s="75" t="s">
        <v>1062</v>
      </c>
      <c r="AK656" s="76">
        <v>0</v>
      </c>
      <c r="AL656" s="76">
        <v>0</v>
      </c>
      <c r="AM656" s="76"/>
      <c r="AN656" s="77">
        <f t="shared" si="45"/>
        <v>0</v>
      </c>
      <c r="AO656" s="75" t="s">
        <v>1039</v>
      </c>
      <c r="AP656" s="78">
        <v>28.25</v>
      </c>
      <c r="AQ656" s="79" t="s">
        <v>1062</v>
      </c>
      <c r="AR656" s="76">
        <v>0</v>
      </c>
      <c r="AS656" s="76">
        <v>0</v>
      </c>
      <c r="AT656" s="76">
        <f t="shared" si="44"/>
        <v>0</v>
      </c>
      <c r="AU656" s="77">
        <f t="shared" si="44"/>
        <v>0</v>
      </c>
      <c r="AV656" s="75" t="s">
        <v>3255</v>
      </c>
      <c r="AW656" s="19">
        <v>0</v>
      </c>
      <c r="AX656" s="19">
        <v>200834</v>
      </c>
      <c r="AY656" s="15" t="s">
        <v>1674</v>
      </c>
      <c r="AZ656" s="19" t="s">
        <v>1055</v>
      </c>
      <c r="BA656" s="15" t="s">
        <v>61</v>
      </c>
      <c r="BB656" s="15" t="s">
        <v>21</v>
      </c>
      <c r="BC656" s="15" t="s">
        <v>1065</v>
      </c>
    </row>
    <row r="657" spans="1:55" ht="76.5" hidden="1" customHeight="1" x14ac:dyDescent="0.25">
      <c r="A657" s="15">
        <v>820644</v>
      </c>
      <c r="B657" s="15" t="s">
        <v>499</v>
      </c>
      <c r="C657" s="62" t="s">
        <v>1042</v>
      </c>
      <c r="D657" s="15" t="s">
        <v>1043</v>
      </c>
      <c r="E657" s="15" t="s">
        <v>12</v>
      </c>
      <c r="F657" s="15" t="s">
        <v>2410</v>
      </c>
      <c r="G657" s="15" t="s">
        <v>1312</v>
      </c>
      <c r="H657" s="57" t="s">
        <v>2411</v>
      </c>
      <c r="I657" s="23" t="s">
        <v>2412</v>
      </c>
      <c r="J657" s="23" t="s">
        <v>1040</v>
      </c>
      <c r="K657" s="15" t="s">
        <v>2413</v>
      </c>
      <c r="L657" s="63">
        <v>0.3899999999999999</v>
      </c>
      <c r="M657" s="15" t="s">
        <v>1062</v>
      </c>
      <c r="N657" s="15" t="s">
        <v>1087</v>
      </c>
      <c r="O657" s="81">
        <v>29</v>
      </c>
      <c r="P657" s="81" t="s">
        <v>1062</v>
      </c>
      <c r="Q657" s="64">
        <v>295666430</v>
      </c>
      <c r="R657" s="87">
        <v>0</v>
      </c>
      <c r="S657" s="65">
        <v>0</v>
      </c>
      <c r="T657" s="65"/>
      <c r="U657" s="88">
        <v>29</v>
      </c>
      <c r="V657" s="65" t="s">
        <v>1062</v>
      </c>
      <c r="W657" s="89">
        <v>300778411</v>
      </c>
      <c r="X657" s="90">
        <v>0</v>
      </c>
      <c r="Y657" s="67">
        <v>29</v>
      </c>
      <c r="Z657" s="15" t="s">
        <v>1062</v>
      </c>
      <c r="AA657" s="85">
        <v>301500584</v>
      </c>
      <c r="AB657" s="85">
        <v>0</v>
      </c>
      <c r="AC657" s="91">
        <v>42.5</v>
      </c>
      <c r="AD657" s="92" t="s">
        <v>1062</v>
      </c>
      <c r="AE657" s="71">
        <v>304106732</v>
      </c>
      <c r="AF657" s="71">
        <v>0</v>
      </c>
      <c r="AG657" s="72">
        <v>0</v>
      </c>
      <c r="AH657" s="73" t="s">
        <v>1039</v>
      </c>
      <c r="AI657" s="74">
        <v>42.5</v>
      </c>
      <c r="AJ657" s="75" t="s">
        <v>1062</v>
      </c>
      <c r="AK657" s="76">
        <v>305332534</v>
      </c>
      <c r="AL657" s="76">
        <v>0</v>
      </c>
      <c r="AM657" s="76">
        <f t="shared" ref="AM657:AN673" si="46">AK657-AE657</f>
        <v>1225802</v>
      </c>
      <c r="AN657" s="77">
        <f t="shared" si="45"/>
        <v>0</v>
      </c>
      <c r="AO657" s="75" t="s">
        <v>1039</v>
      </c>
      <c r="AP657" s="78">
        <v>42.5</v>
      </c>
      <c r="AQ657" s="79" t="s">
        <v>1062</v>
      </c>
      <c r="AR657" s="76">
        <v>311698639</v>
      </c>
      <c r="AS657" s="76">
        <v>0</v>
      </c>
      <c r="AT657" s="76">
        <f t="shared" si="44"/>
        <v>6366105</v>
      </c>
      <c r="AU657" s="77">
        <f t="shared" si="44"/>
        <v>0</v>
      </c>
      <c r="AV657" s="75" t="s">
        <v>3038</v>
      </c>
      <c r="AW657" s="19">
        <v>2070432</v>
      </c>
      <c r="AX657" s="19">
        <v>195062</v>
      </c>
      <c r="AY657" s="15" t="s">
        <v>1072</v>
      </c>
      <c r="AZ657" s="19" t="s">
        <v>1055</v>
      </c>
      <c r="BA657" s="15" t="s">
        <v>9</v>
      </c>
      <c r="BB657" s="15" t="s">
        <v>21</v>
      </c>
      <c r="BC657" s="15" t="s">
        <v>1065</v>
      </c>
    </row>
    <row r="658" spans="1:55" ht="76.5" hidden="1" customHeight="1" x14ac:dyDescent="0.25">
      <c r="A658" s="15">
        <v>1116400</v>
      </c>
      <c r="B658" s="15" t="s">
        <v>846</v>
      </c>
      <c r="C658" s="62" t="s">
        <v>1042</v>
      </c>
      <c r="D658" s="15" t="s">
        <v>1047</v>
      </c>
      <c r="E658" s="15" t="s">
        <v>15</v>
      </c>
      <c r="F658" s="15" t="s">
        <v>684</v>
      </c>
      <c r="G658" s="15" t="s">
        <v>2414</v>
      </c>
      <c r="H658" s="57" t="s">
        <v>2415</v>
      </c>
      <c r="I658" s="93" t="s">
        <v>2416</v>
      </c>
      <c r="J658" s="15" t="s">
        <v>2</v>
      </c>
      <c r="K658" s="15" t="s">
        <v>2417</v>
      </c>
      <c r="L658" s="63"/>
      <c r="M658" s="15"/>
      <c r="N658" s="15"/>
      <c r="O658" s="81">
        <v>50</v>
      </c>
      <c r="P658" s="81" t="s">
        <v>1062</v>
      </c>
      <c r="Q658" s="64">
        <v>10076581649</v>
      </c>
      <c r="R658" s="87">
        <v>0</v>
      </c>
      <c r="S658" s="65">
        <v>0</v>
      </c>
      <c r="T658" s="65"/>
      <c r="U658" s="88">
        <v>50</v>
      </c>
      <c r="V658" s="65" t="s">
        <v>1062</v>
      </c>
      <c r="W658" s="89">
        <v>10250802623</v>
      </c>
      <c r="X658" s="90">
        <v>0</v>
      </c>
      <c r="Y658" s="67">
        <v>50</v>
      </c>
      <c r="Z658" s="15" t="s">
        <v>1062</v>
      </c>
      <c r="AA658" s="85">
        <v>10322865634</v>
      </c>
      <c r="AB658" s="85">
        <v>0</v>
      </c>
      <c r="AC658" s="91">
        <v>50</v>
      </c>
      <c r="AD658" s="92" t="s">
        <v>1062</v>
      </c>
      <c r="AE658" s="71">
        <v>10364234836</v>
      </c>
      <c r="AF658" s="71">
        <v>0</v>
      </c>
      <c r="AG658" s="72">
        <v>0</v>
      </c>
      <c r="AH658" s="73" t="s">
        <v>1039</v>
      </c>
      <c r="AI658" s="74">
        <v>50</v>
      </c>
      <c r="AJ658" s="75" t="s">
        <v>1062</v>
      </c>
      <c r="AK658" s="76">
        <v>10406011273</v>
      </c>
      <c r="AL658" s="76">
        <v>0</v>
      </c>
      <c r="AM658" s="76">
        <f t="shared" si="46"/>
        <v>41776437</v>
      </c>
      <c r="AN658" s="77">
        <f t="shared" si="45"/>
        <v>0</v>
      </c>
      <c r="AO658" s="75" t="s">
        <v>1039</v>
      </c>
      <c r="AP658" s="78">
        <v>50</v>
      </c>
      <c r="AQ658" s="79" t="s">
        <v>1062</v>
      </c>
      <c r="AR658" s="76">
        <v>10622973943</v>
      </c>
      <c r="AS658" s="76">
        <v>0</v>
      </c>
      <c r="AT658" s="76">
        <f t="shared" si="44"/>
        <v>216962670</v>
      </c>
      <c r="AU658" s="77">
        <f t="shared" si="44"/>
        <v>0</v>
      </c>
      <c r="AV658" s="75" t="s">
        <v>3038</v>
      </c>
      <c r="AW658" s="19" t="s">
        <v>1040</v>
      </c>
      <c r="AX658" s="19" t="s">
        <v>1046</v>
      </c>
      <c r="AY658" s="15"/>
      <c r="AZ658" s="19" t="s">
        <v>1064</v>
      </c>
      <c r="BA658" s="15" t="s">
        <v>3178</v>
      </c>
      <c r="BB658" s="15" t="s">
        <v>14</v>
      </c>
      <c r="BC658" s="15" t="s">
        <v>1065</v>
      </c>
    </row>
    <row r="659" spans="1:55" ht="76.5" hidden="1" customHeight="1" x14ac:dyDescent="0.25">
      <c r="A659" s="15">
        <v>901943</v>
      </c>
      <c r="B659" s="15" t="s">
        <v>663</v>
      </c>
      <c r="C659" s="62" t="s">
        <v>1042</v>
      </c>
      <c r="D659" s="15" t="s">
        <v>1029</v>
      </c>
      <c r="E659" s="15" t="s">
        <v>4</v>
      </c>
      <c r="F659" s="15" t="s">
        <v>2418</v>
      </c>
      <c r="G659" s="15" t="s">
        <v>1031</v>
      </c>
      <c r="H659" s="57" t="s">
        <v>2419</v>
      </c>
      <c r="I659" s="15" t="s">
        <v>2420</v>
      </c>
      <c r="J659" s="23" t="s">
        <v>1419</v>
      </c>
      <c r="K659" s="15" t="s">
        <v>2421</v>
      </c>
      <c r="L659" s="63">
        <v>0.32999999999999996</v>
      </c>
      <c r="M659" s="15" t="s">
        <v>1062</v>
      </c>
      <c r="N659" s="15" t="s">
        <v>1087</v>
      </c>
      <c r="O659" s="94">
        <v>50.75</v>
      </c>
      <c r="P659" s="81" t="s">
        <v>1036</v>
      </c>
      <c r="Q659" s="64">
        <v>14754340</v>
      </c>
      <c r="R659" s="64">
        <v>15287674</v>
      </c>
      <c r="S659" s="65">
        <v>0</v>
      </c>
      <c r="T659" s="19" t="s">
        <v>1355</v>
      </c>
      <c r="U659" s="88">
        <v>50.75</v>
      </c>
      <c r="V659" s="19" t="s">
        <v>1036</v>
      </c>
      <c r="W659" s="89">
        <v>15624840</v>
      </c>
      <c r="X659" s="90">
        <v>15287674</v>
      </c>
      <c r="Y659" s="67">
        <v>50.75</v>
      </c>
      <c r="Z659" s="15" t="s">
        <v>1036</v>
      </c>
      <c r="AA659" s="85">
        <v>15624840</v>
      </c>
      <c r="AB659" s="85">
        <v>15287674</v>
      </c>
      <c r="AC659" s="91">
        <v>50.75</v>
      </c>
      <c r="AD659" s="92" t="s">
        <v>1036</v>
      </c>
      <c r="AE659" s="71">
        <v>15624840</v>
      </c>
      <c r="AF659" s="71">
        <v>15287674</v>
      </c>
      <c r="AG659" s="72">
        <v>0</v>
      </c>
      <c r="AH659" s="73" t="s">
        <v>1039</v>
      </c>
      <c r="AI659" s="74">
        <v>50.75</v>
      </c>
      <c r="AJ659" s="75" t="s">
        <v>1036</v>
      </c>
      <c r="AK659" s="76">
        <v>15624840</v>
      </c>
      <c r="AL659" s="76">
        <v>15287674</v>
      </c>
      <c r="AM659" s="76">
        <f t="shared" si="46"/>
        <v>0</v>
      </c>
      <c r="AN659" s="77">
        <f t="shared" si="45"/>
        <v>0</v>
      </c>
      <c r="AO659" s="75">
        <v>0</v>
      </c>
      <c r="AP659" s="78">
        <v>50.75</v>
      </c>
      <c r="AQ659" s="79" t="s">
        <v>1036</v>
      </c>
      <c r="AR659" s="76">
        <v>16562320</v>
      </c>
      <c r="AS659" s="76">
        <v>15287674</v>
      </c>
      <c r="AT659" s="76">
        <f t="shared" si="44"/>
        <v>937480</v>
      </c>
      <c r="AU659" s="77">
        <f t="shared" si="44"/>
        <v>0</v>
      </c>
      <c r="AV659" s="75" t="s">
        <v>3038</v>
      </c>
      <c r="AW659" s="19" t="s">
        <v>1225</v>
      </c>
      <c r="AX659" s="19">
        <v>200925</v>
      </c>
      <c r="AY659" s="15" t="s">
        <v>1082</v>
      </c>
      <c r="AZ659" s="19" t="s">
        <v>1055</v>
      </c>
      <c r="BA659" s="15" t="s">
        <v>39</v>
      </c>
      <c r="BB659" s="15" t="s">
        <v>5</v>
      </c>
      <c r="BC659" s="15" t="s">
        <v>1065</v>
      </c>
    </row>
    <row r="660" spans="1:55" ht="76.5" hidden="1" customHeight="1" x14ac:dyDescent="0.25">
      <c r="A660" s="15">
        <v>951511</v>
      </c>
      <c r="B660" s="15" t="s">
        <v>693</v>
      </c>
      <c r="C660" s="62" t="s">
        <v>1120</v>
      </c>
      <c r="D660" s="15" t="s">
        <v>1029</v>
      </c>
      <c r="E660" s="15" t="s">
        <v>4</v>
      </c>
      <c r="F660" s="15" t="s">
        <v>2422</v>
      </c>
      <c r="G660" s="15" t="s">
        <v>1031</v>
      </c>
      <c r="H660" s="57" t="s">
        <v>2423</v>
      </c>
      <c r="I660" s="15" t="s">
        <v>2424</v>
      </c>
      <c r="J660" s="23" t="s">
        <v>1046</v>
      </c>
      <c r="K660" s="15" t="s">
        <v>2425</v>
      </c>
      <c r="L660" s="63">
        <v>0.32999999999999996</v>
      </c>
      <c r="M660" s="15" t="s">
        <v>1062</v>
      </c>
      <c r="N660" s="15" t="s">
        <v>1087</v>
      </c>
      <c r="O660" s="94">
        <v>50.75</v>
      </c>
      <c r="P660" s="81" t="s">
        <v>1036</v>
      </c>
      <c r="Q660" s="64">
        <v>14364731</v>
      </c>
      <c r="R660" s="64">
        <v>14831104</v>
      </c>
      <c r="S660" s="65">
        <v>0</v>
      </c>
      <c r="T660" s="19" t="s">
        <v>2426</v>
      </c>
      <c r="U660" s="88">
        <v>50.75</v>
      </c>
      <c r="V660" s="19" t="s">
        <v>1036</v>
      </c>
      <c r="W660" s="89">
        <v>14613092</v>
      </c>
      <c r="X660" s="90">
        <v>14831104</v>
      </c>
      <c r="Y660" s="67">
        <v>50.75</v>
      </c>
      <c r="Z660" s="15" t="s">
        <v>1036</v>
      </c>
      <c r="AA660" s="85">
        <v>14648179</v>
      </c>
      <c r="AB660" s="85">
        <v>14831104</v>
      </c>
      <c r="AC660" s="91">
        <v>50.75</v>
      </c>
      <c r="AD660" s="92" t="s">
        <v>1036</v>
      </c>
      <c r="AE660" s="71">
        <v>14774796</v>
      </c>
      <c r="AF660" s="71">
        <v>14831104</v>
      </c>
      <c r="AG660" s="72">
        <v>0</v>
      </c>
      <c r="AH660" s="73" t="s">
        <v>1039</v>
      </c>
      <c r="AI660" s="74">
        <v>50.75</v>
      </c>
      <c r="AJ660" s="75" t="s">
        <v>1036</v>
      </c>
      <c r="AK660" s="76">
        <v>14834351</v>
      </c>
      <c r="AL660" s="76">
        <v>14831104</v>
      </c>
      <c r="AM660" s="76">
        <f t="shared" si="46"/>
        <v>59555</v>
      </c>
      <c r="AN660" s="77">
        <f t="shared" si="45"/>
        <v>0</v>
      </c>
      <c r="AO660" s="75" t="s">
        <v>1039</v>
      </c>
      <c r="AP660" s="78">
        <v>50.75</v>
      </c>
      <c r="AQ660" s="79" t="s">
        <v>1036</v>
      </c>
      <c r="AR660" s="76">
        <v>15143643</v>
      </c>
      <c r="AS660" s="76">
        <v>14831104</v>
      </c>
      <c r="AT660" s="76">
        <f t="shared" si="44"/>
        <v>309292</v>
      </c>
      <c r="AU660" s="77">
        <f t="shared" si="44"/>
        <v>0</v>
      </c>
      <c r="AV660" s="75" t="s">
        <v>3038</v>
      </c>
      <c r="AW660" s="19" t="s">
        <v>1040</v>
      </c>
      <c r="AX660" s="19" t="s">
        <v>1040</v>
      </c>
      <c r="AY660" s="15"/>
      <c r="AZ660" s="19" t="s">
        <v>1041</v>
      </c>
      <c r="BA660" s="15" t="s">
        <v>3178</v>
      </c>
      <c r="BB660" s="15" t="s">
        <v>31</v>
      </c>
      <c r="BC660" s="15" t="s">
        <v>1065</v>
      </c>
    </row>
    <row r="661" spans="1:55" ht="76.5" hidden="1" customHeight="1" x14ac:dyDescent="0.25">
      <c r="A661" s="95">
        <v>894628</v>
      </c>
      <c r="B661" s="15" t="s">
        <v>645</v>
      </c>
      <c r="C661" s="62" t="s">
        <v>1042</v>
      </c>
      <c r="D661" s="15" t="s">
        <v>1047</v>
      </c>
      <c r="E661" s="15" t="s">
        <v>6</v>
      </c>
      <c r="F661" s="15" t="s">
        <v>607</v>
      </c>
      <c r="G661" s="15" t="s">
        <v>1221</v>
      </c>
      <c r="H661" s="57" t="s">
        <v>2427</v>
      </c>
      <c r="I661" s="93" t="s">
        <v>2428</v>
      </c>
      <c r="J661" s="15" t="s">
        <v>1045</v>
      </c>
      <c r="K661" s="15" t="s">
        <v>2429</v>
      </c>
      <c r="L661" s="63"/>
      <c r="M661" s="15"/>
      <c r="N661" s="15"/>
      <c r="O661" s="81">
        <v>8</v>
      </c>
      <c r="P661" s="81" t="s">
        <v>1071</v>
      </c>
      <c r="Q661" s="64">
        <v>466908341</v>
      </c>
      <c r="R661" s="87">
        <v>0</v>
      </c>
      <c r="S661" s="65">
        <v>0</v>
      </c>
      <c r="T661" s="65"/>
      <c r="U661" s="88">
        <v>8</v>
      </c>
      <c r="V661" s="65" t="s">
        <v>1071</v>
      </c>
      <c r="W661" s="89">
        <v>474981042</v>
      </c>
      <c r="X661" s="90">
        <v>0</v>
      </c>
      <c r="Y661" s="67">
        <v>8</v>
      </c>
      <c r="Z661" s="15" t="s">
        <v>1071</v>
      </c>
      <c r="AA661" s="85">
        <v>476121476</v>
      </c>
      <c r="AB661" s="85">
        <v>0</v>
      </c>
      <c r="AC661" s="91">
        <v>8</v>
      </c>
      <c r="AD661" s="92" t="s">
        <v>1071</v>
      </c>
      <c r="AE661" s="71">
        <v>480237035</v>
      </c>
      <c r="AF661" s="71">
        <v>0</v>
      </c>
      <c r="AG661" s="72">
        <v>0</v>
      </c>
      <c r="AH661" s="73" t="s">
        <v>1039</v>
      </c>
      <c r="AI661" s="74">
        <v>8</v>
      </c>
      <c r="AJ661" s="75" t="s">
        <v>1071</v>
      </c>
      <c r="AK661" s="76">
        <v>482172787</v>
      </c>
      <c r="AL661" s="76">
        <v>0</v>
      </c>
      <c r="AM661" s="76">
        <f t="shared" si="46"/>
        <v>1935752</v>
      </c>
      <c r="AN661" s="77">
        <f t="shared" si="45"/>
        <v>0</v>
      </c>
      <c r="AO661" s="75" t="s">
        <v>1039</v>
      </c>
      <c r="AP661" s="78">
        <v>8</v>
      </c>
      <c r="AQ661" s="79" t="s">
        <v>1071</v>
      </c>
      <c r="AR661" s="76">
        <v>492225966</v>
      </c>
      <c r="AS661" s="76">
        <v>0</v>
      </c>
      <c r="AT661" s="76">
        <f t="shared" si="44"/>
        <v>10053179</v>
      </c>
      <c r="AU661" s="77">
        <f t="shared" si="44"/>
        <v>0</v>
      </c>
      <c r="AV661" s="75" t="s">
        <v>3038</v>
      </c>
      <c r="AW661" s="19" t="s">
        <v>1225</v>
      </c>
      <c r="AX661" s="19" t="s">
        <v>1040</v>
      </c>
      <c r="AY661" s="15"/>
      <c r="AZ661" s="19" t="s">
        <v>1064</v>
      </c>
      <c r="BA661" s="15" t="s">
        <v>9</v>
      </c>
      <c r="BB661" s="15" t="s">
        <v>21</v>
      </c>
      <c r="BC661" s="15" t="s">
        <v>1065</v>
      </c>
    </row>
    <row r="662" spans="1:55" ht="134.25" hidden="1" customHeight="1" x14ac:dyDescent="0.25">
      <c r="A662" s="15">
        <v>282015</v>
      </c>
      <c r="B662" s="15" t="s">
        <v>64</v>
      </c>
      <c r="C662" s="62" t="s">
        <v>1120</v>
      </c>
      <c r="D662" s="15" t="s">
        <v>1029</v>
      </c>
      <c r="E662" s="15" t="s">
        <v>4</v>
      </c>
      <c r="F662" s="15" t="s">
        <v>2016</v>
      </c>
      <c r="G662" s="15" t="s">
        <v>1031</v>
      </c>
      <c r="H662" s="57" t="s">
        <v>2430</v>
      </c>
      <c r="I662" s="15" t="s">
        <v>2431</v>
      </c>
      <c r="J662" s="15" t="s">
        <v>1040</v>
      </c>
      <c r="K662" s="15" t="s">
        <v>2432</v>
      </c>
      <c r="L662" s="63">
        <v>0.20999999999999996</v>
      </c>
      <c r="M662" s="15" t="s">
        <v>1062</v>
      </c>
      <c r="N662" s="15" t="s">
        <v>1063</v>
      </c>
      <c r="O662" s="81">
        <v>65</v>
      </c>
      <c r="P662" s="81" t="s">
        <v>1036</v>
      </c>
      <c r="Q662" s="64">
        <v>90631664</v>
      </c>
      <c r="R662" s="64">
        <v>35000000</v>
      </c>
      <c r="S662" s="65">
        <v>0</v>
      </c>
      <c r="T662" s="19" t="s">
        <v>1355</v>
      </c>
      <c r="U662" s="88">
        <v>65</v>
      </c>
      <c r="V662" s="19" t="s">
        <v>1036</v>
      </c>
      <c r="W662" s="89">
        <v>92198657</v>
      </c>
      <c r="X662" s="90">
        <v>35000000</v>
      </c>
      <c r="Y662" s="67">
        <v>65</v>
      </c>
      <c r="Z662" s="15" t="s">
        <v>1036</v>
      </c>
      <c r="AA662" s="85">
        <v>92420027</v>
      </c>
      <c r="AB662" s="85">
        <v>35000000</v>
      </c>
      <c r="AC662" s="91">
        <v>57.5</v>
      </c>
      <c r="AD662" s="92" t="s">
        <v>1036</v>
      </c>
      <c r="AE662" s="71">
        <v>93218899</v>
      </c>
      <c r="AF662" s="71">
        <v>50000000</v>
      </c>
      <c r="AG662" s="72">
        <v>-15000000</v>
      </c>
      <c r="AH662" s="92" t="s">
        <v>2348</v>
      </c>
      <c r="AI662" s="74">
        <v>57.5</v>
      </c>
      <c r="AJ662" s="75" t="s">
        <v>1036</v>
      </c>
      <c r="AK662" s="76">
        <v>93594648</v>
      </c>
      <c r="AL662" s="76">
        <v>50000000</v>
      </c>
      <c r="AM662" s="76">
        <f t="shared" si="46"/>
        <v>375749</v>
      </c>
      <c r="AN662" s="77">
        <f t="shared" si="45"/>
        <v>0</v>
      </c>
      <c r="AO662" s="75" t="s">
        <v>1039</v>
      </c>
      <c r="AP662" s="78">
        <v>57.5</v>
      </c>
      <c r="AQ662" s="79" t="s">
        <v>1036</v>
      </c>
      <c r="AR662" s="76">
        <v>95546073</v>
      </c>
      <c r="AS662" s="76">
        <v>50000000</v>
      </c>
      <c r="AT662" s="76">
        <f t="shared" si="44"/>
        <v>1951425</v>
      </c>
      <c r="AU662" s="77">
        <f t="shared" si="44"/>
        <v>0</v>
      </c>
      <c r="AV662" s="75" t="s">
        <v>3038</v>
      </c>
      <c r="AW662" s="19" t="s">
        <v>1040</v>
      </c>
      <c r="AX662" s="19" t="s">
        <v>1040</v>
      </c>
      <c r="AY662" s="15"/>
      <c r="AZ662" s="19" t="s">
        <v>1041</v>
      </c>
      <c r="BA662" s="15" t="s">
        <v>10</v>
      </c>
      <c r="BB662" s="15" t="s">
        <v>7</v>
      </c>
      <c r="BC662" s="15" t="s">
        <v>1065</v>
      </c>
    </row>
    <row r="663" spans="1:55" ht="76.5" hidden="1" customHeight="1" x14ac:dyDescent="0.25">
      <c r="A663" s="15">
        <v>874487</v>
      </c>
      <c r="B663" s="15" t="s">
        <v>631</v>
      </c>
      <c r="C663" s="23" t="s">
        <v>1042</v>
      </c>
      <c r="D663" s="15" t="s">
        <v>1043</v>
      </c>
      <c r="E663" s="15" t="s">
        <v>12</v>
      </c>
      <c r="F663" s="15" t="s">
        <v>2433</v>
      </c>
      <c r="G663" s="15" t="s">
        <v>1050</v>
      </c>
      <c r="H663" s="57" t="s">
        <v>2434</v>
      </c>
      <c r="I663" s="23" t="s">
        <v>2435</v>
      </c>
      <c r="J663" s="23" t="s">
        <v>1040</v>
      </c>
      <c r="K663" s="15" t="s">
        <v>2436</v>
      </c>
      <c r="L663" s="63">
        <v>0.45999999999999996</v>
      </c>
      <c r="M663" s="15" t="s">
        <v>1062</v>
      </c>
      <c r="N663" s="15" t="s">
        <v>1087</v>
      </c>
      <c r="O663" s="81">
        <v>50</v>
      </c>
      <c r="P663" s="81" t="s">
        <v>1062</v>
      </c>
      <c r="Q663" s="64">
        <v>50860168</v>
      </c>
      <c r="R663" s="87">
        <v>0</v>
      </c>
      <c r="S663" s="65">
        <v>0</v>
      </c>
      <c r="T663" s="65"/>
      <c r="U663" s="88">
        <v>50</v>
      </c>
      <c r="V663" s="65" t="s">
        <v>1062</v>
      </c>
      <c r="W663" s="89">
        <v>51739525</v>
      </c>
      <c r="X663" s="90">
        <v>0</v>
      </c>
      <c r="Y663" s="67">
        <v>50</v>
      </c>
      <c r="Z663" s="15" t="s">
        <v>1062</v>
      </c>
      <c r="AA663" s="85">
        <v>52037293</v>
      </c>
      <c r="AB663" s="85">
        <v>0</v>
      </c>
      <c r="AC663" s="91">
        <v>50</v>
      </c>
      <c r="AD663" s="92" t="s">
        <v>1062</v>
      </c>
      <c r="AE663" s="71">
        <v>52312058</v>
      </c>
      <c r="AF663" s="71">
        <v>0</v>
      </c>
      <c r="AG663" s="72">
        <v>0</v>
      </c>
      <c r="AH663" s="73" t="s">
        <v>1039</v>
      </c>
      <c r="AI663" s="74">
        <v>50</v>
      </c>
      <c r="AJ663" s="75" t="s">
        <v>1062</v>
      </c>
      <c r="AK663" s="76">
        <v>52522919</v>
      </c>
      <c r="AL663" s="76">
        <v>0</v>
      </c>
      <c r="AM663" s="76">
        <f t="shared" si="46"/>
        <v>210861</v>
      </c>
      <c r="AN663" s="77">
        <f t="shared" si="45"/>
        <v>0</v>
      </c>
      <c r="AO663" s="75" t="s">
        <v>1039</v>
      </c>
      <c r="AP663" s="78"/>
      <c r="AQ663" s="79"/>
      <c r="AR663" s="76">
        <v>0</v>
      </c>
      <c r="AS663" s="76">
        <v>0</v>
      </c>
      <c r="AT663" s="76">
        <f t="shared" si="44"/>
        <v>-52522919</v>
      </c>
      <c r="AU663" s="77">
        <f t="shared" si="44"/>
        <v>0</v>
      </c>
      <c r="AV663" s="75" t="s">
        <v>3038</v>
      </c>
      <c r="AW663" s="19">
        <v>2130100</v>
      </c>
      <c r="AX663" s="19">
        <v>211035</v>
      </c>
      <c r="AY663" s="15" t="s">
        <v>1069</v>
      </c>
      <c r="AZ663" s="19" t="s">
        <v>1055</v>
      </c>
      <c r="BA663" s="15" t="s">
        <v>16</v>
      </c>
      <c r="BB663" s="15" t="s">
        <v>21</v>
      </c>
      <c r="BC663" s="57" t="s">
        <v>1028</v>
      </c>
    </row>
    <row r="664" spans="1:55" ht="76.5" hidden="1" customHeight="1" x14ac:dyDescent="0.25">
      <c r="A664" s="95">
        <v>1035568</v>
      </c>
      <c r="B664" s="15" t="s">
        <v>799</v>
      </c>
      <c r="C664" s="62" t="s">
        <v>1042</v>
      </c>
      <c r="D664" s="93" t="s">
        <v>1043</v>
      </c>
      <c r="E664" s="15" t="s">
        <v>12</v>
      </c>
      <c r="F664" s="15" t="s">
        <v>103</v>
      </c>
      <c r="G664" s="15" t="s">
        <v>1044</v>
      </c>
      <c r="H664" s="57" t="s">
        <v>2437</v>
      </c>
      <c r="I664" s="93" t="s">
        <v>2438</v>
      </c>
      <c r="J664" s="15" t="s">
        <v>1045</v>
      </c>
      <c r="K664" s="15" t="s">
        <v>2439</v>
      </c>
      <c r="L664" s="63"/>
      <c r="M664" s="15"/>
      <c r="N664" s="15"/>
      <c r="O664" s="94">
        <v>25</v>
      </c>
      <c r="P664" s="81" t="s">
        <v>1062</v>
      </c>
      <c r="Q664" s="64">
        <v>209923972</v>
      </c>
      <c r="R664" s="65">
        <v>0</v>
      </c>
      <c r="S664" s="65">
        <v>0</v>
      </c>
      <c r="T664" s="65"/>
      <c r="U664" s="88">
        <v>42.5</v>
      </c>
      <c r="V664" s="65" t="s">
        <v>1062</v>
      </c>
      <c r="W664" s="89">
        <v>213553493</v>
      </c>
      <c r="X664" s="90">
        <v>0</v>
      </c>
      <c r="Y664" s="67">
        <v>42.5</v>
      </c>
      <c r="Z664" s="15" t="s">
        <v>1062</v>
      </c>
      <c r="AA664" s="85">
        <v>215054771</v>
      </c>
      <c r="AB664" s="85">
        <v>0</v>
      </c>
      <c r="AC664" s="91">
        <v>42.5</v>
      </c>
      <c r="AD664" s="92" t="s">
        <v>1062</v>
      </c>
      <c r="AE664" s="71">
        <v>215916610</v>
      </c>
      <c r="AF664" s="71">
        <v>0</v>
      </c>
      <c r="AG664" s="72">
        <v>0</v>
      </c>
      <c r="AH664" s="73" t="s">
        <v>1039</v>
      </c>
      <c r="AI664" s="74">
        <v>42.5</v>
      </c>
      <c r="AJ664" s="75" t="s">
        <v>1062</v>
      </c>
      <c r="AK664" s="76">
        <v>216786932</v>
      </c>
      <c r="AL664" s="76">
        <v>0</v>
      </c>
      <c r="AM664" s="76">
        <f t="shared" si="46"/>
        <v>870322</v>
      </c>
      <c r="AN664" s="77">
        <f t="shared" si="46"/>
        <v>0</v>
      </c>
      <c r="AO664" s="75" t="s">
        <v>1039</v>
      </c>
      <c r="AP664" s="78">
        <v>42.5</v>
      </c>
      <c r="AQ664" s="79" t="s">
        <v>1062</v>
      </c>
      <c r="AR664" s="76">
        <v>221306884</v>
      </c>
      <c r="AS664" s="76">
        <v>0</v>
      </c>
      <c r="AT664" s="76">
        <f t="shared" si="44"/>
        <v>4519952</v>
      </c>
      <c r="AU664" s="77">
        <f t="shared" si="44"/>
        <v>0</v>
      </c>
      <c r="AV664" s="75" t="s">
        <v>3038</v>
      </c>
      <c r="AW664" s="19">
        <v>2130922</v>
      </c>
      <c r="AX664" s="19">
        <v>212019</v>
      </c>
      <c r="AY664" s="15" t="s">
        <v>1670</v>
      </c>
      <c r="AZ664" s="19" t="s">
        <v>1055</v>
      </c>
      <c r="BA664" s="15" t="s">
        <v>9</v>
      </c>
      <c r="BB664" s="15" t="s">
        <v>21</v>
      </c>
      <c r="BC664" s="15" t="s">
        <v>1065</v>
      </c>
    </row>
    <row r="665" spans="1:55" ht="76.5" hidden="1" customHeight="1" x14ac:dyDescent="0.25">
      <c r="A665" s="15">
        <v>468506</v>
      </c>
      <c r="B665" s="15" t="s">
        <v>129</v>
      </c>
      <c r="C665" s="62" t="s">
        <v>1042</v>
      </c>
      <c r="D665" s="15" t="s">
        <v>1043</v>
      </c>
      <c r="E665" s="15" t="s">
        <v>12</v>
      </c>
      <c r="F665" s="15" t="s">
        <v>2440</v>
      </c>
      <c r="G665" s="15" t="s">
        <v>1050</v>
      </c>
      <c r="H665" s="57" t="s">
        <v>2441</v>
      </c>
      <c r="I665" s="15" t="s">
        <v>2442</v>
      </c>
      <c r="J665" s="15" t="s">
        <v>1046</v>
      </c>
      <c r="K665" s="15" t="s">
        <v>2443</v>
      </c>
      <c r="L665" s="63">
        <v>0.15</v>
      </c>
      <c r="M665" s="15" t="s">
        <v>1062</v>
      </c>
      <c r="N665" s="15" t="s">
        <v>1063</v>
      </c>
      <c r="O665" s="81">
        <v>14.75</v>
      </c>
      <c r="P665" s="81" t="s">
        <v>1062</v>
      </c>
      <c r="Q665" s="64">
        <v>120007732</v>
      </c>
      <c r="R665" s="87">
        <v>0</v>
      </c>
      <c r="S665" s="65">
        <v>0</v>
      </c>
      <c r="T665" s="65"/>
      <c r="U665" s="88">
        <v>14.75</v>
      </c>
      <c r="V665" s="65" t="s">
        <v>1062</v>
      </c>
      <c r="W665" s="89">
        <v>122082629</v>
      </c>
      <c r="X665" s="90">
        <v>0</v>
      </c>
      <c r="Y665" s="67">
        <v>14.75</v>
      </c>
      <c r="Z665" s="15" t="s">
        <v>1062</v>
      </c>
      <c r="AA665" s="85">
        <v>122940868</v>
      </c>
      <c r="AB665" s="85">
        <v>0</v>
      </c>
      <c r="AC665" s="91">
        <v>14.75</v>
      </c>
      <c r="AD665" s="92" t="s">
        <v>1062</v>
      </c>
      <c r="AE665" s="71">
        <v>123433557</v>
      </c>
      <c r="AF665" s="71">
        <v>0</v>
      </c>
      <c r="AG665" s="72">
        <v>0</v>
      </c>
      <c r="AH665" s="73" t="s">
        <v>1039</v>
      </c>
      <c r="AI665" s="74">
        <v>14.75</v>
      </c>
      <c r="AJ665" s="75" t="s">
        <v>1062</v>
      </c>
      <c r="AK665" s="76">
        <v>123931097</v>
      </c>
      <c r="AL665" s="76">
        <v>0</v>
      </c>
      <c r="AM665" s="76">
        <f t="shared" si="46"/>
        <v>497540</v>
      </c>
      <c r="AN665" s="77">
        <f t="shared" si="46"/>
        <v>0</v>
      </c>
      <c r="AO665" s="75" t="s">
        <v>1039</v>
      </c>
      <c r="AP665" s="78">
        <v>14.75</v>
      </c>
      <c r="AQ665" s="79" t="s">
        <v>1062</v>
      </c>
      <c r="AR665" s="76">
        <v>126515028</v>
      </c>
      <c r="AS665" s="76">
        <v>0</v>
      </c>
      <c r="AT665" s="76">
        <f t="shared" si="44"/>
        <v>2583931</v>
      </c>
      <c r="AU665" s="77">
        <f t="shared" si="44"/>
        <v>0</v>
      </c>
      <c r="AV665" s="75" t="s">
        <v>3038</v>
      </c>
      <c r="AW665" s="19">
        <v>2101102</v>
      </c>
      <c r="AX665" s="19">
        <v>2009102</v>
      </c>
      <c r="AY665" s="15" t="s">
        <v>2444</v>
      </c>
      <c r="AZ665" s="19" t="s">
        <v>1055</v>
      </c>
      <c r="BA665" s="15" t="s">
        <v>3178</v>
      </c>
      <c r="BB665" s="15" t="s">
        <v>5</v>
      </c>
      <c r="BC665" s="15" t="s">
        <v>1065</v>
      </c>
    </row>
    <row r="666" spans="1:55" ht="76.5" hidden="1" customHeight="1" x14ac:dyDescent="0.25">
      <c r="A666" s="15">
        <v>953001</v>
      </c>
      <c r="B666" s="15" t="s">
        <v>696</v>
      </c>
      <c r="C666" s="62" t="s">
        <v>1053</v>
      </c>
      <c r="D666" s="15" t="s">
        <v>1029</v>
      </c>
      <c r="E666" s="15" t="s">
        <v>4</v>
      </c>
      <c r="F666" s="15" t="s">
        <v>2445</v>
      </c>
      <c r="G666" s="15" t="s">
        <v>1031</v>
      </c>
      <c r="H666" s="57" t="s">
        <v>2446</v>
      </c>
      <c r="I666" s="15" t="s">
        <v>2447</v>
      </c>
      <c r="J666" s="23" t="s">
        <v>1040</v>
      </c>
      <c r="K666" s="15" t="s">
        <v>2448</v>
      </c>
      <c r="L666" s="63">
        <v>0.69</v>
      </c>
      <c r="M666" s="15" t="s">
        <v>1036</v>
      </c>
      <c r="N666" s="15" t="s">
        <v>1037</v>
      </c>
      <c r="O666" s="81">
        <v>56.75</v>
      </c>
      <c r="P666" s="81" t="s">
        <v>1036</v>
      </c>
      <c r="Q666" s="64">
        <v>312358954</v>
      </c>
      <c r="R666" s="64">
        <v>269720614</v>
      </c>
      <c r="S666" s="65">
        <v>-201720614</v>
      </c>
      <c r="T666" s="19" t="s">
        <v>2449</v>
      </c>
      <c r="U666" s="88">
        <v>56.75</v>
      </c>
      <c r="V666" s="19" t="s">
        <v>1036</v>
      </c>
      <c r="W666" s="89">
        <v>317759544</v>
      </c>
      <c r="X666" s="90">
        <v>269720614</v>
      </c>
      <c r="Y666" s="67">
        <v>56.75</v>
      </c>
      <c r="Z666" s="15" t="s">
        <v>1036</v>
      </c>
      <c r="AA666" s="85">
        <v>320805112</v>
      </c>
      <c r="AB666" s="85">
        <v>269720614</v>
      </c>
      <c r="AC666" s="91">
        <v>56.75</v>
      </c>
      <c r="AD666" s="92" t="s">
        <v>1036</v>
      </c>
      <c r="AE666" s="71">
        <v>321275773</v>
      </c>
      <c r="AF666" s="71">
        <v>269720614</v>
      </c>
      <c r="AG666" s="72">
        <v>0</v>
      </c>
      <c r="AH666" s="73" t="s">
        <v>1039</v>
      </c>
      <c r="AI666" s="74">
        <v>56.75</v>
      </c>
      <c r="AJ666" s="75" t="s">
        <v>1036</v>
      </c>
      <c r="AK666" s="76">
        <v>322570780</v>
      </c>
      <c r="AL666" s="76">
        <v>269720614</v>
      </c>
      <c r="AM666" s="76">
        <f t="shared" si="46"/>
        <v>1295007</v>
      </c>
      <c r="AN666" s="77">
        <f t="shared" si="46"/>
        <v>0</v>
      </c>
      <c r="AO666" s="75" t="s">
        <v>1039</v>
      </c>
      <c r="AP666" s="78">
        <v>56.75</v>
      </c>
      <c r="AQ666" s="79" t="s">
        <v>1036</v>
      </c>
      <c r="AR666" s="76">
        <v>329296298</v>
      </c>
      <c r="AS666" s="76">
        <v>269720614</v>
      </c>
      <c r="AT666" s="76">
        <f t="shared" si="44"/>
        <v>6725518</v>
      </c>
      <c r="AU666" s="77">
        <f t="shared" si="44"/>
        <v>0</v>
      </c>
      <c r="AV666" s="75" t="s">
        <v>3038</v>
      </c>
      <c r="AW666" s="19" t="s">
        <v>1040</v>
      </c>
      <c r="AX666" s="19" t="s">
        <v>1040</v>
      </c>
      <c r="AY666" s="15"/>
      <c r="AZ666" s="19" t="s">
        <v>1041</v>
      </c>
      <c r="BA666" s="15" t="s">
        <v>9</v>
      </c>
      <c r="BB666" s="15" t="s">
        <v>7</v>
      </c>
      <c r="BC666" s="15" t="s">
        <v>1065</v>
      </c>
    </row>
    <row r="667" spans="1:55" ht="76.5" hidden="1" customHeight="1" x14ac:dyDescent="0.25">
      <c r="A667" s="15">
        <v>824647</v>
      </c>
      <c r="B667" s="15" t="s">
        <v>526</v>
      </c>
      <c r="C667" s="62" t="s">
        <v>1042</v>
      </c>
      <c r="D667" s="15" t="s">
        <v>1047</v>
      </c>
      <c r="E667" s="15" t="s">
        <v>6</v>
      </c>
      <c r="F667" s="15" t="s">
        <v>37</v>
      </c>
      <c r="G667" s="15" t="s">
        <v>1031</v>
      </c>
      <c r="H667" s="57" t="s">
        <v>2450</v>
      </c>
      <c r="I667" s="15" t="s">
        <v>2451</v>
      </c>
      <c r="J667" s="23" t="s">
        <v>1040</v>
      </c>
      <c r="K667" s="15" t="s">
        <v>2452</v>
      </c>
      <c r="L667" s="63">
        <v>9.9999999999999978E-2</v>
      </c>
      <c r="M667" s="15" t="s">
        <v>1062</v>
      </c>
      <c r="N667" s="15" t="s">
        <v>1063</v>
      </c>
      <c r="O667" s="81">
        <v>50</v>
      </c>
      <c r="P667" s="81" t="s">
        <v>1062</v>
      </c>
      <c r="Q667" s="64">
        <v>32604054</v>
      </c>
      <c r="R667" s="87">
        <v>0</v>
      </c>
      <c r="S667" s="65">
        <v>0</v>
      </c>
      <c r="T667" s="65"/>
      <c r="U667" s="88">
        <v>50</v>
      </c>
      <c r="V667" s="65" t="s">
        <v>1062</v>
      </c>
      <c r="W667" s="89">
        <v>33167768</v>
      </c>
      <c r="X667" s="90">
        <v>0</v>
      </c>
      <c r="Y667" s="67">
        <v>50</v>
      </c>
      <c r="Z667" s="15" t="s">
        <v>1062</v>
      </c>
      <c r="AA667" s="85">
        <v>33400937</v>
      </c>
      <c r="AB667" s="85">
        <v>0</v>
      </c>
      <c r="AC667" s="91">
        <v>50</v>
      </c>
      <c r="AD667" s="92" t="s">
        <v>1062</v>
      </c>
      <c r="AE667" s="71">
        <v>33534792</v>
      </c>
      <c r="AF667" s="71">
        <v>0</v>
      </c>
      <c r="AG667" s="72">
        <v>0</v>
      </c>
      <c r="AH667" s="73" t="s">
        <v>1039</v>
      </c>
      <c r="AI667" s="74">
        <v>50</v>
      </c>
      <c r="AJ667" s="75" t="s">
        <v>1062</v>
      </c>
      <c r="AK667" s="76">
        <v>33669965</v>
      </c>
      <c r="AL667" s="76">
        <v>0</v>
      </c>
      <c r="AM667" s="76">
        <f t="shared" si="46"/>
        <v>135173</v>
      </c>
      <c r="AN667" s="77">
        <f t="shared" si="46"/>
        <v>0</v>
      </c>
      <c r="AO667" s="75" t="s">
        <v>1039</v>
      </c>
      <c r="AP667" s="78">
        <v>50</v>
      </c>
      <c r="AQ667" s="79" t="s">
        <v>1062</v>
      </c>
      <c r="AR667" s="76">
        <v>34371975</v>
      </c>
      <c r="AS667" s="76">
        <v>0</v>
      </c>
      <c r="AT667" s="76">
        <f t="shared" si="44"/>
        <v>702010</v>
      </c>
      <c r="AU667" s="77">
        <f t="shared" si="44"/>
        <v>0</v>
      </c>
      <c r="AV667" s="75" t="s">
        <v>3038</v>
      </c>
      <c r="AW667" s="19">
        <v>2070329</v>
      </c>
      <c r="AX667" s="19">
        <v>195073</v>
      </c>
      <c r="AY667" s="15" t="s">
        <v>1072</v>
      </c>
      <c r="AZ667" s="19" t="s">
        <v>1055</v>
      </c>
      <c r="BA667" s="15" t="s">
        <v>9</v>
      </c>
      <c r="BB667" s="15" t="s">
        <v>14</v>
      </c>
      <c r="BC667" s="15" t="s">
        <v>1065</v>
      </c>
    </row>
    <row r="668" spans="1:55" ht="76.5" hidden="1" customHeight="1" x14ac:dyDescent="0.25">
      <c r="A668" s="95">
        <v>1072453</v>
      </c>
      <c r="B668" s="15" t="s">
        <v>823</v>
      </c>
      <c r="C668" s="62" t="s">
        <v>1042</v>
      </c>
      <c r="D668" s="15" t="s">
        <v>1029</v>
      </c>
      <c r="E668" s="15" t="s">
        <v>4</v>
      </c>
      <c r="F668" s="15" t="s">
        <v>824</v>
      </c>
      <c r="G668" s="15" t="s">
        <v>1044</v>
      </c>
      <c r="H668" s="57" t="s">
        <v>2453</v>
      </c>
      <c r="I668" s="93" t="s">
        <v>2454</v>
      </c>
      <c r="J668" s="15" t="s">
        <v>1045</v>
      </c>
      <c r="K668" s="15" t="s">
        <v>2455</v>
      </c>
      <c r="L668" s="63"/>
      <c r="M668" s="15"/>
      <c r="N668" s="15"/>
      <c r="O668" s="81">
        <v>28.25</v>
      </c>
      <c r="P668" s="81" t="s">
        <v>1062</v>
      </c>
      <c r="Q668" s="64">
        <v>14789281</v>
      </c>
      <c r="R668" s="87">
        <v>0</v>
      </c>
      <c r="S668" s="65">
        <v>0</v>
      </c>
      <c r="T668" s="65"/>
      <c r="U668" s="88">
        <v>28.25</v>
      </c>
      <c r="V668" s="65" t="s">
        <v>1062</v>
      </c>
      <c r="W668" s="89">
        <v>15044983</v>
      </c>
      <c r="X668" s="90">
        <v>0</v>
      </c>
      <c r="Y668" s="67">
        <v>28.25</v>
      </c>
      <c r="Z668" s="15" t="s">
        <v>1062</v>
      </c>
      <c r="AA668" s="85">
        <v>15150749</v>
      </c>
      <c r="AB668" s="85">
        <v>0</v>
      </c>
      <c r="AC668" s="91">
        <v>28.25</v>
      </c>
      <c r="AD668" s="92" t="s">
        <v>1062</v>
      </c>
      <c r="AE668" s="71">
        <v>15211466</v>
      </c>
      <c r="AF668" s="71">
        <v>0</v>
      </c>
      <c r="AG668" s="72">
        <v>0</v>
      </c>
      <c r="AH668" s="73" t="s">
        <v>1039</v>
      </c>
      <c r="AI668" s="74">
        <v>28.25</v>
      </c>
      <c r="AJ668" s="75" t="s">
        <v>1062</v>
      </c>
      <c r="AK668" s="76">
        <v>15272781</v>
      </c>
      <c r="AL668" s="76">
        <v>0</v>
      </c>
      <c r="AM668" s="76">
        <f t="shared" si="46"/>
        <v>61315</v>
      </c>
      <c r="AN668" s="77">
        <f t="shared" si="46"/>
        <v>0</v>
      </c>
      <c r="AO668" s="75" t="s">
        <v>1039</v>
      </c>
      <c r="AP668" s="78">
        <v>28.25</v>
      </c>
      <c r="AQ668" s="79" t="s">
        <v>1062</v>
      </c>
      <c r="AR668" s="76">
        <v>15591214</v>
      </c>
      <c r="AS668" s="76">
        <v>0</v>
      </c>
      <c r="AT668" s="76">
        <f t="shared" si="44"/>
        <v>318433</v>
      </c>
      <c r="AU668" s="77">
        <f t="shared" si="44"/>
        <v>0</v>
      </c>
      <c r="AV668" s="75" t="s">
        <v>3038</v>
      </c>
      <c r="AW668" s="19" t="s">
        <v>1040</v>
      </c>
      <c r="AX668" s="19" t="s">
        <v>1040</v>
      </c>
      <c r="AY668" s="15"/>
      <c r="AZ668" s="19" t="s">
        <v>1041</v>
      </c>
      <c r="BA668" s="15" t="s">
        <v>142</v>
      </c>
      <c r="BB668" s="15" t="s">
        <v>21</v>
      </c>
      <c r="BC668" s="15" t="s">
        <v>1065</v>
      </c>
    </row>
    <row r="669" spans="1:55" ht="76.5" hidden="1" customHeight="1" x14ac:dyDescent="0.25">
      <c r="A669" s="15">
        <v>976664</v>
      </c>
      <c r="B669" s="93" t="s">
        <v>764</v>
      </c>
      <c r="C669" s="62" t="s">
        <v>1042</v>
      </c>
      <c r="D669" s="93" t="s">
        <v>1047</v>
      </c>
      <c r="E669" s="93" t="s">
        <v>8</v>
      </c>
      <c r="F669" s="93" t="s">
        <v>563</v>
      </c>
      <c r="G669" s="19" t="s">
        <v>1044</v>
      </c>
      <c r="H669" s="57" t="s">
        <v>2456</v>
      </c>
      <c r="I669" s="93" t="s">
        <v>2457</v>
      </c>
      <c r="J669" s="15" t="s">
        <v>2</v>
      </c>
      <c r="K669" s="15" t="s">
        <v>2458</v>
      </c>
      <c r="L669" s="63"/>
      <c r="M669" s="65"/>
      <c r="N669" s="65"/>
      <c r="O669" s="94"/>
      <c r="P669" s="81"/>
      <c r="Q669" s="64"/>
      <c r="R669" s="65"/>
      <c r="S669" s="65"/>
      <c r="T669" s="65"/>
      <c r="U669" s="88">
        <v>50</v>
      </c>
      <c r="V669" s="65" t="s">
        <v>1062</v>
      </c>
      <c r="W669" s="89">
        <v>1290672761</v>
      </c>
      <c r="X669" s="90">
        <v>0</v>
      </c>
      <c r="Y669" s="67">
        <v>50</v>
      </c>
      <c r="Z669" s="15" t="s">
        <v>1062</v>
      </c>
      <c r="AA669" s="85">
        <v>1302294436</v>
      </c>
      <c r="AB669" s="85">
        <v>0</v>
      </c>
      <c r="AC669" s="91">
        <v>50</v>
      </c>
      <c r="AD669" s="92" t="s">
        <v>1062</v>
      </c>
      <c r="AE669" s="71">
        <v>1304090447</v>
      </c>
      <c r="AF669" s="71">
        <v>0</v>
      </c>
      <c r="AG669" s="72">
        <v>0</v>
      </c>
      <c r="AH669" s="73" t="s">
        <v>1039</v>
      </c>
      <c r="AI669" s="74">
        <v>50</v>
      </c>
      <c r="AJ669" s="75" t="s">
        <v>1062</v>
      </c>
      <c r="AK669" s="76">
        <v>1309032105</v>
      </c>
      <c r="AL669" s="76">
        <v>0</v>
      </c>
      <c r="AM669" s="76">
        <f t="shared" si="46"/>
        <v>4941658</v>
      </c>
      <c r="AN669" s="77">
        <f t="shared" si="46"/>
        <v>0</v>
      </c>
      <c r="AO669" s="75" t="s">
        <v>1039</v>
      </c>
      <c r="AP669" s="78">
        <v>50</v>
      </c>
      <c r="AQ669" s="79" t="s">
        <v>1062</v>
      </c>
      <c r="AR669" s="76">
        <v>1339383620</v>
      </c>
      <c r="AS669" s="76">
        <v>0</v>
      </c>
      <c r="AT669" s="76">
        <f t="shared" si="44"/>
        <v>30351515</v>
      </c>
      <c r="AU669" s="77">
        <f t="shared" si="44"/>
        <v>0</v>
      </c>
      <c r="AV669" s="75" t="s">
        <v>3038</v>
      </c>
      <c r="AW669" s="19" t="s">
        <v>1040</v>
      </c>
      <c r="AX669" s="19" t="s">
        <v>1040</v>
      </c>
      <c r="AY669" s="15"/>
      <c r="AZ669" s="19" t="s">
        <v>1041</v>
      </c>
      <c r="BA669" s="15" t="s">
        <v>3177</v>
      </c>
      <c r="BB669" s="15" t="s">
        <v>5</v>
      </c>
      <c r="BC669" s="15" t="s">
        <v>1065</v>
      </c>
    </row>
    <row r="670" spans="1:55" ht="76.5" hidden="1" customHeight="1" x14ac:dyDescent="0.25">
      <c r="A670" s="15">
        <v>752440</v>
      </c>
      <c r="B670" s="15" t="s">
        <v>271</v>
      </c>
      <c r="C670" s="62" t="s">
        <v>1053</v>
      </c>
      <c r="D670" s="15" t="s">
        <v>1043</v>
      </c>
      <c r="E670" s="15" t="s">
        <v>12</v>
      </c>
      <c r="F670" s="15" t="s">
        <v>2459</v>
      </c>
      <c r="G670" s="15" t="s">
        <v>1057</v>
      </c>
      <c r="H670" s="57" t="s">
        <v>2460</v>
      </c>
      <c r="I670" s="15" t="s">
        <v>2461</v>
      </c>
      <c r="J670" s="15" t="s">
        <v>2462</v>
      </c>
      <c r="K670" s="15" t="s">
        <v>2463</v>
      </c>
      <c r="L670" s="63">
        <v>0.28000000000000003</v>
      </c>
      <c r="M670" s="15" t="s">
        <v>1062</v>
      </c>
      <c r="N670" s="15" t="s">
        <v>1087</v>
      </c>
      <c r="O670" s="81">
        <v>14.75</v>
      </c>
      <c r="P670" s="81" t="s">
        <v>1062</v>
      </c>
      <c r="Q670" s="64">
        <v>397528055</v>
      </c>
      <c r="R670" s="87">
        <v>0</v>
      </c>
      <c r="S670" s="65">
        <v>0</v>
      </c>
      <c r="T670" s="65"/>
      <c r="U670" s="88">
        <v>14.75</v>
      </c>
      <c r="V670" s="65" t="s">
        <v>1062</v>
      </c>
      <c r="W670" s="89">
        <v>404401192</v>
      </c>
      <c r="X670" s="90">
        <v>0</v>
      </c>
      <c r="Y670" s="67">
        <v>14.75</v>
      </c>
      <c r="Z670" s="15" t="s">
        <v>1062</v>
      </c>
      <c r="AA670" s="85">
        <v>405372164</v>
      </c>
      <c r="AB670" s="85">
        <v>0</v>
      </c>
      <c r="AC670" s="91">
        <v>14.75</v>
      </c>
      <c r="AD670" s="92" t="s">
        <v>1062</v>
      </c>
      <c r="AE670" s="71">
        <v>408876170</v>
      </c>
      <c r="AF670" s="71">
        <v>0</v>
      </c>
      <c r="AG670" s="72">
        <v>0</v>
      </c>
      <c r="AH670" s="73" t="s">
        <v>1039</v>
      </c>
      <c r="AI670" s="74">
        <v>14.75</v>
      </c>
      <c r="AJ670" s="75" t="s">
        <v>1062</v>
      </c>
      <c r="AK670" s="76">
        <v>410524279</v>
      </c>
      <c r="AL670" s="76">
        <v>0</v>
      </c>
      <c r="AM670" s="76">
        <f t="shared" si="46"/>
        <v>1648109</v>
      </c>
      <c r="AN670" s="77">
        <f t="shared" si="46"/>
        <v>0</v>
      </c>
      <c r="AO670" s="75" t="s">
        <v>1039</v>
      </c>
      <c r="AP670" s="78">
        <v>14.75</v>
      </c>
      <c r="AQ670" s="79" t="s">
        <v>1062</v>
      </c>
      <c r="AR670" s="76">
        <v>419083605</v>
      </c>
      <c r="AS670" s="76">
        <v>0</v>
      </c>
      <c r="AT670" s="76">
        <f t="shared" si="44"/>
        <v>8559326</v>
      </c>
      <c r="AU670" s="77">
        <f t="shared" si="44"/>
        <v>0</v>
      </c>
      <c r="AV670" s="75" t="s">
        <v>3038</v>
      </c>
      <c r="AW670" s="19">
        <v>2121689</v>
      </c>
      <c r="AX670" s="19">
        <v>211041</v>
      </c>
      <c r="AY670" s="15" t="s">
        <v>1316</v>
      </c>
      <c r="AZ670" s="19" t="s">
        <v>1055</v>
      </c>
      <c r="BA670" s="15" t="s">
        <v>3178</v>
      </c>
      <c r="BB670" s="15" t="s">
        <v>7</v>
      </c>
      <c r="BC670" s="15" t="s">
        <v>1065</v>
      </c>
    </row>
    <row r="671" spans="1:55" ht="76.5" hidden="1" customHeight="1" x14ac:dyDescent="0.25">
      <c r="A671" s="15">
        <v>932208</v>
      </c>
      <c r="B671" s="96" t="s">
        <v>669</v>
      </c>
      <c r="C671" s="62" t="s">
        <v>1042</v>
      </c>
      <c r="D671" s="15" t="s">
        <v>1043</v>
      </c>
      <c r="E671" s="15" t="s">
        <v>12</v>
      </c>
      <c r="F671" s="15" t="s">
        <v>2464</v>
      </c>
      <c r="G671" s="15" t="s">
        <v>1208</v>
      </c>
      <c r="H671" s="57" t="s">
        <v>2465</v>
      </c>
      <c r="I671" s="15" t="s">
        <v>2466</v>
      </c>
      <c r="J671" s="23" t="s">
        <v>1040</v>
      </c>
      <c r="K671" s="15" t="s">
        <v>2467</v>
      </c>
      <c r="L671" s="63">
        <v>0.52</v>
      </c>
      <c r="M671" s="15" t="s">
        <v>1036</v>
      </c>
      <c r="N671" s="15" t="s">
        <v>1037</v>
      </c>
      <c r="O671" s="81">
        <v>56.75</v>
      </c>
      <c r="P671" s="81" t="s">
        <v>1036</v>
      </c>
      <c r="Q671" s="64">
        <v>3605216235</v>
      </c>
      <c r="R671" s="64">
        <v>94757481</v>
      </c>
      <c r="S671" s="65">
        <v>4405242519</v>
      </c>
      <c r="T671" s="15" t="s">
        <v>2468</v>
      </c>
      <c r="U671" s="88">
        <v>56.75</v>
      </c>
      <c r="V671" s="19" t="s">
        <v>1036</v>
      </c>
      <c r="W671" s="89">
        <v>3667549309</v>
      </c>
      <c r="X671" s="90">
        <v>94757481</v>
      </c>
      <c r="Y671" s="67">
        <v>56.75</v>
      </c>
      <c r="Z671" s="15" t="s">
        <v>1036</v>
      </c>
      <c r="AA671" s="85">
        <v>3688231829</v>
      </c>
      <c r="AB671" s="103">
        <v>94757481</v>
      </c>
      <c r="AC671" s="91">
        <v>56.75</v>
      </c>
      <c r="AD671" s="92" t="s">
        <v>1036</v>
      </c>
      <c r="AE671" s="71">
        <v>3708133274</v>
      </c>
      <c r="AF671" s="71">
        <v>94757481</v>
      </c>
      <c r="AG671" s="72">
        <v>0</v>
      </c>
      <c r="AH671" s="73" t="s">
        <v>1039</v>
      </c>
      <c r="AI671" s="74">
        <v>56.75</v>
      </c>
      <c r="AJ671" s="75" t="s">
        <v>1036</v>
      </c>
      <c r="AK671" s="76">
        <v>3723080116</v>
      </c>
      <c r="AL671" s="76">
        <v>94757481</v>
      </c>
      <c r="AM671" s="76">
        <f t="shared" si="46"/>
        <v>14946842</v>
      </c>
      <c r="AN671" s="77">
        <f t="shared" si="46"/>
        <v>0</v>
      </c>
      <c r="AO671" s="75" t="s">
        <v>1039</v>
      </c>
      <c r="AP671" s="78">
        <v>56.75</v>
      </c>
      <c r="AQ671" s="79" t="s">
        <v>1036</v>
      </c>
      <c r="AR671" s="76">
        <v>3800705385</v>
      </c>
      <c r="AS671" s="76">
        <v>94757481</v>
      </c>
      <c r="AT671" s="76">
        <f t="shared" si="44"/>
        <v>77625269</v>
      </c>
      <c r="AU671" s="77">
        <f t="shared" si="44"/>
        <v>0</v>
      </c>
      <c r="AV671" s="75" t="s">
        <v>3038</v>
      </c>
      <c r="AW671" s="19">
        <v>2092649</v>
      </c>
      <c r="AX671" s="19">
        <v>200925</v>
      </c>
      <c r="AY671" s="15" t="s">
        <v>1082</v>
      </c>
      <c r="AZ671" s="19" t="s">
        <v>1055</v>
      </c>
      <c r="BA671" s="15" t="s">
        <v>174</v>
      </c>
      <c r="BB671" s="15" t="s">
        <v>21</v>
      </c>
      <c r="BC671" s="15" t="s">
        <v>1065</v>
      </c>
    </row>
    <row r="672" spans="1:55" ht="76.5" hidden="1" customHeight="1" x14ac:dyDescent="0.25">
      <c r="A672" s="93">
        <v>723735</v>
      </c>
      <c r="B672" s="15" t="s">
        <v>3053</v>
      </c>
      <c r="C672" s="62" t="s">
        <v>1042</v>
      </c>
      <c r="D672" s="15" t="s">
        <v>1043</v>
      </c>
      <c r="E672" s="15" t="s">
        <v>12</v>
      </c>
      <c r="F672" s="15" t="s">
        <v>2469</v>
      </c>
      <c r="G672" s="15" t="s">
        <v>1054</v>
      </c>
      <c r="H672" s="57" t="s">
        <v>2470</v>
      </c>
      <c r="I672" s="15" t="s">
        <v>2471</v>
      </c>
      <c r="J672" s="15" t="s">
        <v>1040</v>
      </c>
      <c r="K672" s="15" t="s">
        <v>2472</v>
      </c>
      <c r="L672" s="63">
        <v>0.38</v>
      </c>
      <c r="M672" s="15" t="s">
        <v>1062</v>
      </c>
      <c r="N672" s="15" t="s">
        <v>1087</v>
      </c>
      <c r="O672" s="94">
        <v>25</v>
      </c>
      <c r="P672" s="81" t="s">
        <v>1062</v>
      </c>
      <c r="Q672" s="64">
        <v>470702570</v>
      </c>
      <c r="R672" s="65">
        <v>0</v>
      </c>
      <c r="S672" s="65">
        <v>0</v>
      </c>
      <c r="T672" s="65"/>
      <c r="U672" s="88">
        <v>25</v>
      </c>
      <c r="V672" s="65" t="s">
        <v>1062</v>
      </c>
      <c r="W672" s="89">
        <v>478840872</v>
      </c>
      <c r="X672" s="65">
        <v>0</v>
      </c>
      <c r="Y672" s="67">
        <v>21.5</v>
      </c>
      <c r="Z672" s="15" t="s">
        <v>1062</v>
      </c>
      <c r="AA672" s="85">
        <v>479990575</v>
      </c>
      <c r="AB672" s="85">
        <v>0</v>
      </c>
      <c r="AC672" s="91">
        <v>21.5</v>
      </c>
      <c r="AD672" s="92" t="s">
        <v>1062</v>
      </c>
      <c r="AE672" s="71">
        <v>484139577</v>
      </c>
      <c r="AF672" s="71">
        <v>0</v>
      </c>
      <c r="AG672" s="72">
        <v>0</v>
      </c>
      <c r="AH672" s="73" t="s">
        <v>1039</v>
      </c>
      <c r="AI672" s="74">
        <v>21.5</v>
      </c>
      <c r="AJ672" s="75" t="s">
        <v>1062</v>
      </c>
      <c r="AK672" s="76">
        <v>486091060</v>
      </c>
      <c r="AL672" s="76">
        <v>0</v>
      </c>
      <c r="AM672" s="76">
        <f t="shared" si="46"/>
        <v>1951483</v>
      </c>
      <c r="AN672" s="77">
        <f t="shared" si="46"/>
        <v>0</v>
      </c>
      <c r="AO672" s="75" t="s">
        <v>1039</v>
      </c>
      <c r="AP672" s="78">
        <v>21.5</v>
      </c>
      <c r="AQ672" s="79" t="s">
        <v>1062</v>
      </c>
      <c r="AR672" s="76">
        <v>496225934</v>
      </c>
      <c r="AS672" s="76">
        <v>0</v>
      </c>
      <c r="AT672" s="76">
        <f t="shared" si="44"/>
        <v>10134874</v>
      </c>
      <c r="AU672" s="77">
        <f t="shared" si="44"/>
        <v>0</v>
      </c>
      <c r="AV672" s="75" t="s">
        <v>3038</v>
      </c>
      <c r="AW672" s="19">
        <v>2111684</v>
      </c>
      <c r="AX672" s="19">
        <v>210016</v>
      </c>
      <c r="AY672" s="15" t="s">
        <v>1051</v>
      </c>
      <c r="AZ672" s="19" t="s">
        <v>1055</v>
      </c>
      <c r="BA672" s="15" t="s">
        <v>3174</v>
      </c>
      <c r="BB672" s="15" t="s">
        <v>5</v>
      </c>
      <c r="BC672" s="15" t="s">
        <v>1065</v>
      </c>
    </row>
    <row r="673" spans="1:55" ht="76.5" hidden="1" customHeight="1" x14ac:dyDescent="0.25">
      <c r="A673" s="15">
        <v>280222</v>
      </c>
      <c r="B673" s="15" t="s">
        <v>57</v>
      </c>
      <c r="C673" s="62" t="s">
        <v>1042</v>
      </c>
      <c r="D673" s="15" t="s">
        <v>1043</v>
      </c>
      <c r="E673" s="15" t="s">
        <v>12</v>
      </c>
      <c r="F673" s="15" t="s">
        <v>2473</v>
      </c>
      <c r="G673" s="15" t="s">
        <v>2474</v>
      </c>
      <c r="H673" s="57" t="s">
        <v>2475</v>
      </c>
      <c r="I673" s="15" t="s">
        <v>2476</v>
      </c>
      <c r="J673" s="15" t="s">
        <v>1040</v>
      </c>
      <c r="K673" s="15" t="s">
        <v>2477</v>
      </c>
      <c r="L673" s="63">
        <v>0.33</v>
      </c>
      <c r="M673" s="15" t="s">
        <v>1062</v>
      </c>
      <c r="N673" s="15" t="s">
        <v>1087</v>
      </c>
      <c r="O673" s="94">
        <v>25</v>
      </c>
      <c r="P673" s="81" t="s">
        <v>1062</v>
      </c>
      <c r="Q673" s="64">
        <v>13675400</v>
      </c>
      <c r="R673" s="65">
        <v>0</v>
      </c>
      <c r="S673" s="65">
        <v>0</v>
      </c>
      <c r="T673" s="65"/>
      <c r="U673" s="88">
        <v>25</v>
      </c>
      <c r="V673" s="65" t="s">
        <v>1062</v>
      </c>
      <c r="W673" s="89">
        <v>13911844</v>
      </c>
      <c r="X673" s="65">
        <v>0</v>
      </c>
      <c r="Y673" s="67">
        <v>51</v>
      </c>
      <c r="Z673" s="15" t="s">
        <v>1036</v>
      </c>
      <c r="AA673" s="85">
        <v>14045182</v>
      </c>
      <c r="AB673" s="103">
        <v>2717754</v>
      </c>
      <c r="AC673" s="91">
        <v>65</v>
      </c>
      <c r="AD673" s="92" t="s">
        <v>1036</v>
      </c>
      <c r="AE673" s="71">
        <v>14065788</v>
      </c>
      <c r="AF673" s="71">
        <v>2717754</v>
      </c>
      <c r="AG673" s="72">
        <v>0</v>
      </c>
      <c r="AH673" s="73" t="s">
        <v>1039</v>
      </c>
      <c r="AI673" s="74">
        <v>8</v>
      </c>
      <c r="AJ673" s="75" t="s">
        <v>1071</v>
      </c>
      <c r="AK673" s="76">
        <v>14122485</v>
      </c>
      <c r="AL673" s="76">
        <v>0</v>
      </c>
      <c r="AM673" s="76">
        <f t="shared" si="46"/>
        <v>56697</v>
      </c>
      <c r="AN673" s="77">
        <f t="shared" si="46"/>
        <v>-2717754</v>
      </c>
      <c r="AO673" s="75" t="s">
        <v>2988</v>
      </c>
      <c r="AP673" s="78">
        <v>8</v>
      </c>
      <c r="AQ673" s="79" t="s">
        <v>1071</v>
      </c>
      <c r="AR673" s="76">
        <v>14416935</v>
      </c>
      <c r="AS673" s="76">
        <v>0</v>
      </c>
      <c r="AT673" s="76">
        <f t="shared" si="44"/>
        <v>294450</v>
      </c>
      <c r="AU673" s="77">
        <f t="shared" si="44"/>
        <v>0</v>
      </c>
      <c r="AV673" s="75" t="s">
        <v>2988</v>
      </c>
      <c r="AW673" s="19" t="s">
        <v>1225</v>
      </c>
      <c r="AX673" s="19">
        <v>2009100</v>
      </c>
      <c r="AY673" s="15" t="s">
        <v>2478</v>
      </c>
      <c r="AZ673" s="19" t="s">
        <v>1055</v>
      </c>
      <c r="BA673" s="15" t="s">
        <v>58</v>
      </c>
      <c r="BB673" s="15" t="s">
        <v>14</v>
      </c>
      <c r="BC673" s="15" t="s">
        <v>1065</v>
      </c>
    </row>
    <row r="674" spans="1:55" ht="76.5" hidden="1" customHeight="1" x14ac:dyDescent="0.25">
      <c r="A674" s="95">
        <v>1039967</v>
      </c>
      <c r="B674" s="15" t="s">
        <v>803</v>
      </c>
      <c r="C674" s="62" t="s">
        <v>1042</v>
      </c>
      <c r="D674" s="93" t="s">
        <v>1047</v>
      </c>
      <c r="E674" s="15" t="s">
        <v>15</v>
      </c>
      <c r="F674" s="15" t="s">
        <v>685</v>
      </c>
      <c r="G674" s="15" t="s">
        <v>1054</v>
      </c>
      <c r="H674" s="57" t="s">
        <v>2479</v>
      </c>
      <c r="I674" s="93" t="s">
        <v>2480</v>
      </c>
      <c r="J674" s="15" t="s">
        <v>1045</v>
      </c>
      <c r="K674" s="15" t="s">
        <v>2481</v>
      </c>
      <c r="L674" s="63"/>
      <c r="M674" s="15"/>
      <c r="N674" s="15"/>
      <c r="O674" s="81">
        <v>21.5</v>
      </c>
      <c r="P674" s="81" t="s">
        <v>1062</v>
      </c>
      <c r="Q674" s="64" t="s">
        <v>3</v>
      </c>
      <c r="R674" s="87">
        <v>0</v>
      </c>
      <c r="S674" s="65">
        <v>0</v>
      </c>
      <c r="T674" s="65"/>
      <c r="U674" s="88">
        <v>21.5</v>
      </c>
      <c r="V674" s="65" t="s">
        <v>1062</v>
      </c>
      <c r="W674" s="83">
        <v>0</v>
      </c>
      <c r="X674" s="90">
        <v>0</v>
      </c>
      <c r="Y674" s="67">
        <v>21.5</v>
      </c>
      <c r="Z674" s="15" t="s">
        <v>1062</v>
      </c>
      <c r="AA674" s="85">
        <v>0</v>
      </c>
      <c r="AB674" s="85">
        <v>0</v>
      </c>
      <c r="AC674" s="91">
        <v>21.5</v>
      </c>
      <c r="AD674" s="92" t="s">
        <v>1062</v>
      </c>
      <c r="AE674" s="71">
        <v>0</v>
      </c>
      <c r="AF674" s="71">
        <v>0</v>
      </c>
      <c r="AG674" s="72">
        <v>0</v>
      </c>
      <c r="AH674" s="73" t="s">
        <v>1039</v>
      </c>
      <c r="AI674" s="74">
        <v>21.5</v>
      </c>
      <c r="AJ674" s="75" t="s">
        <v>1062</v>
      </c>
      <c r="AK674" s="76">
        <v>0</v>
      </c>
      <c r="AL674" s="76">
        <v>0</v>
      </c>
      <c r="AM674" s="76"/>
      <c r="AN674" s="77">
        <f t="shared" ref="AN674:AN737" si="47">AL674-AF674</f>
        <v>0</v>
      </c>
      <c r="AO674" s="75" t="s">
        <v>1039</v>
      </c>
      <c r="AP674" s="78">
        <v>21.5</v>
      </c>
      <c r="AQ674" s="79" t="s">
        <v>1062</v>
      </c>
      <c r="AR674" s="76">
        <v>0</v>
      </c>
      <c r="AS674" s="76">
        <v>0</v>
      </c>
      <c r="AT674" s="76">
        <f t="shared" si="44"/>
        <v>0</v>
      </c>
      <c r="AU674" s="77">
        <f t="shared" si="44"/>
        <v>0</v>
      </c>
      <c r="AV674" s="75" t="s">
        <v>3255</v>
      </c>
      <c r="AW674" s="19" t="s">
        <v>1040</v>
      </c>
      <c r="AX674" s="19" t="s">
        <v>1040</v>
      </c>
      <c r="AY674" s="15"/>
      <c r="AZ674" s="19" t="s">
        <v>1064</v>
      </c>
      <c r="BA674" s="15" t="s">
        <v>61</v>
      </c>
      <c r="BB674" s="15" t="s">
        <v>21</v>
      </c>
      <c r="BC674" s="15" t="s">
        <v>1065</v>
      </c>
    </row>
    <row r="675" spans="1:55" ht="76.5" hidden="1" customHeight="1" x14ac:dyDescent="0.25">
      <c r="A675" s="93">
        <v>986380</v>
      </c>
      <c r="B675" s="93" t="s">
        <v>771</v>
      </c>
      <c r="C675" s="62" t="s">
        <v>1042</v>
      </c>
      <c r="D675" s="93" t="s">
        <v>1043</v>
      </c>
      <c r="E675" s="15" t="s">
        <v>12</v>
      </c>
      <c r="F675" s="93" t="s">
        <v>145</v>
      </c>
      <c r="G675" s="19" t="s">
        <v>1203</v>
      </c>
      <c r="H675" s="57" t="s">
        <v>2482</v>
      </c>
      <c r="I675" s="93" t="s">
        <v>2483</v>
      </c>
      <c r="J675" s="15" t="s">
        <v>2</v>
      </c>
      <c r="K675" s="15" t="s">
        <v>2484</v>
      </c>
      <c r="L675" s="63"/>
      <c r="M675" s="65"/>
      <c r="N675" s="65"/>
      <c r="O675" s="81">
        <v>8</v>
      </c>
      <c r="P675" s="81" t="s">
        <v>1071</v>
      </c>
      <c r="Q675" s="64">
        <v>2201854613</v>
      </c>
      <c r="R675" s="87">
        <v>0</v>
      </c>
      <c r="S675" s="65">
        <v>0</v>
      </c>
      <c r="T675" s="65"/>
      <c r="U675" s="88">
        <v>8</v>
      </c>
      <c r="V675" s="65" t="s">
        <v>1071</v>
      </c>
      <c r="W675" s="89">
        <v>2239923999</v>
      </c>
      <c r="X675" s="90">
        <v>0</v>
      </c>
      <c r="Y675" s="67">
        <v>8</v>
      </c>
      <c r="Z675" s="15" t="s">
        <v>1071</v>
      </c>
      <c r="AA675" s="85">
        <v>2245302082</v>
      </c>
      <c r="AB675" s="85">
        <v>0</v>
      </c>
      <c r="AC675" s="91">
        <v>8</v>
      </c>
      <c r="AD675" s="92" t="s">
        <v>1071</v>
      </c>
      <c r="AE675" s="71">
        <v>2264710306</v>
      </c>
      <c r="AF675" s="71">
        <v>0</v>
      </c>
      <c r="AG675" s="72">
        <v>0</v>
      </c>
      <c r="AH675" s="73" t="s">
        <v>1039</v>
      </c>
      <c r="AI675" s="74">
        <v>8</v>
      </c>
      <c r="AJ675" s="75" t="s">
        <v>1071</v>
      </c>
      <c r="AK675" s="76">
        <v>2273838959</v>
      </c>
      <c r="AL675" s="76">
        <v>0</v>
      </c>
      <c r="AM675" s="76">
        <f>AK675-AE675</f>
        <v>9128653</v>
      </c>
      <c r="AN675" s="77">
        <f t="shared" si="47"/>
        <v>0</v>
      </c>
      <c r="AO675" s="75" t="s">
        <v>1039</v>
      </c>
      <c r="AP675" s="78">
        <v>8</v>
      </c>
      <c r="AQ675" s="79" t="s">
        <v>1071</v>
      </c>
      <c r="AR675" s="76">
        <v>2321247921</v>
      </c>
      <c r="AS675" s="76">
        <v>0</v>
      </c>
      <c r="AT675" s="76">
        <f t="shared" si="44"/>
        <v>47408962</v>
      </c>
      <c r="AU675" s="77">
        <f t="shared" si="44"/>
        <v>0</v>
      </c>
      <c r="AV675" s="75" t="s">
        <v>3038</v>
      </c>
      <c r="AW675" s="19">
        <v>2110666</v>
      </c>
      <c r="AX675" s="19">
        <v>200834</v>
      </c>
      <c r="AY675" s="15" t="s">
        <v>1674</v>
      </c>
      <c r="AZ675" s="19" t="s">
        <v>1055</v>
      </c>
      <c r="BA675" s="15" t="s">
        <v>33</v>
      </c>
      <c r="BB675" s="15" t="s">
        <v>21</v>
      </c>
      <c r="BC675" s="15" t="s">
        <v>1065</v>
      </c>
    </row>
    <row r="676" spans="1:55" ht="76.5" hidden="1" customHeight="1" x14ac:dyDescent="0.25">
      <c r="A676" s="93">
        <v>962703</v>
      </c>
      <c r="B676" s="15" t="s">
        <v>3062</v>
      </c>
      <c r="C676" s="62" t="s">
        <v>1042</v>
      </c>
      <c r="D676" s="15" t="s">
        <v>1047</v>
      </c>
      <c r="E676" s="15" t="s">
        <v>8</v>
      </c>
      <c r="F676" s="93" t="s">
        <v>195</v>
      </c>
      <c r="G676" s="15" t="s">
        <v>1057</v>
      </c>
      <c r="H676" s="57" t="s">
        <v>2485</v>
      </c>
      <c r="I676" s="93" t="s">
        <v>2486</v>
      </c>
      <c r="J676" s="15" t="s">
        <v>2</v>
      </c>
      <c r="K676" s="15" t="s">
        <v>2487</v>
      </c>
      <c r="L676" s="63"/>
      <c r="M676" s="65"/>
      <c r="N676" s="65"/>
      <c r="O676" s="81">
        <v>50</v>
      </c>
      <c r="P676" s="81" t="s">
        <v>1062</v>
      </c>
      <c r="Q676" s="64">
        <v>686408515</v>
      </c>
      <c r="R676" s="87">
        <v>0</v>
      </c>
      <c r="S676" s="65">
        <v>0</v>
      </c>
      <c r="T676" s="65"/>
      <c r="U676" s="88">
        <v>50</v>
      </c>
      <c r="V676" s="65" t="s">
        <v>1062</v>
      </c>
      <c r="W676" s="89">
        <v>698276306</v>
      </c>
      <c r="X676" s="90">
        <v>0</v>
      </c>
      <c r="Y676" s="67">
        <v>50</v>
      </c>
      <c r="Z676" s="15" t="s">
        <v>1062</v>
      </c>
      <c r="AA676" s="85">
        <v>704968939</v>
      </c>
      <c r="AB676" s="85">
        <v>0</v>
      </c>
      <c r="AC676" s="91">
        <v>50</v>
      </c>
      <c r="AD676" s="92" t="s">
        <v>1062</v>
      </c>
      <c r="AE676" s="71">
        <v>706003215</v>
      </c>
      <c r="AF676" s="71">
        <v>0</v>
      </c>
      <c r="AG676" s="72">
        <v>0</v>
      </c>
      <c r="AH676" s="73" t="s">
        <v>1039</v>
      </c>
      <c r="AI676" s="74">
        <v>50</v>
      </c>
      <c r="AJ676" s="75" t="s">
        <v>1062</v>
      </c>
      <c r="AK676" s="76">
        <v>708848992</v>
      </c>
      <c r="AL676" s="76">
        <v>0</v>
      </c>
      <c r="AM676" s="76">
        <f>AK676-AE676</f>
        <v>2845777</v>
      </c>
      <c r="AN676" s="77">
        <f t="shared" si="47"/>
        <v>0</v>
      </c>
      <c r="AO676" s="75" t="s">
        <v>1039</v>
      </c>
      <c r="AP676" s="78">
        <v>50</v>
      </c>
      <c r="AQ676" s="79" t="s">
        <v>1062</v>
      </c>
      <c r="AR676" s="76">
        <v>723628313</v>
      </c>
      <c r="AS676" s="76">
        <v>0</v>
      </c>
      <c r="AT676" s="76">
        <f t="shared" si="44"/>
        <v>14779321</v>
      </c>
      <c r="AU676" s="77">
        <f t="shared" si="44"/>
        <v>0</v>
      </c>
      <c r="AV676" s="75" t="s">
        <v>3038</v>
      </c>
      <c r="AW676" s="19" t="s">
        <v>1040</v>
      </c>
      <c r="AX676" s="19">
        <v>200834</v>
      </c>
      <c r="AY676" s="15" t="s">
        <v>1674</v>
      </c>
      <c r="AZ676" s="19" t="s">
        <v>1055</v>
      </c>
      <c r="BA676" s="15" t="s">
        <v>3178</v>
      </c>
      <c r="BB676" s="15" t="s">
        <v>5</v>
      </c>
      <c r="BC676" s="15" t="s">
        <v>1065</v>
      </c>
    </row>
    <row r="677" spans="1:55" ht="76.5" hidden="1" customHeight="1" x14ac:dyDescent="0.25">
      <c r="A677" s="15">
        <v>1172228</v>
      </c>
      <c r="B677" s="93" t="s">
        <v>868</v>
      </c>
      <c r="C677" s="62" t="s">
        <v>1042</v>
      </c>
      <c r="D677" s="15" t="s">
        <v>1043</v>
      </c>
      <c r="E677" s="93" t="s">
        <v>12</v>
      </c>
      <c r="F677" s="93" t="s">
        <v>73</v>
      </c>
      <c r="G677" s="19" t="s">
        <v>1044</v>
      </c>
      <c r="H677" s="57" t="s">
        <v>2488</v>
      </c>
      <c r="I677" s="15" t="s">
        <v>869</v>
      </c>
      <c r="J677" s="15" t="s">
        <v>2</v>
      </c>
      <c r="K677" s="15" t="s">
        <v>2489</v>
      </c>
      <c r="L677" s="63"/>
      <c r="M677" s="65"/>
      <c r="N677" s="65"/>
      <c r="O677" s="94"/>
      <c r="P677" s="81"/>
      <c r="Q677" s="64"/>
      <c r="R677" s="65"/>
      <c r="S677" s="65"/>
      <c r="T677" s="65"/>
      <c r="U677" s="88">
        <v>0</v>
      </c>
      <c r="V677" s="65"/>
      <c r="W677" s="89">
        <v>86824681989</v>
      </c>
      <c r="X677" s="65">
        <v>0</v>
      </c>
      <c r="Y677" s="67"/>
      <c r="Z677" s="21"/>
      <c r="AA677" s="85">
        <v>87033149006</v>
      </c>
      <c r="AB677" s="85">
        <v>0</v>
      </c>
      <c r="AC677" s="91">
        <v>50</v>
      </c>
      <c r="AD677" s="92" t="s">
        <v>1062</v>
      </c>
      <c r="AE677" s="71">
        <v>87785457004</v>
      </c>
      <c r="AF677" s="71">
        <v>0</v>
      </c>
      <c r="AG677" s="72"/>
      <c r="AH677" s="73" t="s">
        <v>1039</v>
      </c>
      <c r="AI677" s="74">
        <v>50</v>
      </c>
      <c r="AJ677" s="75" t="s">
        <v>1062</v>
      </c>
      <c r="AK677" s="76">
        <v>322472482746</v>
      </c>
      <c r="AL677" s="76">
        <v>0</v>
      </c>
      <c r="AM677" s="76">
        <f>AK677-AE677</f>
        <v>234687025742</v>
      </c>
      <c r="AN677" s="77">
        <f t="shared" si="47"/>
        <v>0</v>
      </c>
      <c r="AO677" s="75" t="s">
        <v>2983</v>
      </c>
      <c r="AP677" s="78">
        <v>29</v>
      </c>
      <c r="AQ677" s="79" t="s">
        <v>1062</v>
      </c>
      <c r="AR677" s="76">
        <v>329195951301</v>
      </c>
      <c r="AS677" s="76">
        <v>0</v>
      </c>
      <c r="AT677" s="76">
        <f t="shared" si="44"/>
        <v>6723468555</v>
      </c>
      <c r="AU677" s="77">
        <f t="shared" si="44"/>
        <v>0</v>
      </c>
      <c r="AV677" s="75" t="s">
        <v>2983</v>
      </c>
      <c r="AW677" s="19" t="s">
        <v>1225</v>
      </c>
      <c r="AX677" s="19">
        <v>215085</v>
      </c>
      <c r="AY677" s="15" t="s">
        <v>2490</v>
      </c>
      <c r="AZ677" s="19" t="s">
        <v>1055</v>
      </c>
      <c r="BA677" s="15" t="s">
        <v>3173</v>
      </c>
      <c r="BB677" s="15" t="s">
        <v>21</v>
      </c>
      <c r="BC677" s="15" t="s">
        <v>1065</v>
      </c>
    </row>
    <row r="678" spans="1:55" ht="76.5" hidden="1" customHeight="1" x14ac:dyDescent="0.25">
      <c r="A678" s="15">
        <v>714821</v>
      </c>
      <c r="B678" s="15" t="s">
        <v>239</v>
      </c>
      <c r="C678" s="62" t="s">
        <v>1042</v>
      </c>
      <c r="D678" s="15" t="s">
        <v>1043</v>
      </c>
      <c r="E678" s="15" t="s">
        <v>12</v>
      </c>
      <c r="F678" s="15" t="s">
        <v>2491</v>
      </c>
      <c r="G678" s="15" t="s">
        <v>1416</v>
      </c>
      <c r="H678" s="57" t="s">
        <v>2492</v>
      </c>
      <c r="I678" s="15" t="s">
        <v>2493</v>
      </c>
      <c r="J678" s="15" t="s">
        <v>2494</v>
      </c>
      <c r="K678" s="15" t="s">
        <v>2495</v>
      </c>
      <c r="L678" s="63">
        <v>0.30999999999999994</v>
      </c>
      <c r="M678" s="15" t="s">
        <v>1062</v>
      </c>
      <c r="N678" s="15" t="s">
        <v>1087</v>
      </c>
      <c r="O678" s="81">
        <v>50</v>
      </c>
      <c r="P678" s="81" t="s">
        <v>1062</v>
      </c>
      <c r="Q678" s="64">
        <v>148639323</v>
      </c>
      <c r="R678" s="87">
        <v>0</v>
      </c>
      <c r="S678" s="65">
        <v>0</v>
      </c>
      <c r="T678" s="19" t="s">
        <v>2496</v>
      </c>
      <c r="U678" s="88">
        <v>50</v>
      </c>
      <c r="V678" s="65" t="s">
        <v>1062</v>
      </c>
      <c r="W678" s="89">
        <v>151209251</v>
      </c>
      <c r="X678" s="90">
        <v>0</v>
      </c>
      <c r="Y678" s="67">
        <v>50</v>
      </c>
      <c r="Z678" s="15" t="s">
        <v>1062</v>
      </c>
      <c r="AA678" s="85">
        <v>152272249</v>
      </c>
      <c r="AB678" s="85">
        <v>0</v>
      </c>
      <c r="AC678" s="91">
        <v>50</v>
      </c>
      <c r="AD678" s="92" t="s">
        <v>1062</v>
      </c>
      <c r="AE678" s="71">
        <v>152882485</v>
      </c>
      <c r="AF678" s="71">
        <v>0</v>
      </c>
      <c r="AG678" s="72">
        <v>0</v>
      </c>
      <c r="AH678" s="73" t="s">
        <v>1039</v>
      </c>
      <c r="AI678" s="74">
        <v>50</v>
      </c>
      <c r="AJ678" s="75" t="s">
        <v>1062</v>
      </c>
      <c r="AK678" s="76">
        <v>153498728</v>
      </c>
      <c r="AL678" s="76">
        <v>0</v>
      </c>
      <c r="AM678" s="76">
        <f>AK678-AE678</f>
        <v>616243</v>
      </c>
      <c r="AN678" s="77">
        <f t="shared" si="47"/>
        <v>0</v>
      </c>
      <c r="AO678" s="75" t="s">
        <v>1039</v>
      </c>
      <c r="AP678" s="78">
        <v>50</v>
      </c>
      <c r="AQ678" s="79" t="s">
        <v>1062</v>
      </c>
      <c r="AR678" s="76">
        <v>156699137</v>
      </c>
      <c r="AS678" s="76">
        <v>0</v>
      </c>
      <c r="AT678" s="76">
        <f t="shared" si="44"/>
        <v>3200409</v>
      </c>
      <c r="AU678" s="77">
        <f t="shared" si="44"/>
        <v>0</v>
      </c>
      <c r="AV678" s="75" t="s">
        <v>3038</v>
      </c>
      <c r="AW678" s="19">
        <v>2101659</v>
      </c>
      <c r="AX678" s="19">
        <v>197060</v>
      </c>
      <c r="AY678" s="15" t="s">
        <v>1051</v>
      </c>
      <c r="AZ678" s="19" t="s">
        <v>1055</v>
      </c>
      <c r="BA678" s="15" t="s">
        <v>240</v>
      </c>
      <c r="BB678" s="15" t="s">
        <v>21</v>
      </c>
      <c r="BC678" s="15" t="s">
        <v>1065</v>
      </c>
    </row>
    <row r="679" spans="1:55" ht="76.5" hidden="1" customHeight="1" x14ac:dyDescent="0.25">
      <c r="A679" s="15">
        <v>947826</v>
      </c>
      <c r="B679" s="23" t="s">
        <v>683</v>
      </c>
      <c r="C679" s="23" t="s">
        <v>1053</v>
      </c>
      <c r="D679" s="15" t="s">
        <v>1047</v>
      </c>
      <c r="E679" s="15" t="s">
        <v>15</v>
      </c>
      <c r="F679" s="15" t="s">
        <v>2497</v>
      </c>
      <c r="G679" s="15" t="s">
        <v>2414</v>
      </c>
      <c r="H679" s="57" t="s">
        <v>2498</v>
      </c>
      <c r="I679" s="15" t="s">
        <v>2499</v>
      </c>
      <c r="J679" s="23" t="s">
        <v>1046</v>
      </c>
      <c r="K679" s="15" t="s">
        <v>2500</v>
      </c>
      <c r="L679" s="63">
        <v>9.9999999999999978E-2</v>
      </c>
      <c r="M679" s="15" t="s">
        <v>1062</v>
      </c>
      <c r="N679" s="15" t="s">
        <v>1063</v>
      </c>
      <c r="O679" s="81">
        <v>8</v>
      </c>
      <c r="P679" s="81" t="s">
        <v>1071</v>
      </c>
      <c r="Q679" s="64" t="s">
        <v>3</v>
      </c>
      <c r="R679" s="87">
        <v>0</v>
      </c>
      <c r="S679" s="65">
        <v>0</v>
      </c>
      <c r="T679" s="65"/>
      <c r="U679" s="88">
        <v>8</v>
      </c>
      <c r="V679" s="65" t="s">
        <v>1071</v>
      </c>
      <c r="W679" s="83">
        <v>0</v>
      </c>
      <c r="X679" s="90">
        <v>0</v>
      </c>
      <c r="Y679" s="67">
        <v>8</v>
      </c>
      <c r="Z679" s="15" t="s">
        <v>1071</v>
      </c>
      <c r="AA679" s="85">
        <v>0</v>
      </c>
      <c r="AB679" s="85">
        <v>0</v>
      </c>
      <c r="AC679" s="91">
        <v>8</v>
      </c>
      <c r="AD679" s="92" t="s">
        <v>1071</v>
      </c>
      <c r="AE679" s="71">
        <v>0</v>
      </c>
      <c r="AF679" s="71">
        <v>0</v>
      </c>
      <c r="AG679" s="72">
        <v>0</v>
      </c>
      <c r="AH679" s="73" t="s">
        <v>1039</v>
      </c>
      <c r="AI679" s="74">
        <v>8</v>
      </c>
      <c r="AJ679" s="75" t="s">
        <v>1071</v>
      </c>
      <c r="AK679" s="76">
        <v>0</v>
      </c>
      <c r="AL679" s="76">
        <v>0</v>
      </c>
      <c r="AM679" s="76"/>
      <c r="AN679" s="77">
        <f t="shared" si="47"/>
        <v>0</v>
      </c>
      <c r="AO679" s="75" t="s">
        <v>1039</v>
      </c>
      <c r="AP679" s="78"/>
      <c r="AQ679" s="79"/>
      <c r="AR679" s="76">
        <v>0</v>
      </c>
      <c r="AS679" s="76">
        <v>0</v>
      </c>
      <c r="AT679" s="76">
        <f t="shared" si="44"/>
        <v>0</v>
      </c>
      <c r="AU679" s="77">
        <f t="shared" si="44"/>
        <v>0</v>
      </c>
      <c r="AV679" s="75" t="s">
        <v>3187</v>
      </c>
      <c r="AW679" s="19" t="s">
        <v>1040</v>
      </c>
      <c r="AX679" s="19" t="s">
        <v>1046</v>
      </c>
      <c r="AY679" s="15"/>
      <c r="AZ679" s="19" t="s">
        <v>1064</v>
      </c>
      <c r="BA679" s="15" t="s">
        <v>3178</v>
      </c>
      <c r="BB679" s="15" t="s">
        <v>7</v>
      </c>
      <c r="BC679" s="57" t="s">
        <v>1028</v>
      </c>
    </row>
    <row r="680" spans="1:55" ht="76.5" hidden="1" customHeight="1" x14ac:dyDescent="0.25">
      <c r="A680" s="15">
        <v>337156</v>
      </c>
      <c r="B680" s="15" t="s">
        <v>3048</v>
      </c>
      <c r="C680" s="62" t="s">
        <v>1042</v>
      </c>
      <c r="D680" s="15" t="s">
        <v>1043</v>
      </c>
      <c r="E680" s="15" t="s">
        <v>12</v>
      </c>
      <c r="F680" s="15" t="s">
        <v>2501</v>
      </c>
      <c r="G680" s="15" t="s">
        <v>1050</v>
      </c>
      <c r="H680" s="57" t="s">
        <v>2502</v>
      </c>
      <c r="I680" s="15" t="s">
        <v>2503</v>
      </c>
      <c r="J680" s="15" t="s">
        <v>1045</v>
      </c>
      <c r="K680" s="15" t="s">
        <v>2504</v>
      </c>
      <c r="L680" s="63">
        <v>0.55000000000000004</v>
      </c>
      <c r="M680" s="15" t="s">
        <v>1036</v>
      </c>
      <c r="N680" s="15" t="s">
        <v>1037</v>
      </c>
      <c r="O680" s="81">
        <v>65</v>
      </c>
      <c r="P680" s="81" t="s">
        <v>1036</v>
      </c>
      <c r="Q680" s="64">
        <v>595190426</v>
      </c>
      <c r="R680" s="64">
        <v>250000000</v>
      </c>
      <c r="S680" s="65">
        <v>0</v>
      </c>
      <c r="T680" s="65"/>
      <c r="U680" s="88">
        <v>64.25</v>
      </c>
      <c r="V680" s="19" t="s">
        <v>1036</v>
      </c>
      <c r="W680" s="89">
        <v>605481085</v>
      </c>
      <c r="X680" s="90">
        <v>250000000</v>
      </c>
      <c r="Y680" s="67">
        <v>64.25</v>
      </c>
      <c r="Z680" s="15" t="s">
        <v>1036</v>
      </c>
      <c r="AA680" s="85">
        <v>609737608</v>
      </c>
      <c r="AB680" s="103">
        <v>250000000</v>
      </c>
      <c r="AC680" s="91">
        <v>64.25</v>
      </c>
      <c r="AD680" s="92" t="s">
        <v>1036</v>
      </c>
      <c r="AE680" s="71">
        <v>612181151</v>
      </c>
      <c r="AF680" s="71">
        <v>250000000</v>
      </c>
      <c r="AG680" s="72">
        <v>0</v>
      </c>
      <c r="AH680" s="73" t="s">
        <v>1039</v>
      </c>
      <c r="AI680" s="74">
        <v>35</v>
      </c>
      <c r="AJ680" s="75" t="s">
        <v>1062</v>
      </c>
      <c r="AK680" s="76">
        <v>614648747</v>
      </c>
      <c r="AL680" s="76">
        <v>0</v>
      </c>
      <c r="AM680" s="76">
        <f t="shared" ref="AM680:AM689" si="48">AK680-AE680</f>
        <v>2467596</v>
      </c>
      <c r="AN680" s="77">
        <f t="shared" si="47"/>
        <v>-250000000</v>
      </c>
      <c r="AO680" s="75" t="s">
        <v>2987</v>
      </c>
      <c r="AP680" s="78">
        <v>35</v>
      </c>
      <c r="AQ680" s="79" t="s">
        <v>1062</v>
      </c>
      <c r="AR680" s="76">
        <v>627464016</v>
      </c>
      <c r="AS680" s="76">
        <v>0</v>
      </c>
      <c r="AT680" s="76">
        <f t="shared" si="44"/>
        <v>12815269</v>
      </c>
      <c r="AU680" s="77">
        <f t="shared" si="44"/>
        <v>0</v>
      </c>
      <c r="AV680" s="75" t="s">
        <v>2987</v>
      </c>
      <c r="AW680" s="19">
        <v>2071850</v>
      </c>
      <c r="AX680" s="19">
        <v>196076</v>
      </c>
      <c r="AY680" s="15" t="s">
        <v>1082</v>
      </c>
      <c r="AZ680" s="19" t="s">
        <v>1055</v>
      </c>
      <c r="BA680" s="15" t="s">
        <v>3176</v>
      </c>
      <c r="BB680" s="15" t="s">
        <v>5</v>
      </c>
      <c r="BC680" s="15" t="s">
        <v>1065</v>
      </c>
    </row>
    <row r="681" spans="1:55" ht="76.5" hidden="1" customHeight="1" x14ac:dyDescent="0.25">
      <c r="A681" s="99">
        <v>1208808</v>
      </c>
      <c r="B681" s="99" t="s">
        <v>880</v>
      </c>
      <c r="C681" s="62" t="s">
        <v>1042</v>
      </c>
      <c r="D681" s="15" t="s">
        <v>1029</v>
      </c>
      <c r="E681" s="99" t="s">
        <v>4</v>
      </c>
      <c r="F681" s="99" t="s">
        <v>881</v>
      </c>
      <c r="G681" s="15" t="s">
        <v>1044</v>
      </c>
      <c r="H681" s="57" t="s">
        <v>2505</v>
      </c>
      <c r="I681" s="99" t="s">
        <v>2506</v>
      </c>
      <c r="J681" s="15" t="s">
        <v>2</v>
      </c>
      <c r="K681" s="93" t="s">
        <v>882</v>
      </c>
      <c r="L681" s="63"/>
      <c r="M681" s="15"/>
      <c r="N681" s="15"/>
      <c r="O681" s="15"/>
      <c r="P681" s="15"/>
      <c r="Q681" s="64"/>
      <c r="R681" s="65"/>
      <c r="S681" s="65"/>
      <c r="T681" s="19"/>
      <c r="U681" s="15"/>
      <c r="V681" s="19"/>
      <c r="W681" s="66"/>
      <c r="X681" s="65"/>
      <c r="Y681" s="67"/>
      <c r="Z681" s="21"/>
      <c r="AA681" s="85">
        <v>1317923269</v>
      </c>
      <c r="AB681" s="85">
        <v>0</v>
      </c>
      <c r="AC681" s="91"/>
      <c r="AD681" s="92"/>
      <c r="AE681" s="71">
        <v>1329315298</v>
      </c>
      <c r="AF681" s="71">
        <v>0</v>
      </c>
      <c r="AG681" s="72"/>
      <c r="AH681" s="73" t="s">
        <v>2206</v>
      </c>
      <c r="AI681" s="74">
        <v>25</v>
      </c>
      <c r="AJ681" s="75" t="s">
        <v>1062</v>
      </c>
      <c r="AK681" s="76">
        <v>1334673538</v>
      </c>
      <c r="AL681" s="76">
        <v>0</v>
      </c>
      <c r="AM681" s="76">
        <f t="shared" si="48"/>
        <v>5358240</v>
      </c>
      <c r="AN681" s="77">
        <f t="shared" si="47"/>
        <v>0</v>
      </c>
      <c r="AO681" s="75" t="s">
        <v>1039</v>
      </c>
      <c r="AP681" s="112">
        <v>25</v>
      </c>
      <c r="AQ681" s="113" t="s">
        <v>1062</v>
      </c>
      <c r="AR681" s="76">
        <v>1362501139</v>
      </c>
      <c r="AS681" s="76">
        <v>0</v>
      </c>
      <c r="AT681" s="76">
        <f t="shared" si="44"/>
        <v>27827601</v>
      </c>
      <c r="AU681" s="77">
        <f t="shared" si="44"/>
        <v>0</v>
      </c>
      <c r="AV681" s="75" t="s">
        <v>3038</v>
      </c>
      <c r="AW681" s="15" t="s">
        <v>1040</v>
      </c>
      <c r="AX681" s="15" t="s">
        <v>1046</v>
      </c>
      <c r="AY681" s="15"/>
      <c r="AZ681" s="21" t="s">
        <v>1041</v>
      </c>
      <c r="BA681" s="15" t="s">
        <v>61</v>
      </c>
      <c r="BB681" s="15" t="s">
        <v>21</v>
      </c>
      <c r="BC681" s="15" t="s">
        <v>1065</v>
      </c>
    </row>
    <row r="682" spans="1:55" ht="76.5" hidden="1" customHeight="1" x14ac:dyDescent="0.25">
      <c r="A682" s="15">
        <v>452565</v>
      </c>
      <c r="B682" s="15" t="s">
        <v>122</v>
      </c>
      <c r="C682" s="62" t="s">
        <v>1053</v>
      </c>
      <c r="D682" s="15" t="s">
        <v>1043</v>
      </c>
      <c r="E682" s="15" t="s">
        <v>12</v>
      </c>
      <c r="F682" s="15" t="s">
        <v>1335</v>
      </c>
      <c r="G682" s="15" t="s">
        <v>1044</v>
      </c>
      <c r="H682" s="57" t="s">
        <v>2507</v>
      </c>
      <c r="I682" s="15" t="s">
        <v>2508</v>
      </c>
      <c r="J682" s="15" t="s">
        <v>1045</v>
      </c>
      <c r="K682" s="15" t="s">
        <v>2509</v>
      </c>
      <c r="L682" s="63">
        <v>0.39999999999999991</v>
      </c>
      <c r="M682" s="15" t="s">
        <v>1062</v>
      </c>
      <c r="N682" s="15" t="s">
        <v>1087</v>
      </c>
      <c r="O682" s="81">
        <v>65</v>
      </c>
      <c r="P682" s="81" t="s">
        <v>1036</v>
      </c>
      <c r="Q682" s="64">
        <v>3195133640</v>
      </c>
      <c r="R682" s="64">
        <v>3435394655</v>
      </c>
      <c r="S682" s="65">
        <v>0</v>
      </c>
      <c r="T682" s="19" t="s">
        <v>2510</v>
      </c>
      <c r="U682" s="88">
        <v>64.25</v>
      </c>
      <c r="V682" s="19" t="s">
        <v>1036</v>
      </c>
      <c r="W682" s="89">
        <v>3250376513</v>
      </c>
      <c r="X682" s="64">
        <v>3258180705</v>
      </c>
      <c r="Y682" s="67">
        <v>64.25</v>
      </c>
      <c r="Z682" s="15" t="s">
        <v>1036</v>
      </c>
      <c r="AA682" s="85">
        <v>3281529759</v>
      </c>
      <c r="AB682" s="103">
        <v>3258180705</v>
      </c>
      <c r="AC682" s="91">
        <v>64.25</v>
      </c>
      <c r="AD682" s="92" t="s">
        <v>1036</v>
      </c>
      <c r="AE682" s="71">
        <v>3286344172</v>
      </c>
      <c r="AF682" s="71">
        <v>3258180705</v>
      </c>
      <c r="AG682" s="72">
        <v>0</v>
      </c>
      <c r="AH682" s="73" t="s">
        <v>1039</v>
      </c>
      <c r="AI682" s="74">
        <v>56.75</v>
      </c>
      <c r="AJ682" s="75" t="s">
        <v>1036</v>
      </c>
      <c r="AK682" s="76">
        <v>3299590858</v>
      </c>
      <c r="AL682" s="76">
        <v>3165067421</v>
      </c>
      <c r="AM682" s="76">
        <f t="shared" si="48"/>
        <v>13246686</v>
      </c>
      <c r="AN682" s="77">
        <f t="shared" si="47"/>
        <v>-93113284</v>
      </c>
      <c r="AO682" s="75" t="s">
        <v>2987</v>
      </c>
      <c r="AP682" s="78">
        <v>56.75</v>
      </c>
      <c r="AQ682" s="79" t="s">
        <v>1036</v>
      </c>
      <c r="AR682" s="76">
        <v>3368386481</v>
      </c>
      <c r="AS682" s="76">
        <v>3165067421</v>
      </c>
      <c r="AT682" s="76">
        <f t="shared" si="44"/>
        <v>68795623</v>
      </c>
      <c r="AU682" s="77">
        <f t="shared" si="44"/>
        <v>0</v>
      </c>
      <c r="AV682" s="75" t="s">
        <v>3038</v>
      </c>
      <c r="AW682" s="19" t="s">
        <v>1040</v>
      </c>
      <c r="AX682" s="19">
        <v>194126</v>
      </c>
      <c r="AY682" s="15" t="s">
        <v>2511</v>
      </c>
      <c r="AZ682" s="19" t="s">
        <v>1055</v>
      </c>
      <c r="BA682" s="15" t="s">
        <v>3176</v>
      </c>
      <c r="BB682" s="15" t="s">
        <v>7</v>
      </c>
      <c r="BC682" s="15" t="s">
        <v>1065</v>
      </c>
    </row>
    <row r="683" spans="1:55" ht="76.5" hidden="1" customHeight="1" x14ac:dyDescent="0.25">
      <c r="A683" s="15">
        <v>143302</v>
      </c>
      <c r="B683" s="15" t="s">
        <v>24</v>
      </c>
      <c r="C683" s="62" t="s">
        <v>1053</v>
      </c>
      <c r="D683" s="15" t="s">
        <v>1043</v>
      </c>
      <c r="E683" s="15" t="s">
        <v>12</v>
      </c>
      <c r="F683" s="15" t="s">
        <v>2512</v>
      </c>
      <c r="G683" s="15" t="s">
        <v>1044</v>
      </c>
      <c r="H683" s="57" t="s">
        <v>2513</v>
      </c>
      <c r="I683" s="15" t="s">
        <v>2514</v>
      </c>
      <c r="J683" s="15" t="s">
        <v>1040</v>
      </c>
      <c r="K683" s="15" t="s">
        <v>2515</v>
      </c>
      <c r="L683" s="63">
        <v>9.9999999999999978E-2</v>
      </c>
      <c r="M683" s="15" t="s">
        <v>1062</v>
      </c>
      <c r="N683" s="15" t="s">
        <v>1063</v>
      </c>
      <c r="O683" s="81">
        <v>50</v>
      </c>
      <c r="P683" s="81" t="s">
        <v>1062</v>
      </c>
      <c r="Q683" s="64">
        <v>1504193725</v>
      </c>
      <c r="R683" s="87">
        <v>0</v>
      </c>
      <c r="S683" s="65">
        <v>0</v>
      </c>
      <c r="T683" s="65"/>
      <c r="U683" s="88">
        <v>50</v>
      </c>
      <c r="V683" s="65" t="s">
        <v>1062</v>
      </c>
      <c r="W683" s="89">
        <v>1530200769</v>
      </c>
      <c r="X683" s="90">
        <v>0</v>
      </c>
      <c r="Y683" s="67">
        <v>50</v>
      </c>
      <c r="Z683" s="15" t="s">
        <v>1062</v>
      </c>
      <c r="AA683" s="85">
        <v>1533874799</v>
      </c>
      <c r="AB683" s="85">
        <v>0</v>
      </c>
      <c r="AC683" s="91">
        <v>50</v>
      </c>
      <c r="AD683" s="92" t="s">
        <v>1062</v>
      </c>
      <c r="AE683" s="71">
        <v>1547133498</v>
      </c>
      <c r="AF683" s="71">
        <v>0</v>
      </c>
      <c r="AG683" s="72">
        <v>0</v>
      </c>
      <c r="AH683" s="73" t="s">
        <v>1039</v>
      </c>
      <c r="AI683" s="74">
        <v>50</v>
      </c>
      <c r="AJ683" s="75" t="s">
        <v>1062</v>
      </c>
      <c r="AK683" s="76">
        <v>1553369725</v>
      </c>
      <c r="AL683" s="76">
        <v>0</v>
      </c>
      <c r="AM683" s="76">
        <f t="shared" si="48"/>
        <v>6236227</v>
      </c>
      <c r="AN683" s="77">
        <f t="shared" si="47"/>
        <v>0</v>
      </c>
      <c r="AO683" s="75" t="s">
        <v>1039</v>
      </c>
      <c r="AP683" s="78">
        <v>50</v>
      </c>
      <c r="AQ683" s="79" t="s">
        <v>1062</v>
      </c>
      <c r="AR683" s="76">
        <v>1585757086</v>
      </c>
      <c r="AS683" s="76">
        <v>0</v>
      </c>
      <c r="AT683" s="76">
        <f t="shared" si="44"/>
        <v>32387361</v>
      </c>
      <c r="AU683" s="77">
        <f t="shared" si="44"/>
        <v>0</v>
      </c>
      <c r="AV683" s="75" t="s">
        <v>3038</v>
      </c>
      <c r="AW683" s="19">
        <v>2051457</v>
      </c>
      <c r="AX683" s="19">
        <v>195073</v>
      </c>
      <c r="AY683" s="15" t="s">
        <v>1072</v>
      </c>
      <c r="AZ683" s="19" t="s">
        <v>1055</v>
      </c>
      <c r="BA683" s="15" t="s">
        <v>3178</v>
      </c>
      <c r="BB683" s="15" t="s">
        <v>7</v>
      </c>
      <c r="BC683" s="15" t="s">
        <v>1065</v>
      </c>
    </row>
    <row r="684" spans="1:55" ht="76.5" hidden="1" customHeight="1" x14ac:dyDescent="0.25">
      <c r="A684" s="93">
        <v>714303</v>
      </c>
      <c r="B684" s="93" t="s">
        <v>197</v>
      </c>
      <c r="C684" s="62" t="s">
        <v>1042</v>
      </c>
      <c r="D684" s="100" t="s">
        <v>1043</v>
      </c>
      <c r="E684" s="15" t="s">
        <v>12</v>
      </c>
      <c r="F684" s="15" t="s">
        <v>2516</v>
      </c>
      <c r="G684" s="15" t="s">
        <v>2207</v>
      </c>
      <c r="H684" s="57" t="s">
        <v>2517</v>
      </c>
      <c r="I684" s="15" t="s">
        <v>2518</v>
      </c>
      <c r="J684" s="15" t="s">
        <v>1040</v>
      </c>
      <c r="K684" s="15" t="s">
        <v>2519</v>
      </c>
      <c r="L684" s="63">
        <v>0.43000000000000005</v>
      </c>
      <c r="M684" s="15" t="s">
        <v>1062</v>
      </c>
      <c r="N684" s="15" t="s">
        <v>1087</v>
      </c>
      <c r="O684" s="81">
        <v>50</v>
      </c>
      <c r="P684" s="81" t="s">
        <v>1062</v>
      </c>
      <c r="Q684" s="64">
        <v>8486118251</v>
      </c>
      <c r="R684" s="87">
        <v>0</v>
      </c>
      <c r="S684" s="65">
        <v>0</v>
      </c>
      <c r="T684" s="65"/>
      <c r="U684" s="88">
        <v>50</v>
      </c>
      <c r="V684" s="65" t="s">
        <v>1062</v>
      </c>
      <c r="W684" s="89">
        <v>8632840608</v>
      </c>
      <c r="X684" s="90">
        <v>0</v>
      </c>
      <c r="Y684" s="67">
        <v>50</v>
      </c>
      <c r="Z684" s="15" t="s">
        <v>1062</v>
      </c>
      <c r="AA684" s="85">
        <v>8693529364</v>
      </c>
      <c r="AB684" s="85">
        <v>0</v>
      </c>
      <c r="AC684" s="91">
        <v>50</v>
      </c>
      <c r="AD684" s="92" t="s">
        <v>1062</v>
      </c>
      <c r="AE684" s="71">
        <v>8728368952</v>
      </c>
      <c r="AF684" s="71">
        <v>0</v>
      </c>
      <c r="AG684" s="72">
        <v>0</v>
      </c>
      <c r="AH684" s="73" t="s">
        <v>1039</v>
      </c>
      <c r="AI684" s="74">
        <v>50</v>
      </c>
      <c r="AJ684" s="75" t="s">
        <v>1062</v>
      </c>
      <c r="AK684" s="76">
        <v>8763551497</v>
      </c>
      <c r="AL684" s="76">
        <v>0</v>
      </c>
      <c r="AM684" s="76">
        <f t="shared" si="48"/>
        <v>35182545</v>
      </c>
      <c r="AN684" s="77">
        <f t="shared" si="47"/>
        <v>0</v>
      </c>
      <c r="AO684" s="75" t="s">
        <v>1039</v>
      </c>
      <c r="AP684" s="78">
        <v>50</v>
      </c>
      <c r="AQ684" s="79" t="s">
        <v>1062</v>
      </c>
      <c r="AR684" s="76">
        <v>8946269303</v>
      </c>
      <c r="AS684" s="76">
        <v>0</v>
      </c>
      <c r="AT684" s="76">
        <f t="shared" si="44"/>
        <v>182717806</v>
      </c>
      <c r="AU684" s="77">
        <f t="shared" si="44"/>
        <v>0</v>
      </c>
      <c r="AV684" s="75" t="s">
        <v>3038</v>
      </c>
      <c r="AW684" s="19">
        <v>2041723</v>
      </c>
      <c r="AX684" s="19">
        <v>194009</v>
      </c>
      <c r="AY684" s="15" t="s">
        <v>1097</v>
      </c>
      <c r="AZ684" s="19" t="s">
        <v>1055</v>
      </c>
      <c r="BA684" s="15" t="s">
        <v>33</v>
      </c>
      <c r="BB684" s="15" t="s">
        <v>14</v>
      </c>
      <c r="BC684" s="15" t="s">
        <v>1065</v>
      </c>
    </row>
    <row r="685" spans="1:55" ht="76.5" hidden="1" customHeight="1" x14ac:dyDescent="0.25">
      <c r="A685" s="93">
        <v>637990</v>
      </c>
      <c r="B685" s="93" t="s">
        <v>143</v>
      </c>
      <c r="C685" s="62" t="s">
        <v>1042</v>
      </c>
      <c r="D685" s="15" t="s">
        <v>1043</v>
      </c>
      <c r="E685" s="15" t="s">
        <v>12</v>
      </c>
      <c r="F685" s="15" t="s">
        <v>2520</v>
      </c>
      <c r="G685" s="15" t="s">
        <v>2406</v>
      </c>
      <c r="H685" s="57" t="s">
        <v>2517</v>
      </c>
      <c r="I685" s="15" t="s">
        <v>2521</v>
      </c>
      <c r="J685" s="15" t="s">
        <v>1040</v>
      </c>
      <c r="K685" s="15" t="s">
        <v>2522</v>
      </c>
      <c r="L685" s="63">
        <v>0.19000000000000006</v>
      </c>
      <c r="M685" s="15" t="s">
        <v>1062</v>
      </c>
      <c r="N685" s="15" t="s">
        <v>1063</v>
      </c>
      <c r="O685" s="81">
        <v>8</v>
      </c>
      <c r="P685" s="81" t="s">
        <v>1071</v>
      </c>
      <c r="Q685" s="64">
        <v>2711662369</v>
      </c>
      <c r="R685" s="87">
        <v>0</v>
      </c>
      <c r="S685" s="65">
        <v>0</v>
      </c>
      <c r="T685" s="65"/>
      <c r="U685" s="88">
        <v>8</v>
      </c>
      <c r="V685" s="65" t="s">
        <v>1071</v>
      </c>
      <c r="W685" s="89">
        <v>2758546171</v>
      </c>
      <c r="X685" s="90">
        <v>0</v>
      </c>
      <c r="Y685" s="67">
        <v>8</v>
      </c>
      <c r="Z685" s="15" t="s">
        <v>1071</v>
      </c>
      <c r="AA685" s="85">
        <v>2765169473</v>
      </c>
      <c r="AB685" s="85">
        <v>0</v>
      </c>
      <c r="AC685" s="91">
        <v>8</v>
      </c>
      <c r="AD685" s="92" t="s">
        <v>1071</v>
      </c>
      <c r="AE685" s="71">
        <v>2789071389</v>
      </c>
      <c r="AF685" s="71">
        <v>0</v>
      </c>
      <c r="AG685" s="72">
        <v>0</v>
      </c>
      <c r="AH685" s="73" t="s">
        <v>1039</v>
      </c>
      <c r="AI685" s="74">
        <v>8</v>
      </c>
      <c r="AJ685" s="75" t="s">
        <v>1071</v>
      </c>
      <c r="AK685" s="76">
        <v>2800313654</v>
      </c>
      <c r="AL685" s="76">
        <v>0</v>
      </c>
      <c r="AM685" s="76">
        <f t="shared" si="48"/>
        <v>11242265</v>
      </c>
      <c r="AN685" s="77">
        <f t="shared" si="47"/>
        <v>0</v>
      </c>
      <c r="AO685" s="75" t="s">
        <v>1039</v>
      </c>
      <c r="AP685" s="78">
        <v>8</v>
      </c>
      <c r="AQ685" s="79" t="s">
        <v>1071</v>
      </c>
      <c r="AR685" s="76">
        <v>2858699477</v>
      </c>
      <c r="AS685" s="76">
        <v>0</v>
      </c>
      <c r="AT685" s="76">
        <f t="shared" si="44"/>
        <v>58385823</v>
      </c>
      <c r="AU685" s="77">
        <f t="shared" si="44"/>
        <v>0</v>
      </c>
      <c r="AV685" s="75" t="s">
        <v>3038</v>
      </c>
      <c r="AW685" s="19">
        <v>2041723</v>
      </c>
      <c r="AX685" s="19">
        <v>194009</v>
      </c>
      <c r="AY685" s="15" t="s">
        <v>1097</v>
      </c>
      <c r="AZ685" s="19" t="s">
        <v>1055</v>
      </c>
      <c r="BA685" s="15" t="s">
        <v>144</v>
      </c>
      <c r="BB685" s="15" t="s">
        <v>5</v>
      </c>
      <c r="BC685" s="15" t="s">
        <v>1065</v>
      </c>
    </row>
    <row r="686" spans="1:55" ht="76.5" hidden="1" customHeight="1" x14ac:dyDescent="0.25">
      <c r="A686" s="15">
        <v>143292</v>
      </c>
      <c r="B686" s="15" t="s">
        <v>18</v>
      </c>
      <c r="C686" s="62" t="s">
        <v>1042</v>
      </c>
      <c r="D686" s="15" t="s">
        <v>1043</v>
      </c>
      <c r="E686" s="15" t="s">
        <v>12</v>
      </c>
      <c r="F686" s="15" t="s">
        <v>2501</v>
      </c>
      <c r="G686" s="15" t="s">
        <v>1050</v>
      </c>
      <c r="H686" s="57" t="s">
        <v>2523</v>
      </c>
      <c r="I686" s="15" t="s">
        <v>2524</v>
      </c>
      <c r="J686" s="15" t="s">
        <v>1040</v>
      </c>
      <c r="K686" s="15" t="s">
        <v>2525</v>
      </c>
      <c r="L686" s="63">
        <v>0.42999999999999994</v>
      </c>
      <c r="M686" s="15" t="s">
        <v>1062</v>
      </c>
      <c r="N686" s="15" t="s">
        <v>1087</v>
      </c>
      <c r="O686" s="81">
        <v>65</v>
      </c>
      <c r="P686" s="81" t="s">
        <v>1036</v>
      </c>
      <c r="Q686" s="64">
        <v>312744656</v>
      </c>
      <c r="R686" s="64">
        <v>152332175</v>
      </c>
      <c r="S686" s="65">
        <v>-152332175</v>
      </c>
      <c r="T686" s="19" t="s">
        <v>2526</v>
      </c>
      <c r="U686" s="88">
        <v>65</v>
      </c>
      <c r="V686" s="19" t="s">
        <v>1036</v>
      </c>
      <c r="W686" s="89">
        <v>318151914</v>
      </c>
      <c r="X686" s="90">
        <v>152332175</v>
      </c>
      <c r="Y686" s="67">
        <v>65</v>
      </c>
      <c r="Z686" s="15" t="s">
        <v>1036</v>
      </c>
      <c r="AA686" s="85">
        <v>318915801</v>
      </c>
      <c r="AB686" s="103">
        <v>152332175</v>
      </c>
      <c r="AC686" s="91">
        <v>65</v>
      </c>
      <c r="AD686" s="92" t="s">
        <v>1036</v>
      </c>
      <c r="AE686" s="71">
        <v>321672485</v>
      </c>
      <c r="AF686" s="71">
        <v>152332175</v>
      </c>
      <c r="AG686" s="72">
        <v>0</v>
      </c>
      <c r="AH686" s="73" t="s">
        <v>1039</v>
      </c>
      <c r="AI686" s="74">
        <v>65</v>
      </c>
      <c r="AJ686" s="75" t="s">
        <v>1036</v>
      </c>
      <c r="AK686" s="76">
        <v>322969091</v>
      </c>
      <c r="AL686" s="76">
        <v>152332175</v>
      </c>
      <c r="AM686" s="76">
        <f t="shared" si="48"/>
        <v>1296606</v>
      </c>
      <c r="AN686" s="77">
        <f t="shared" si="47"/>
        <v>0</v>
      </c>
      <c r="AO686" s="75" t="s">
        <v>1039</v>
      </c>
      <c r="AP686" s="78">
        <v>65</v>
      </c>
      <c r="AQ686" s="79" t="s">
        <v>1036</v>
      </c>
      <c r="AR686" s="76">
        <v>329702914</v>
      </c>
      <c r="AS686" s="76">
        <v>152332175</v>
      </c>
      <c r="AT686" s="76">
        <f t="shared" si="44"/>
        <v>6733823</v>
      </c>
      <c r="AU686" s="77">
        <f t="shared" si="44"/>
        <v>0</v>
      </c>
      <c r="AV686" s="75" t="s">
        <v>3038</v>
      </c>
      <c r="AW686" s="19">
        <v>2051751</v>
      </c>
      <c r="AX686" s="19">
        <v>194038</v>
      </c>
      <c r="AY686" s="15" t="s">
        <v>139</v>
      </c>
      <c r="AZ686" s="19" t="s">
        <v>1055</v>
      </c>
      <c r="BA686" s="15" t="s">
        <v>19</v>
      </c>
      <c r="BB686" s="15" t="s">
        <v>14</v>
      </c>
      <c r="BC686" s="15" t="s">
        <v>1065</v>
      </c>
    </row>
    <row r="687" spans="1:55" ht="76.5" hidden="1" customHeight="1" x14ac:dyDescent="0.25">
      <c r="A687" s="15">
        <v>333420</v>
      </c>
      <c r="B687" s="15" t="s">
        <v>87</v>
      </c>
      <c r="C687" s="62" t="s">
        <v>1042</v>
      </c>
      <c r="D687" s="15" t="s">
        <v>1047</v>
      </c>
      <c r="E687" s="15" t="s">
        <v>2527</v>
      </c>
      <c r="F687" s="15" t="s">
        <v>2528</v>
      </c>
      <c r="G687" s="15" t="s">
        <v>1044</v>
      </c>
      <c r="H687" s="57" t="s">
        <v>2529</v>
      </c>
      <c r="I687" s="15" t="s">
        <v>2530</v>
      </c>
      <c r="J687" s="15" t="s">
        <v>1040</v>
      </c>
      <c r="K687" s="15" t="s">
        <v>2531</v>
      </c>
      <c r="L687" s="63">
        <v>0.30999999999999994</v>
      </c>
      <c r="M687" s="15" t="s">
        <v>1062</v>
      </c>
      <c r="N687" s="15" t="s">
        <v>1087</v>
      </c>
      <c r="O687" s="81">
        <v>65</v>
      </c>
      <c r="P687" s="81" t="s">
        <v>1036</v>
      </c>
      <c r="Q687" s="64">
        <v>474623337</v>
      </c>
      <c r="R687" s="64">
        <v>170336403</v>
      </c>
      <c r="S687" s="65">
        <v>0</v>
      </c>
      <c r="T687" s="19" t="s">
        <v>2532</v>
      </c>
      <c r="U687" s="88">
        <v>65</v>
      </c>
      <c r="V687" s="19" t="s">
        <v>1036</v>
      </c>
      <c r="W687" s="89">
        <v>482829428</v>
      </c>
      <c r="X687" s="90">
        <v>170336403</v>
      </c>
      <c r="Y687" s="67">
        <v>65</v>
      </c>
      <c r="Z687" s="15" t="s">
        <v>1036</v>
      </c>
      <c r="AA687" s="85">
        <v>486223712</v>
      </c>
      <c r="AB687" s="103">
        <v>170336402.63</v>
      </c>
      <c r="AC687" s="91">
        <v>65</v>
      </c>
      <c r="AD687" s="92" t="s">
        <v>1036</v>
      </c>
      <c r="AE687" s="71">
        <v>488172269</v>
      </c>
      <c r="AF687" s="69">
        <v>170336402.63</v>
      </c>
      <c r="AG687" s="72">
        <v>0</v>
      </c>
      <c r="AH687" s="73" t="s">
        <v>1039</v>
      </c>
      <c r="AI687" s="74">
        <v>65</v>
      </c>
      <c r="AJ687" s="75" t="s">
        <v>1036</v>
      </c>
      <c r="AK687" s="76">
        <v>490140007</v>
      </c>
      <c r="AL687" s="76">
        <v>170336403</v>
      </c>
      <c r="AM687" s="76">
        <f t="shared" si="48"/>
        <v>1967738</v>
      </c>
      <c r="AN687" s="77">
        <f t="shared" si="47"/>
        <v>0.37000000476837158</v>
      </c>
      <c r="AO687" s="75">
        <v>0</v>
      </c>
      <c r="AP687" s="78">
        <v>65</v>
      </c>
      <c r="AQ687" s="79" t="s">
        <v>1036</v>
      </c>
      <c r="AR687" s="76">
        <v>500359300</v>
      </c>
      <c r="AS687" s="76">
        <v>170336403</v>
      </c>
      <c r="AT687" s="76">
        <f t="shared" si="44"/>
        <v>10219293</v>
      </c>
      <c r="AU687" s="77">
        <f t="shared" si="44"/>
        <v>0</v>
      </c>
      <c r="AV687" s="75" t="s">
        <v>3038</v>
      </c>
      <c r="AW687" s="19">
        <v>2050390</v>
      </c>
      <c r="AX687" s="19">
        <v>194050</v>
      </c>
      <c r="AY687" s="15" t="s">
        <v>2533</v>
      </c>
      <c r="AZ687" s="19" t="s">
        <v>1055</v>
      </c>
      <c r="BA687" s="15" t="s">
        <v>45</v>
      </c>
      <c r="BB687" s="15" t="s">
        <v>5</v>
      </c>
      <c r="BC687" s="15" t="s">
        <v>1065</v>
      </c>
    </row>
    <row r="688" spans="1:55" ht="76.5" hidden="1" customHeight="1" x14ac:dyDescent="0.25">
      <c r="A688" s="15">
        <v>236546</v>
      </c>
      <c r="B688" s="15" t="s">
        <v>46</v>
      </c>
      <c r="C688" s="62" t="s">
        <v>1053</v>
      </c>
      <c r="D688" s="15" t="s">
        <v>1043</v>
      </c>
      <c r="E688" s="15" t="s">
        <v>12</v>
      </c>
      <c r="F688" s="15" t="s">
        <v>2534</v>
      </c>
      <c r="G688" s="15" t="s">
        <v>1048</v>
      </c>
      <c r="H688" s="57" t="s">
        <v>2529</v>
      </c>
      <c r="I688" s="15" t="s">
        <v>2535</v>
      </c>
      <c r="J688" s="15" t="s">
        <v>1046</v>
      </c>
      <c r="K688" s="15" t="s">
        <v>2536</v>
      </c>
      <c r="L688" s="63">
        <v>0.30999999999999994</v>
      </c>
      <c r="M688" s="15" t="s">
        <v>1062</v>
      </c>
      <c r="N688" s="15" t="s">
        <v>1087</v>
      </c>
      <c r="O688" s="81">
        <v>25</v>
      </c>
      <c r="P688" s="81" t="s">
        <v>1062</v>
      </c>
      <c r="Q688" s="64">
        <v>849209114</v>
      </c>
      <c r="R688" s="87">
        <v>0</v>
      </c>
      <c r="S688" s="65">
        <v>0</v>
      </c>
      <c r="T688" s="65"/>
      <c r="U688" s="88">
        <v>25</v>
      </c>
      <c r="V688" s="65" t="s">
        <v>1062</v>
      </c>
      <c r="W688" s="89">
        <v>863891676</v>
      </c>
      <c r="X688" s="90">
        <v>0</v>
      </c>
      <c r="Y688" s="67">
        <v>25</v>
      </c>
      <c r="Z688" s="15" t="s">
        <v>1062</v>
      </c>
      <c r="AA688" s="85">
        <v>869964823</v>
      </c>
      <c r="AB688" s="85">
        <v>0</v>
      </c>
      <c r="AC688" s="91">
        <v>43.25</v>
      </c>
      <c r="AD688" s="92" t="s">
        <v>1062</v>
      </c>
      <c r="AE688" s="71">
        <v>873451235</v>
      </c>
      <c r="AF688" s="71">
        <v>0</v>
      </c>
      <c r="AG688" s="72">
        <v>0</v>
      </c>
      <c r="AH688" s="73" t="s">
        <v>1039</v>
      </c>
      <c r="AI688" s="74">
        <v>43.25</v>
      </c>
      <c r="AJ688" s="75" t="s">
        <v>1062</v>
      </c>
      <c r="AK688" s="76">
        <v>876971965</v>
      </c>
      <c r="AL688" s="76">
        <v>0</v>
      </c>
      <c r="AM688" s="76">
        <f t="shared" si="48"/>
        <v>3520730</v>
      </c>
      <c r="AN688" s="77">
        <f t="shared" si="47"/>
        <v>0</v>
      </c>
      <c r="AO688" s="75" t="s">
        <v>1039</v>
      </c>
      <c r="AP688" s="78">
        <v>43.25</v>
      </c>
      <c r="AQ688" s="79" t="s">
        <v>1062</v>
      </c>
      <c r="AR688" s="76">
        <v>895256606</v>
      </c>
      <c r="AS688" s="76">
        <v>0</v>
      </c>
      <c r="AT688" s="76">
        <f t="shared" si="44"/>
        <v>18284641</v>
      </c>
      <c r="AU688" s="77">
        <f t="shared" si="44"/>
        <v>0</v>
      </c>
      <c r="AV688" s="75" t="s">
        <v>3038</v>
      </c>
      <c r="AW688" s="19">
        <v>2050554</v>
      </c>
      <c r="AX688" s="19">
        <v>194009</v>
      </c>
      <c r="AY688" s="15" t="s">
        <v>1097</v>
      </c>
      <c r="AZ688" s="19" t="s">
        <v>1055</v>
      </c>
      <c r="BA688" s="15" t="s">
        <v>47</v>
      </c>
      <c r="BB688" s="15" t="s">
        <v>31</v>
      </c>
      <c r="BC688" s="15" t="s">
        <v>1065</v>
      </c>
    </row>
    <row r="689" spans="1:58" ht="76.5" hidden="1" customHeight="1" x14ac:dyDescent="0.25">
      <c r="A689" s="15">
        <v>234617</v>
      </c>
      <c r="B689" s="15" t="s">
        <v>32</v>
      </c>
      <c r="C689" s="62" t="s">
        <v>1053</v>
      </c>
      <c r="D689" s="15" t="s">
        <v>1047</v>
      </c>
      <c r="E689" s="15" t="s">
        <v>6</v>
      </c>
      <c r="F689" s="15" t="s">
        <v>2537</v>
      </c>
      <c r="G689" s="15" t="s">
        <v>1044</v>
      </c>
      <c r="H689" s="57" t="s">
        <v>2538</v>
      </c>
      <c r="I689" s="15" t="s">
        <v>2539</v>
      </c>
      <c r="J689" s="15" t="s">
        <v>1040</v>
      </c>
      <c r="K689" s="15" t="s">
        <v>2540</v>
      </c>
      <c r="L689" s="63">
        <v>9.9999999999999978E-2</v>
      </c>
      <c r="M689" s="15" t="s">
        <v>1062</v>
      </c>
      <c r="N689" s="15" t="s">
        <v>1063</v>
      </c>
      <c r="O689" s="81">
        <v>8</v>
      </c>
      <c r="P689" s="81" t="s">
        <v>1071</v>
      </c>
      <c r="Q689" s="64">
        <v>5640685894</v>
      </c>
      <c r="R689" s="87">
        <v>0</v>
      </c>
      <c r="S689" s="65">
        <v>0</v>
      </c>
      <c r="T689" s="65"/>
      <c r="U689" s="88">
        <v>8</v>
      </c>
      <c r="V689" s="65" t="s">
        <v>1071</v>
      </c>
      <c r="W689" s="89">
        <v>5738211610</v>
      </c>
      <c r="X689" s="90">
        <v>0</v>
      </c>
      <c r="Y689" s="67">
        <v>8</v>
      </c>
      <c r="Z689" s="15" t="s">
        <v>1071</v>
      </c>
      <c r="AA689" s="85">
        <v>5778551158</v>
      </c>
      <c r="AB689" s="85">
        <v>0</v>
      </c>
      <c r="AC689" s="91">
        <v>8</v>
      </c>
      <c r="AD689" s="92" t="s">
        <v>1071</v>
      </c>
      <c r="AE689" s="71">
        <v>5801708881</v>
      </c>
      <c r="AF689" s="71">
        <v>0</v>
      </c>
      <c r="AG689" s="72">
        <v>0</v>
      </c>
      <c r="AH689" s="73" t="s">
        <v>1039</v>
      </c>
      <c r="AI689" s="74">
        <v>8</v>
      </c>
      <c r="AJ689" s="75" t="s">
        <v>1071</v>
      </c>
      <c r="AK689" s="76">
        <v>5825094566</v>
      </c>
      <c r="AL689" s="76">
        <v>0</v>
      </c>
      <c r="AM689" s="76">
        <f t="shared" si="48"/>
        <v>23385685</v>
      </c>
      <c r="AN689" s="77">
        <f t="shared" si="47"/>
        <v>0</v>
      </c>
      <c r="AO689" s="75" t="s">
        <v>1039</v>
      </c>
      <c r="AP689" s="78">
        <v>8</v>
      </c>
      <c r="AQ689" s="79" t="s">
        <v>1071</v>
      </c>
      <c r="AR689" s="76">
        <v>5946546295</v>
      </c>
      <c r="AS689" s="76">
        <v>0</v>
      </c>
      <c r="AT689" s="76">
        <f t="shared" si="44"/>
        <v>121451729</v>
      </c>
      <c r="AU689" s="77">
        <f t="shared" si="44"/>
        <v>0</v>
      </c>
      <c r="AV689" s="75" t="s">
        <v>3038</v>
      </c>
      <c r="AW689" s="19">
        <v>2072175</v>
      </c>
      <c r="AX689" s="19">
        <v>195062</v>
      </c>
      <c r="AY689" s="15" t="s">
        <v>1072</v>
      </c>
      <c r="AZ689" s="19" t="s">
        <v>1055</v>
      </c>
      <c r="BA689" s="15" t="s">
        <v>33</v>
      </c>
      <c r="BB689" s="15" t="s">
        <v>7</v>
      </c>
      <c r="BC689" s="15" t="s">
        <v>1065</v>
      </c>
    </row>
    <row r="690" spans="1:58" ht="76.5" hidden="1" customHeight="1" x14ac:dyDescent="0.25">
      <c r="A690" s="15">
        <v>753500</v>
      </c>
      <c r="B690" s="15" t="s">
        <v>272</v>
      </c>
      <c r="C690" s="62" t="s">
        <v>1042</v>
      </c>
      <c r="D690" s="15" t="s">
        <v>1047</v>
      </c>
      <c r="E690" s="15" t="s">
        <v>15</v>
      </c>
      <c r="F690" s="15" t="s">
        <v>2309</v>
      </c>
      <c r="G690" s="15" t="s">
        <v>1048</v>
      </c>
      <c r="H690" s="57" t="s">
        <v>2541</v>
      </c>
      <c r="I690" s="15" t="s">
        <v>2542</v>
      </c>
      <c r="J690" s="15" t="s">
        <v>1040</v>
      </c>
      <c r="K690" s="15" t="s">
        <v>2543</v>
      </c>
      <c r="L690" s="63">
        <v>0.3</v>
      </c>
      <c r="M690" s="15" t="s">
        <v>1062</v>
      </c>
      <c r="N690" s="15" t="s">
        <v>1087</v>
      </c>
      <c r="O690" s="81">
        <v>65</v>
      </c>
      <c r="P690" s="81" t="s">
        <v>1036</v>
      </c>
      <c r="Q690" s="64">
        <v>3746885017</v>
      </c>
      <c r="R690" s="64">
        <v>126057400</v>
      </c>
      <c r="S690" s="65">
        <v>0</v>
      </c>
      <c r="T690" s="19" t="s">
        <v>2544</v>
      </c>
      <c r="U690" s="88">
        <v>65</v>
      </c>
      <c r="V690" s="19" t="s">
        <v>1036</v>
      </c>
      <c r="W690" s="89">
        <v>3811667498</v>
      </c>
      <c r="X690" s="90">
        <v>126057400</v>
      </c>
      <c r="Y690" s="67">
        <v>51</v>
      </c>
      <c r="Z690" s="15" t="s">
        <v>1036</v>
      </c>
      <c r="AA690" s="85">
        <v>3838463470</v>
      </c>
      <c r="AB690" s="103">
        <v>126057400</v>
      </c>
      <c r="AC690" s="91">
        <v>21.5</v>
      </c>
      <c r="AD690" s="92" t="s">
        <v>1062</v>
      </c>
      <c r="AE690" s="71">
        <v>3853846230</v>
      </c>
      <c r="AF690" s="71">
        <v>0</v>
      </c>
      <c r="AG690" s="104">
        <v>126057400</v>
      </c>
      <c r="AH690" s="92" t="s">
        <v>2545</v>
      </c>
      <c r="AI690" s="74">
        <v>21.5</v>
      </c>
      <c r="AJ690" s="75" t="s">
        <v>1062</v>
      </c>
      <c r="AK690" s="76">
        <v>0</v>
      </c>
      <c r="AL690" s="76">
        <v>0</v>
      </c>
      <c r="AM690" s="76"/>
      <c r="AN690" s="77">
        <f t="shared" si="47"/>
        <v>0</v>
      </c>
      <c r="AO690" s="75" t="s">
        <v>1039</v>
      </c>
      <c r="AP690" s="78">
        <v>21.5</v>
      </c>
      <c r="AQ690" s="79" t="s">
        <v>1062</v>
      </c>
      <c r="AR690" s="76">
        <v>0</v>
      </c>
      <c r="AS690" s="76">
        <v>0</v>
      </c>
      <c r="AT690" s="76">
        <f t="shared" si="44"/>
        <v>0</v>
      </c>
      <c r="AU690" s="77">
        <f t="shared" si="44"/>
        <v>0</v>
      </c>
      <c r="AV690" s="75" t="s">
        <v>3255</v>
      </c>
      <c r="AW690" s="19" t="s">
        <v>1040</v>
      </c>
      <c r="AX690" s="19" t="s">
        <v>1046</v>
      </c>
      <c r="AY690" s="15"/>
      <c r="AZ690" s="19" t="s">
        <v>1049</v>
      </c>
      <c r="BA690" s="15" t="s">
        <v>26</v>
      </c>
      <c r="BB690" s="15" t="s">
        <v>5</v>
      </c>
      <c r="BC690" s="15" t="s">
        <v>1065</v>
      </c>
    </row>
    <row r="691" spans="1:58" ht="76.5" hidden="1" customHeight="1" x14ac:dyDescent="0.25">
      <c r="A691" s="93">
        <v>961259</v>
      </c>
      <c r="B691" s="93" t="s">
        <v>717</v>
      </c>
      <c r="C691" s="62" t="s">
        <v>1042</v>
      </c>
      <c r="D691" s="93" t="s">
        <v>1043</v>
      </c>
      <c r="E691" s="15" t="s">
        <v>12</v>
      </c>
      <c r="F691" s="93" t="s">
        <v>69</v>
      </c>
      <c r="G691" s="19" t="s">
        <v>1048</v>
      </c>
      <c r="H691" s="57" t="s">
        <v>2546</v>
      </c>
      <c r="I691" s="93" t="s">
        <v>2547</v>
      </c>
      <c r="J691" s="15" t="s">
        <v>2</v>
      </c>
      <c r="K691" s="15" t="s">
        <v>2548</v>
      </c>
      <c r="L691" s="63"/>
      <c r="M691" s="65"/>
      <c r="N691" s="65"/>
      <c r="O691" s="81">
        <v>8</v>
      </c>
      <c r="P691" s="81" t="s">
        <v>1071</v>
      </c>
      <c r="Q691" s="64">
        <v>1741391506</v>
      </c>
      <c r="R691" s="65">
        <v>0</v>
      </c>
      <c r="S691" s="65">
        <v>0</v>
      </c>
      <c r="T691" s="65"/>
      <c r="U691" s="88">
        <v>8</v>
      </c>
      <c r="V691" s="65" t="s">
        <v>1071</v>
      </c>
      <c r="W691" s="89">
        <v>1771499627</v>
      </c>
      <c r="X691" s="90">
        <v>0</v>
      </c>
      <c r="Y691" s="67">
        <v>8</v>
      </c>
      <c r="Z691" s="15" t="s">
        <v>1071</v>
      </c>
      <c r="AA691" s="85">
        <v>1776859563</v>
      </c>
      <c r="AB691" s="85">
        <v>0</v>
      </c>
      <c r="AC691" s="91">
        <v>8</v>
      </c>
      <c r="AD691" s="92" t="s">
        <v>1071</v>
      </c>
      <c r="AE691" s="71">
        <v>1791102494</v>
      </c>
      <c r="AF691" s="71">
        <v>0</v>
      </c>
      <c r="AG691" s="72">
        <v>0</v>
      </c>
      <c r="AH691" s="73" t="s">
        <v>1039</v>
      </c>
      <c r="AI691" s="74">
        <v>8</v>
      </c>
      <c r="AJ691" s="75" t="s">
        <v>1071</v>
      </c>
      <c r="AK691" s="76">
        <v>1798322117</v>
      </c>
      <c r="AL691" s="76">
        <v>0</v>
      </c>
      <c r="AM691" s="76">
        <f t="shared" ref="AM691:AM699" si="49">AK691-AE691</f>
        <v>7219623</v>
      </c>
      <c r="AN691" s="77">
        <f t="shared" si="47"/>
        <v>0</v>
      </c>
      <c r="AO691" s="75" t="s">
        <v>1039</v>
      </c>
      <c r="AP691" s="78">
        <v>8</v>
      </c>
      <c r="AQ691" s="79" t="s">
        <v>1071</v>
      </c>
      <c r="AR691" s="76">
        <v>1835816674</v>
      </c>
      <c r="AS691" s="76">
        <v>0</v>
      </c>
      <c r="AT691" s="76">
        <f t="shared" si="44"/>
        <v>37494557</v>
      </c>
      <c r="AU691" s="77">
        <f t="shared" si="44"/>
        <v>0</v>
      </c>
      <c r="AV691" s="75" t="s">
        <v>3038</v>
      </c>
      <c r="AW691" s="19">
        <v>2070281</v>
      </c>
      <c r="AX691" s="19">
        <v>194048</v>
      </c>
      <c r="AY691" s="15" t="s">
        <v>139</v>
      </c>
      <c r="AZ691" s="19" t="s">
        <v>1055</v>
      </c>
      <c r="BA691" s="15" t="s">
        <v>242</v>
      </c>
      <c r="BB691" s="15" t="s">
        <v>21</v>
      </c>
      <c r="BC691" s="15" t="s">
        <v>1065</v>
      </c>
    </row>
    <row r="692" spans="1:58" ht="76.5" hidden="1" customHeight="1" x14ac:dyDescent="0.25">
      <c r="A692" s="93">
        <v>609773</v>
      </c>
      <c r="B692" s="23" t="s">
        <v>3050</v>
      </c>
      <c r="C692" s="62" t="s">
        <v>1042</v>
      </c>
      <c r="D692" s="15" t="s">
        <v>1047</v>
      </c>
      <c r="E692" s="15" t="s">
        <v>41</v>
      </c>
      <c r="F692" s="15" t="s">
        <v>2549</v>
      </c>
      <c r="G692" s="15" t="s">
        <v>1416</v>
      </c>
      <c r="H692" s="57" t="s">
        <v>2550</v>
      </c>
      <c r="I692" s="15" t="s">
        <v>2551</v>
      </c>
      <c r="J692" s="15" t="s">
        <v>1040</v>
      </c>
      <c r="K692" s="15" t="s">
        <v>2552</v>
      </c>
      <c r="L692" s="63">
        <v>0.28000000000000003</v>
      </c>
      <c r="M692" s="15" t="s">
        <v>1062</v>
      </c>
      <c r="N692" s="15" t="s">
        <v>1087</v>
      </c>
      <c r="O692" s="94">
        <v>25</v>
      </c>
      <c r="P692" s="81" t="s">
        <v>1062</v>
      </c>
      <c r="Q692" s="64">
        <v>511547968</v>
      </c>
      <c r="R692" s="65">
        <v>0</v>
      </c>
      <c r="S692" s="65">
        <v>0</v>
      </c>
      <c r="T692" s="65"/>
      <c r="U692" s="88">
        <v>25</v>
      </c>
      <c r="V692" s="65" t="s">
        <v>1062</v>
      </c>
      <c r="W692" s="89">
        <v>520392474</v>
      </c>
      <c r="X692" s="65">
        <v>0</v>
      </c>
      <c r="Y692" s="88">
        <v>25</v>
      </c>
      <c r="Z692" s="15" t="s">
        <v>1062</v>
      </c>
      <c r="AA692" s="85">
        <v>525380177</v>
      </c>
      <c r="AB692" s="85">
        <v>0</v>
      </c>
      <c r="AC692" s="91">
        <v>14.75</v>
      </c>
      <c r="AD692" s="92" t="s">
        <v>1062</v>
      </c>
      <c r="AE692" s="71">
        <v>526150976</v>
      </c>
      <c r="AF692" s="71">
        <v>0</v>
      </c>
      <c r="AG692" s="72"/>
      <c r="AH692" s="73" t="s">
        <v>1039</v>
      </c>
      <c r="AI692" s="74">
        <v>14.75</v>
      </c>
      <c r="AJ692" s="75" t="s">
        <v>1062</v>
      </c>
      <c r="AK692" s="76">
        <v>528271799</v>
      </c>
      <c r="AL692" s="76">
        <v>0</v>
      </c>
      <c r="AM692" s="76">
        <f t="shared" si="49"/>
        <v>2120823</v>
      </c>
      <c r="AN692" s="77">
        <f t="shared" si="47"/>
        <v>0</v>
      </c>
      <c r="AO692" s="75" t="s">
        <v>1039</v>
      </c>
      <c r="AP692" s="112">
        <v>14.75</v>
      </c>
      <c r="AQ692" s="113" t="s">
        <v>1062</v>
      </c>
      <c r="AR692" s="76">
        <v>539286131</v>
      </c>
      <c r="AS692" s="76">
        <v>0</v>
      </c>
      <c r="AT692" s="76">
        <f t="shared" si="44"/>
        <v>11014332</v>
      </c>
      <c r="AU692" s="77">
        <f t="shared" si="44"/>
        <v>0</v>
      </c>
      <c r="AV692" s="75" t="s">
        <v>3038</v>
      </c>
      <c r="AW692" s="19">
        <v>2012634</v>
      </c>
      <c r="AX692" s="19">
        <v>193031</v>
      </c>
      <c r="AY692" s="15" t="s">
        <v>99</v>
      </c>
      <c r="AZ692" s="19" t="s">
        <v>1055</v>
      </c>
      <c r="BA692" s="15" t="s">
        <v>3175</v>
      </c>
      <c r="BB692" s="15" t="s">
        <v>7</v>
      </c>
      <c r="BC692" s="15" t="s">
        <v>1065</v>
      </c>
    </row>
    <row r="693" spans="1:58" ht="76.5" hidden="1" customHeight="1" x14ac:dyDescent="0.25">
      <c r="A693" s="15">
        <v>388412</v>
      </c>
      <c r="B693" s="96" t="s">
        <v>106</v>
      </c>
      <c r="C693" s="62" t="s">
        <v>1053</v>
      </c>
      <c r="D693" s="15" t="s">
        <v>1043</v>
      </c>
      <c r="E693" s="15" t="s">
        <v>12</v>
      </c>
      <c r="F693" s="15" t="s">
        <v>2553</v>
      </c>
      <c r="G693" s="15" t="s">
        <v>2182</v>
      </c>
      <c r="H693" s="57" t="s">
        <v>2554</v>
      </c>
      <c r="I693" s="15" t="s">
        <v>2555</v>
      </c>
      <c r="J693" s="15" t="s">
        <v>1040</v>
      </c>
      <c r="K693" s="15" t="s">
        <v>2556</v>
      </c>
      <c r="L693" s="63">
        <v>0.56999999999999995</v>
      </c>
      <c r="M693" s="15" t="s">
        <v>1036</v>
      </c>
      <c r="N693" s="15" t="s">
        <v>1037</v>
      </c>
      <c r="O693" s="81">
        <v>56.75</v>
      </c>
      <c r="P693" s="81" t="s">
        <v>1036</v>
      </c>
      <c r="Q693" s="64">
        <v>26357278</v>
      </c>
      <c r="R693" s="64">
        <v>24234161</v>
      </c>
      <c r="S693" s="65">
        <v>-4234161</v>
      </c>
      <c r="T693" s="19" t="s">
        <v>2557</v>
      </c>
      <c r="U693" s="88">
        <v>56.75</v>
      </c>
      <c r="V693" s="19" t="s">
        <v>1036</v>
      </c>
      <c r="W693" s="89">
        <v>26812987</v>
      </c>
      <c r="X693" s="90">
        <v>24234161</v>
      </c>
      <c r="Y693" s="67">
        <v>56.75</v>
      </c>
      <c r="Z693" s="15" t="s">
        <v>1036</v>
      </c>
      <c r="AA693" s="85">
        <v>26877365</v>
      </c>
      <c r="AB693" s="103">
        <v>24234161</v>
      </c>
      <c r="AC693" s="91">
        <v>56.75</v>
      </c>
      <c r="AD693" s="92" t="s">
        <v>1036</v>
      </c>
      <c r="AE693" s="71">
        <v>27109691</v>
      </c>
      <c r="AF693" s="71">
        <v>24234161</v>
      </c>
      <c r="AG693" s="72">
        <v>0</v>
      </c>
      <c r="AH693" s="73" t="s">
        <v>1039</v>
      </c>
      <c r="AI693" s="74">
        <v>56.75</v>
      </c>
      <c r="AJ693" s="75" t="s">
        <v>1036</v>
      </c>
      <c r="AK693" s="76">
        <v>27218966</v>
      </c>
      <c r="AL693" s="76">
        <v>24234161</v>
      </c>
      <c r="AM693" s="76">
        <f t="shared" si="49"/>
        <v>109275</v>
      </c>
      <c r="AN693" s="77">
        <f t="shared" si="47"/>
        <v>0</v>
      </c>
      <c r="AO693" s="75" t="s">
        <v>1039</v>
      </c>
      <c r="AP693" s="78">
        <v>56.75</v>
      </c>
      <c r="AQ693" s="79" t="s">
        <v>1036</v>
      </c>
      <c r="AR693" s="76">
        <v>27786474</v>
      </c>
      <c r="AS693" s="76">
        <v>24234161</v>
      </c>
      <c r="AT693" s="76">
        <f t="shared" si="44"/>
        <v>567508</v>
      </c>
      <c r="AU693" s="77">
        <f t="shared" si="44"/>
        <v>0</v>
      </c>
      <c r="AV693" s="75" t="s">
        <v>3038</v>
      </c>
      <c r="AW693" s="19">
        <v>2082287</v>
      </c>
      <c r="AX693" s="19">
        <v>197070</v>
      </c>
      <c r="AY693" s="15" t="s">
        <v>1082</v>
      </c>
      <c r="AZ693" s="19" t="s">
        <v>1055</v>
      </c>
      <c r="BA693" s="15" t="s">
        <v>9</v>
      </c>
      <c r="BB693" s="15" t="s">
        <v>7</v>
      </c>
      <c r="BC693" s="15" t="s">
        <v>1065</v>
      </c>
    </row>
    <row r="694" spans="1:58" ht="76.5" hidden="1" customHeight="1" x14ac:dyDescent="0.25">
      <c r="A694" s="15">
        <v>1037762</v>
      </c>
      <c r="B694" s="116" t="s">
        <v>800</v>
      </c>
      <c r="C694" s="62" t="s">
        <v>1042</v>
      </c>
      <c r="D694" s="93" t="s">
        <v>1043</v>
      </c>
      <c r="E694" s="15" t="s">
        <v>12</v>
      </c>
      <c r="F694" s="93" t="s">
        <v>2558</v>
      </c>
      <c r="G694" s="15" t="s">
        <v>2182</v>
      </c>
      <c r="H694" s="57" t="s">
        <v>2559</v>
      </c>
      <c r="I694" s="93" t="s">
        <v>2560</v>
      </c>
      <c r="J694" s="15" t="s">
        <v>2</v>
      </c>
      <c r="K694" s="15" t="s">
        <v>2561</v>
      </c>
      <c r="L694" s="63"/>
      <c r="M694" s="15"/>
      <c r="N694" s="15"/>
      <c r="O694" s="94">
        <v>60</v>
      </c>
      <c r="P694" s="81" t="s">
        <v>1036</v>
      </c>
      <c r="Q694" s="64">
        <v>6225883868</v>
      </c>
      <c r="R694" s="65">
        <v>6198556058</v>
      </c>
      <c r="S694" s="65"/>
      <c r="T694" s="19"/>
      <c r="U694" s="88">
        <v>56.75</v>
      </c>
      <c r="V694" s="19" t="s">
        <v>1036</v>
      </c>
      <c r="W694" s="89">
        <v>6333527471</v>
      </c>
      <c r="X694" s="90">
        <v>6198556058</v>
      </c>
      <c r="Y694" s="67">
        <v>56.75</v>
      </c>
      <c r="Z694" s="15" t="s">
        <v>1036</v>
      </c>
      <c r="AA694" s="85">
        <v>6378052084</v>
      </c>
      <c r="AB694" s="103">
        <v>6198556058</v>
      </c>
      <c r="AC694" s="91">
        <v>56.75</v>
      </c>
      <c r="AD694" s="92" t="s">
        <v>1036</v>
      </c>
      <c r="AE694" s="71">
        <v>6403612326</v>
      </c>
      <c r="AF694" s="71">
        <v>6198556058</v>
      </c>
      <c r="AG694" s="72">
        <v>0</v>
      </c>
      <c r="AH694" s="73" t="s">
        <v>1039</v>
      </c>
      <c r="AI694" s="74">
        <v>56.75</v>
      </c>
      <c r="AJ694" s="75" t="s">
        <v>1036</v>
      </c>
      <c r="AK694" s="76">
        <v>6429424179</v>
      </c>
      <c r="AL694" s="76">
        <v>6198556058</v>
      </c>
      <c r="AM694" s="76">
        <f t="shared" si="49"/>
        <v>25811853</v>
      </c>
      <c r="AN694" s="77">
        <f t="shared" si="47"/>
        <v>0</v>
      </c>
      <c r="AO694" s="75" t="s">
        <v>1039</v>
      </c>
      <c r="AP694" s="78">
        <v>56.75</v>
      </c>
      <c r="AQ694" s="79" t="s">
        <v>1036</v>
      </c>
      <c r="AR694" s="76">
        <v>6563476031</v>
      </c>
      <c r="AS694" s="76">
        <v>6198556058</v>
      </c>
      <c r="AT694" s="76">
        <f t="shared" si="44"/>
        <v>134051852</v>
      </c>
      <c r="AU694" s="77">
        <f t="shared" si="44"/>
        <v>0</v>
      </c>
      <c r="AV694" s="75" t="s">
        <v>3038</v>
      </c>
      <c r="AW694" s="19">
        <v>2092398</v>
      </c>
      <c r="AX694" s="19">
        <v>200834</v>
      </c>
      <c r="AY694" s="15" t="s">
        <v>1674</v>
      </c>
      <c r="AZ694" s="19" t="s">
        <v>1055</v>
      </c>
      <c r="BA694" s="15" t="s">
        <v>33</v>
      </c>
      <c r="BB694" s="15" t="s">
        <v>21</v>
      </c>
      <c r="BC694" s="15" t="s">
        <v>1065</v>
      </c>
    </row>
    <row r="695" spans="1:58" ht="76.5" hidden="1" customHeight="1" x14ac:dyDescent="0.25">
      <c r="A695" s="99">
        <v>1201494</v>
      </c>
      <c r="B695" s="99" t="s">
        <v>875</v>
      </c>
      <c r="C695" s="62" t="s">
        <v>1042</v>
      </c>
      <c r="D695" s="15" t="s">
        <v>1043</v>
      </c>
      <c r="E695" s="99" t="s">
        <v>12</v>
      </c>
      <c r="F695" s="99" t="s">
        <v>876</v>
      </c>
      <c r="G695" s="15" t="s">
        <v>1054</v>
      </c>
      <c r="H695" s="57" t="s">
        <v>2562</v>
      </c>
      <c r="I695" s="99" t="s">
        <v>2563</v>
      </c>
      <c r="J695" s="15" t="s">
        <v>2</v>
      </c>
      <c r="K695" s="93" t="s">
        <v>877</v>
      </c>
      <c r="L695" s="63"/>
      <c r="M695" s="15"/>
      <c r="N695" s="15"/>
      <c r="O695" s="15"/>
      <c r="P695" s="15"/>
      <c r="Q695" s="64"/>
      <c r="R695" s="65"/>
      <c r="S695" s="65"/>
      <c r="T695" s="19"/>
      <c r="U695" s="15"/>
      <c r="V695" s="19"/>
      <c r="W695" s="66"/>
      <c r="X695" s="65"/>
      <c r="Y695" s="67">
        <v>14.75</v>
      </c>
      <c r="Z695" s="15" t="s">
        <v>1062</v>
      </c>
      <c r="AA695" s="85">
        <v>2952190804</v>
      </c>
      <c r="AB695" s="85">
        <v>0</v>
      </c>
      <c r="AC695" s="91">
        <v>14.75</v>
      </c>
      <c r="AD695" s="92" t="s">
        <v>1062</v>
      </c>
      <c r="AE695" s="71">
        <v>2977709320</v>
      </c>
      <c r="AF695" s="71">
        <v>0</v>
      </c>
      <c r="AG695" s="72">
        <v>0</v>
      </c>
      <c r="AH695" s="73" t="s">
        <v>1039</v>
      </c>
      <c r="AI695" s="74">
        <v>14.75</v>
      </c>
      <c r="AJ695" s="75" t="s">
        <v>1062</v>
      </c>
      <c r="AK695" s="76">
        <v>2989711951</v>
      </c>
      <c r="AL695" s="76">
        <v>0</v>
      </c>
      <c r="AM695" s="76">
        <f t="shared" si="49"/>
        <v>12002631</v>
      </c>
      <c r="AN695" s="77">
        <f t="shared" si="47"/>
        <v>0</v>
      </c>
      <c r="AO695" s="75" t="s">
        <v>1039</v>
      </c>
      <c r="AP695" s="78">
        <v>14.75</v>
      </c>
      <c r="AQ695" s="79" t="s">
        <v>1062</v>
      </c>
      <c r="AR695" s="76">
        <v>3052046678</v>
      </c>
      <c r="AS695" s="76">
        <v>0</v>
      </c>
      <c r="AT695" s="76">
        <f t="shared" si="44"/>
        <v>62334727</v>
      </c>
      <c r="AU695" s="77">
        <f t="shared" si="44"/>
        <v>0</v>
      </c>
      <c r="AV695" s="75" t="s">
        <v>3038</v>
      </c>
      <c r="AW695" s="21" t="s">
        <v>1040</v>
      </c>
      <c r="AX695" s="21">
        <v>197060</v>
      </c>
      <c r="AY695" s="15" t="s">
        <v>1051</v>
      </c>
      <c r="AZ695" s="21" t="s">
        <v>1055</v>
      </c>
      <c r="BA695" s="15" t="s">
        <v>3178</v>
      </c>
      <c r="BB695" s="15" t="s">
        <v>21</v>
      </c>
      <c r="BC695" s="15" t="s">
        <v>1065</v>
      </c>
    </row>
    <row r="696" spans="1:58" ht="76.5" hidden="1" customHeight="1" x14ac:dyDescent="0.25">
      <c r="A696" s="15">
        <v>333895</v>
      </c>
      <c r="B696" s="15" t="s">
        <v>91</v>
      </c>
      <c r="C696" s="62" t="s">
        <v>1042</v>
      </c>
      <c r="D696" s="15" t="s">
        <v>1043</v>
      </c>
      <c r="E696" s="15" t="s">
        <v>12</v>
      </c>
      <c r="F696" s="15" t="s">
        <v>92</v>
      </c>
      <c r="G696" s="15" t="s">
        <v>1208</v>
      </c>
      <c r="H696" s="57" t="s">
        <v>2564</v>
      </c>
      <c r="I696" s="15" t="s">
        <v>2565</v>
      </c>
      <c r="J696" s="15" t="s">
        <v>1040</v>
      </c>
      <c r="K696" s="15" t="s">
        <v>2566</v>
      </c>
      <c r="L696" s="63">
        <v>0.51</v>
      </c>
      <c r="M696" s="15" t="s">
        <v>1036</v>
      </c>
      <c r="N696" s="15" t="s">
        <v>1037</v>
      </c>
      <c r="O696" s="81">
        <v>64.25</v>
      </c>
      <c r="P696" s="81" t="s">
        <v>1036</v>
      </c>
      <c r="Q696" s="64">
        <v>293698457</v>
      </c>
      <c r="R696" s="64">
        <v>305935818</v>
      </c>
      <c r="S696" s="65">
        <v>-13808742</v>
      </c>
      <c r="T696" s="65" t="s">
        <v>2567</v>
      </c>
      <c r="U696" s="88">
        <v>64.25</v>
      </c>
      <c r="V696" s="19" t="s">
        <v>1036</v>
      </c>
      <c r="W696" s="89">
        <v>298776412</v>
      </c>
      <c r="X696" s="90">
        <v>303954510.98000002</v>
      </c>
      <c r="Y696" s="67">
        <v>64.25</v>
      </c>
      <c r="Z696" s="15" t="s">
        <v>1036</v>
      </c>
      <c r="AA696" s="85">
        <v>299493778</v>
      </c>
      <c r="AB696" s="103">
        <v>303954510</v>
      </c>
      <c r="AC696" s="91">
        <v>64.25</v>
      </c>
      <c r="AD696" s="92" t="s">
        <v>1036</v>
      </c>
      <c r="AE696" s="71">
        <v>302082579</v>
      </c>
      <c r="AF696" s="71">
        <v>303954510</v>
      </c>
      <c r="AG696" s="72">
        <v>0</v>
      </c>
      <c r="AH696" s="73" t="s">
        <v>1039</v>
      </c>
      <c r="AI696" s="74">
        <v>64.25</v>
      </c>
      <c r="AJ696" s="75" t="s">
        <v>1036</v>
      </c>
      <c r="AK696" s="76">
        <v>303300222</v>
      </c>
      <c r="AL696" s="76">
        <v>303954510</v>
      </c>
      <c r="AM696" s="76">
        <f t="shared" si="49"/>
        <v>1217643</v>
      </c>
      <c r="AN696" s="77">
        <f t="shared" si="47"/>
        <v>0</v>
      </c>
      <c r="AO696" s="75" t="s">
        <v>1039</v>
      </c>
      <c r="AP696" s="78">
        <v>64.25</v>
      </c>
      <c r="AQ696" s="79" t="s">
        <v>1036</v>
      </c>
      <c r="AR696" s="76">
        <v>309623954</v>
      </c>
      <c r="AS696" s="76">
        <v>303954510</v>
      </c>
      <c r="AT696" s="76">
        <f t="shared" si="44"/>
        <v>6323732</v>
      </c>
      <c r="AU696" s="77">
        <f t="shared" si="44"/>
        <v>0</v>
      </c>
      <c r="AV696" s="75" t="s">
        <v>3038</v>
      </c>
      <c r="AW696" s="19">
        <v>2090446</v>
      </c>
      <c r="AX696" s="19">
        <v>197013</v>
      </c>
      <c r="AY696" s="15" t="s">
        <v>1051</v>
      </c>
      <c r="AZ696" s="19" t="s">
        <v>1055</v>
      </c>
      <c r="BA696" s="15" t="s">
        <v>94</v>
      </c>
      <c r="BB696" s="15" t="s">
        <v>21</v>
      </c>
      <c r="BC696" s="15" t="s">
        <v>1065</v>
      </c>
    </row>
    <row r="697" spans="1:58" ht="76.5" hidden="1" customHeight="1" x14ac:dyDescent="0.25">
      <c r="A697" s="15">
        <v>684845</v>
      </c>
      <c r="B697" s="15" t="s">
        <v>3051</v>
      </c>
      <c r="C697" s="62" t="s">
        <v>1053</v>
      </c>
      <c r="D697" s="15" t="s">
        <v>1043</v>
      </c>
      <c r="E697" s="15" t="s">
        <v>12</v>
      </c>
      <c r="F697" s="15" t="s">
        <v>2568</v>
      </c>
      <c r="G697" s="15" t="s">
        <v>1044</v>
      </c>
      <c r="H697" s="57" t="s">
        <v>2569</v>
      </c>
      <c r="I697" s="15" t="s">
        <v>2570</v>
      </c>
      <c r="J697" s="15" t="s">
        <v>1070</v>
      </c>
      <c r="K697" s="15" t="s">
        <v>2571</v>
      </c>
      <c r="L697" s="63">
        <v>0.51</v>
      </c>
      <c r="M697" s="15" t="s">
        <v>1036</v>
      </c>
      <c r="N697" s="15" t="s">
        <v>1037</v>
      </c>
      <c r="O697" s="81">
        <v>85.25</v>
      </c>
      <c r="P697" s="81" t="s">
        <v>1036</v>
      </c>
      <c r="Q697" s="64">
        <v>769325337</v>
      </c>
      <c r="R697" s="64">
        <v>19750519</v>
      </c>
      <c r="S697" s="65">
        <v>-746706</v>
      </c>
      <c r="T697" s="19" t="s">
        <v>2572</v>
      </c>
      <c r="U697" s="88">
        <v>85.25</v>
      </c>
      <c r="V697" s="19" t="s">
        <v>1036</v>
      </c>
      <c r="W697" s="89">
        <v>782626734</v>
      </c>
      <c r="X697" s="90">
        <v>19750519</v>
      </c>
      <c r="Y697" s="67">
        <v>85.25</v>
      </c>
      <c r="Z697" s="15" t="s">
        <v>1036</v>
      </c>
      <c r="AA697" s="85">
        <v>788128589</v>
      </c>
      <c r="AB697" s="103">
        <v>19750519</v>
      </c>
      <c r="AC697" s="91">
        <v>85.25</v>
      </c>
      <c r="AD697" s="92" t="s">
        <v>1036</v>
      </c>
      <c r="AE697" s="71">
        <v>791287039</v>
      </c>
      <c r="AF697" s="71">
        <v>19750519</v>
      </c>
      <c r="AG697" s="72">
        <v>0</v>
      </c>
      <c r="AH697" s="73" t="s">
        <v>1039</v>
      </c>
      <c r="AI697" s="74">
        <v>85.25</v>
      </c>
      <c r="AJ697" s="75" t="s">
        <v>1036</v>
      </c>
      <c r="AK697" s="76">
        <v>794476580</v>
      </c>
      <c r="AL697" s="76">
        <v>19750519</v>
      </c>
      <c r="AM697" s="76">
        <f t="shared" si="49"/>
        <v>3189541</v>
      </c>
      <c r="AN697" s="77">
        <f t="shared" si="47"/>
        <v>0</v>
      </c>
      <c r="AO697" s="75" t="s">
        <v>1039</v>
      </c>
      <c r="AP697" s="78">
        <v>85.25</v>
      </c>
      <c r="AQ697" s="79" t="s">
        <v>1036</v>
      </c>
      <c r="AR697" s="76">
        <v>811041214</v>
      </c>
      <c r="AS697" s="76">
        <v>20494446</v>
      </c>
      <c r="AT697" s="76">
        <f t="shared" si="44"/>
        <v>16564634</v>
      </c>
      <c r="AU697" s="77">
        <f t="shared" si="44"/>
        <v>743927</v>
      </c>
      <c r="AV697" s="75" t="s">
        <v>3195</v>
      </c>
      <c r="AW697" s="19">
        <v>2101947</v>
      </c>
      <c r="AX697" s="19">
        <v>193048</v>
      </c>
      <c r="AY697" s="15" t="s">
        <v>1069</v>
      </c>
      <c r="AZ697" s="19" t="s">
        <v>1055</v>
      </c>
      <c r="BA697" s="15" t="s">
        <v>47</v>
      </c>
      <c r="BB697" s="15" t="s">
        <v>7</v>
      </c>
      <c r="BC697" s="15" t="s">
        <v>1065</v>
      </c>
      <c r="BE697" s="20" t="s">
        <v>3193</v>
      </c>
      <c r="BF697" s="20" t="s">
        <v>3194</v>
      </c>
    </row>
    <row r="698" spans="1:58" ht="76.5" hidden="1" customHeight="1" x14ac:dyDescent="0.25">
      <c r="A698" s="15">
        <v>333748</v>
      </c>
      <c r="B698" s="96" t="s">
        <v>89</v>
      </c>
      <c r="C698" s="62" t="s">
        <v>1053</v>
      </c>
      <c r="D698" s="15" t="s">
        <v>1043</v>
      </c>
      <c r="E698" s="15" t="s">
        <v>12</v>
      </c>
      <c r="F698" s="15" t="s">
        <v>2252</v>
      </c>
      <c r="G698" s="15" t="s">
        <v>1044</v>
      </c>
      <c r="H698" s="57" t="s">
        <v>2573</v>
      </c>
      <c r="I698" s="15" t="s">
        <v>2574</v>
      </c>
      <c r="J698" s="15" t="s">
        <v>2575</v>
      </c>
      <c r="K698" s="15" t="s">
        <v>2576</v>
      </c>
      <c r="L698" s="63">
        <v>0.51</v>
      </c>
      <c r="M698" s="15" t="s">
        <v>1036</v>
      </c>
      <c r="N698" s="15" t="s">
        <v>1037</v>
      </c>
      <c r="O698" s="94">
        <v>25</v>
      </c>
      <c r="P698" s="81" t="s">
        <v>1062</v>
      </c>
      <c r="Q698" s="64">
        <v>463406631</v>
      </c>
      <c r="R698" s="65">
        <v>0</v>
      </c>
      <c r="S698" s="65">
        <v>0</v>
      </c>
      <c r="T698" s="19" t="s">
        <v>2577</v>
      </c>
      <c r="U698" s="88">
        <v>25</v>
      </c>
      <c r="V698" s="65" t="s">
        <v>1062</v>
      </c>
      <c r="W698" s="89">
        <v>471418788</v>
      </c>
      <c r="X698" s="65">
        <v>0</v>
      </c>
      <c r="Y698" s="88">
        <v>25</v>
      </c>
      <c r="Z698" s="15" t="s">
        <v>1062</v>
      </c>
      <c r="AA698" s="85">
        <v>474732855</v>
      </c>
      <c r="AB698" s="85">
        <v>0</v>
      </c>
      <c r="AC698" s="91">
        <v>14.75</v>
      </c>
      <c r="AD698" s="92" t="s">
        <v>1062</v>
      </c>
      <c r="AE698" s="71">
        <v>476635362</v>
      </c>
      <c r="AF698" s="71">
        <v>0</v>
      </c>
      <c r="AG698" s="72"/>
      <c r="AH698" s="73" t="s">
        <v>1039</v>
      </c>
      <c r="AI698" s="74">
        <v>25</v>
      </c>
      <c r="AJ698" s="75" t="s">
        <v>1062</v>
      </c>
      <c r="AK698" s="76">
        <v>478556597</v>
      </c>
      <c r="AL698" s="76">
        <v>0</v>
      </c>
      <c r="AM698" s="76">
        <f t="shared" si="49"/>
        <v>1921235</v>
      </c>
      <c r="AN698" s="77">
        <f t="shared" si="47"/>
        <v>0</v>
      </c>
      <c r="AO698" s="75" t="s">
        <v>1039</v>
      </c>
      <c r="AP698" s="112">
        <v>25</v>
      </c>
      <c r="AQ698" s="113" t="s">
        <v>1062</v>
      </c>
      <c r="AR698" s="76">
        <v>488534380</v>
      </c>
      <c r="AS698" s="76">
        <v>0</v>
      </c>
      <c r="AT698" s="76">
        <f t="shared" si="44"/>
        <v>9977783</v>
      </c>
      <c r="AU698" s="77">
        <f t="shared" si="44"/>
        <v>0</v>
      </c>
      <c r="AV698" s="75" t="s">
        <v>3038</v>
      </c>
      <c r="AW698" s="19">
        <v>2053797</v>
      </c>
      <c r="AX698" s="19">
        <v>194091</v>
      </c>
      <c r="AY698" s="15" t="s">
        <v>1069</v>
      </c>
      <c r="AZ698" s="19" t="s">
        <v>1055</v>
      </c>
      <c r="BA698" s="15" t="s">
        <v>90</v>
      </c>
      <c r="BB698" s="15" t="s">
        <v>7</v>
      </c>
      <c r="BC698" s="15" t="s">
        <v>1065</v>
      </c>
    </row>
    <row r="699" spans="1:58" ht="76.5" hidden="1" customHeight="1" x14ac:dyDescent="0.25">
      <c r="A699" s="95">
        <v>751674</v>
      </c>
      <c r="B699" s="15" t="s">
        <v>270</v>
      </c>
      <c r="C699" s="62" t="s">
        <v>1042</v>
      </c>
      <c r="D699" s="93" t="s">
        <v>1043</v>
      </c>
      <c r="E699" s="15" t="s">
        <v>12</v>
      </c>
      <c r="F699" s="15" t="s">
        <v>70</v>
      </c>
      <c r="G699" s="15" t="s">
        <v>1048</v>
      </c>
      <c r="H699" s="57" t="s">
        <v>2578</v>
      </c>
      <c r="I699" s="93" t="s">
        <v>68</v>
      </c>
      <c r="J699" s="15" t="s">
        <v>1045</v>
      </c>
      <c r="K699" s="15" t="s">
        <v>2579</v>
      </c>
      <c r="L699" s="63"/>
      <c r="M699" s="15"/>
      <c r="N699" s="15"/>
      <c r="O699" s="94">
        <v>25</v>
      </c>
      <c r="P699" s="81" t="s">
        <v>1062</v>
      </c>
      <c r="Q699" s="64">
        <v>2235023046</v>
      </c>
      <c r="R699" s="65">
        <v>0</v>
      </c>
      <c r="S699" s="65">
        <v>0</v>
      </c>
      <c r="T699" s="65"/>
      <c r="U699" s="88">
        <v>50</v>
      </c>
      <c r="V699" s="65" t="s">
        <v>1062</v>
      </c>
      <c r="W699" s="89">
        <v>2273665902</v>
      </c>
      <c r="X699" s="90">
        <v>0</v>
      </c>
      <c r="Y699" s="67">
        <v>50</v>
      </c>
      <c r="Z699" s="15" t="s">
        <v>1062</v>
      </c>
      <c r="AA699" s="85">
        <v>2289649744</v>
      </c>
      <c r="AB699" s="85">
        <v>0</v>
      </c>
      <c r="AC699" s="91">
        <v>50</v>
      </c>
      <c r="AD699" s="92" t="s">
        <v>1062</v>
      </c>
      <c r="AE699" s="71">
        <v>2298825586</v>
      </c>
      <c r="AF699" s="71">
        <v>0</v>
      </c>
      <c r="AG699" s="72">
        <v>0</v>
      </c>
      <c r="AH699" s="73" t="s">
        <v>1039</v>
      </c>
      <c r="AI699" s="74">
        <v>50</v>
      </c>
      <c r="AJ699" s="75" t="s">
        <v>1062</v>
      </c>
      <c r="AK699" s="76">
        <v>2308091754</v>
      </c>
      <c r="AL699" s="76">
        <v>0</v>
      </c>
      <c r="AM699" s="76">
        <f t="shared" si="49"/>
        <v>9266168</v>
      </c>
      <c r="AN699" s="77">
        <f t="shared" si="47"/>
        <v>0</v>
      </c>
      <c r="AO699" s="75" t="s">
        <v>1039</v>
      </c>
      <c r="AP699" s="78">
        <v>50</v>
      </c>
      <c r="AQ699" s="79" t="s">
        <v>1062</v>
      </c>
      <c r="AR699" s="76">
        <v>2356214876</v>
      </c>
      <c r="AS699" s="76">
        <v>0</v>
      </c>
      <c r="AT699" s="76">
        <f t="shared" si="44"/>
        <v>48123122</v>
      </c>
      <c r="AU699" s="77">
        <f t="shared" si="44"/>
        <v>0</v>
      </c>
      <c r="AV699" s="75" t="s">
        <v>3038</v>
      </c>
      <c r="AW699" s="19" t="s">
        <v>1040</v>
      </c>
      <c r="AX699" s="19" t="s">
        <v>1046</v>
      </c>
      <c r="AY699" s="15"/>
      <c r="AZ699" s="19" t="s">
        <v>1049</v>
      </c>
      <c r="BA699" s="15" t="s">
        <v>3176</v>
      </c>
      <c r="BB699" s="15" t="s">
        <v>21</v>
      </c>
      <c r="BC699" s="15" t="s">
        <v>1065</v>
      </c>
    </row>
    <row r="700" spans="1:58" ht="76.5" hidden="1" customHeight="1" x14ac:dyDescent="0.25">
      <c r="A700" s="95">
        <v>1031859</v>
      </c>
      <c r="B700" s="15" t="s">
        <v>796</v>
      </c>
      <c r="C700" s="62" t="s">
        <v>1042</v>
      </c>
      <c r="D700" s="93" t="s">
        <v>1047</v>
      </c>
      <c r="E700" s="15" t="s">
        <v>67</v>
      </c>
      <c r="F700" s="15" t="s">
        <v>66</v>
      </c>
      <c r="G700" s="15" t="s">
        <v>1044</v>
      </c>
      <c r="H700" s="57" t="s">
        <v>2580</v>
      </c>
      <c r="I700" s="93" t="s">
        <v>2581</v>
      </c>
      <c r="J700" s="15" t="s">
        <v>1045</v>
      </c>
      <c r="K700" s="15" t="s">
        <v>2582</v>
      </c>
      <c r="L700" s="63"/>
      <c r="M700" s="15"/>
      <c r="N700" s="15"/>
      <c r="O700" s="94">
        <v>25</v>
      </c>
      <c r="P700" s="81" t="s">
        <v>1062</v>
      </c>
      <c r="Q700" s="64" t="s">
        <v>3</v>
      </c>
      <c r="R700" s="65">
        <v>0</v>
      </c>
      <c r="S700" s="65">
        <v>0</v>
      </c>
      <c r="T700" s="65"/>
      <c r="U700" s="88">
        <v>43.25</v>
      </c>
      <c r="V700" s="65" t="s">
        <v>1062</v>
      </c>
      <c r="W700" s="83">
        <v>0</v>
      </c>
      <c r="X700" s="90">
        <v>0</v>
      </c>
      <c r="Y700" s="67">
        <v>43.25</v>
      </c>
      <c r="Z700" s="15" t="s">
        <v>1062</v>
      </c>
      <c r="AA700" s="85">
        <v>0</v>
      </c>
      <c r="AB700" s="85">
        <v>0</v>
      </c>
      <c r="AC700" s="91">
        <v>43.25</v>
      </c>
      <c r="AD700" s="92" t="s">
        <v>1062</v>
      </c>
      <c r="AE700" s="71">
        <v>0</v>
      </c>
      <c r="AF700" s="71">
        <v>0</v>
      </c>
      <c r="AG700" s="72">
        <v>0</v>
      </c>
      <c r="AH700" s="73" t="s">
        <v>1039</v>
      </c>
      <c r="AI700" s="74">
        <v>43.25</v>
      </c>
      <c r="AJ700" s="75" t="s">
        <v>1062</v>
      </c>
      <c r="AK700" s="76">
        <v>0</v>
      </c>
      <c r="AL700" s="76">
        <v>0</v>
      </c>
      <c r="AM700" s="76"/>
      <c r="AN700" s="77">
        <f t="shared" si="47"/>
        <v>0</v>
      </c>
      <c r="AO700" s="75" t="s">
        <v>1039</v>
      </c>
      <c r="AP700" s="78">
        <v>43.25</v>
      </c>
      <c r="AQ700" s="79" t="s">
        <v>1062</v>
      </c>
      <c r="AR700" s="76">
        <v>0</v>
      </c>
      <c r="AS700" s="76">
        <v>0</v>
      </c>
      <c r="AT700" s="76">
        <f t="shared" si="44"/>
        <v>0</v>
      </c>
      <c r="AU700" s="77">
        <f t="shared" si="44"/>
        <v>0</v>
      </c>
      <c r="AV700" s="75" t="s">
        <v>3255</v>
      </c>
      <c r="AW700" s="19" t="s">
        <v>1040</v>
      </c>
      <c r="AX700" s="19" t="s">
        <v>1040</v>
      </c>
      <c r="AY700" s="15"/>
      <c r="AZ700" s="19" t="s">
        <v>1049</v>
      </c>
      <c r="BA700" s="15" t="s">
        <v>3176</v>
      </c>
      <c r="BB700" s="15" t="s">
        <v>5</v>
      </c>
      <c r="BC700" s="15" t="s">
        <v>1065</v>
      </c>
    </row>
    <row r="701" spans="1:58" ht="76.5" hidden="1" customHeight="1" x14ac:dyDescent="0.25">
      <c r="A701" s="95">
        <v>1015283</v>
      </c>
      <c r="B701" s="15" t="s">
        <v>785</v>
      </c>
      <c r="C701" s="62" t="s">
        <v>1042</v>
      </c>
      <c r="D701" s="15" t="s">
        <v>1043</v>
      </c>
      <c r="E701" s="15" t="s">
        <v>12</v>
      </c>
      <c r="F701" s="15" t="s">
        <v>169</v>
      </c>
      <c r="G701" s="15" t="s">
        <v>1989</v>
      </c>
      <c r="H701" s="57" t="s">
        <v>2583</v>
      </c>
      <c r="I701" s="93" t="s">
        <v>2584</v>
      </c>
      <c r="J701" s="15" t="s">
        <v>1045</v>
      </c>
      <c r="K701" s="15" t="s">
        <v>2585</v>
      </c>
      <c r="L701" s="63"/>
      <c r="M701" s="15"/>
      <c r="N701" s="15"/>
      <c r="O701" s="81">
        <v>35.75</v>
      </c>
      <c r="P701" s="81" t="s">
        <v>1062</v>
      </c>
      <c r="Q701" s="64">
        <v>427875206</v>
      </c>
      <c r="R701" s="87">
        <v>0</v>
      </c>
      <c r="S701" s="65">
        <v>0</v>
      </c>
      <c r="T701" s="65"/>
      <c r="U701" s="88">
        <v>35.75</v>
      </c>
      <c r="V701" s="65" t="s">
        <v>1062</v>
      </c>
      <c r="W701" s="89">
        <v>435273036</v>
      </c>
      <c r="X701" s="90">
        <v>0</v>
      </c>
      <c r="Y701" s="67">
        <v>35.75</v>
      </c>
      <c r="Z701" s="15" t="s">
        <v>1062</v>
      </c>
      <c r="AA701" s="85">
        <v>438332999</v>
      </c>
      <c r="AB701" s="85">
        <v>0</v>
      </c>
      <c r="AC701" s="91">
        <v>35.75</v>
      </c>
      <c r="AD701" s="92" t="s">
        <v>1062</v>
      </c>
      <c r="AE701" s="71">
        <v>440089633</v>
      </c>
      <c r="AF701" s="71">
        <v>0</v>
      </c>
      <c r="AG701" s="72">
        <v>0</v>
      </c>
      <c r="AH701" s="73" t="s">
        <v>1039</v>
      </c>
      <c r="AI701" s="74">
        <v>35.75</v>
      </c>
      <c r="AJ701" s="75" t="s">
        <v>1062</v>
      </c>
      <c r="AK701" s="76">
        <v>441863558</v>
      </c>
      <c r="AL701" s="76">
        <v>0</v>
      </c>
      <c r="AM701" s="76">
        <f t="shared" ref="AM701:AM717" si="50">AK701-AE701</f>
        <v>1773925</v>
      </c>
      <c r="AN701" s="77">
        <f t="shared" si="47"/>
        <v>0</v>
      </c>
      <c r="AO701" s="75" t="s">
        <v>1039</v>
      </c>
      <c r="AP701" s="78">
        <v>35.75</v>
      </c>
      <c r="AQ701" s="79" t="s">
        <v>1062</v>
      </c>
      <c r="AR701" s="76">
        <v>451076300</v>
      </c>
      <c r="AS701" s="76">
        <v>0</v>
      </c>
      <c r="AT701" s="76">
        <f t="shared" si="44"/>
        <v>9212742</v>
      </c>
      <c r="AU701" s="77">
        <f t="shared" si="44"/>
        <v>0</v>
      </c>
      <c r="AV701" s="75" t="s">
        <v>3038</v>
      </c>
      <c r="AW701" s="19">
        <v>2111951</v>
      </c>
      <c r="AX701" s="19">
        <v>210016</v>
      </c>
      <c r="AY701" s="15" t="s">
        <v>1051</v>
      </c>
      <c r="AZ701" s="19" t="s">
        <v>1055</v>
      </c>
      <c r="BA701" s="15" t="s">
        <v>39</v>
      </c>
      <c r="BB701" s="15" t="s">
        <v>21</v>
      </c>
      <c r="BC701" s="15" t="s">
        <v>1065</v>
      </c>
    </row>
    <row r="702" spans="1:58" ht="76.5" hidden="1" customHeight="1" x14ac:dyDescent="0.25">
      <c r="A702" s="15">
        <v>236605</v>
      </c>
      <c r="B702" s="15" t="s">
        <v>48</v>
      </c>
      <c r="C702" s="62" t="s">
        <v>1053</v>
      </c>
      <c r="D702" s="15" t="s">
        <v>1043</v>
      </c>
      <c r="E702" s="15" t="s">
        <v>12</v>
      </c>
      <c r="F702" s="15" t="s">
        <v>2586</v>
      </c>
      <c r="G702" s="15" t="s">
        <v>1044</v>
      </c>
      <c r="H702" s="57" t="s">
        <v>2587</v>
      </c>
      <c r="I702" s="15" t="s">
        <v>2588</v>
      </c>
      <c r="J702" s="15" t="s">
        <v>2589</v>
      </c>
      <c r="K702" s="15" t="s">
        <v>2590</v>
      </c>
      <c r="L702" s="63">
        <v>0.17999999999999994</v>
      </c>
      <c r="M702" s="15" t="s">
        <v>1062</v>
      </c>
      <c r="N702" s="15" t="s">
        <v>1063</v>
      </c>
      <c r="O702" s="81">
        <v>25</v>
      </c>
      <c r="P702" s="81" t="s">
        <v>1062</v>
      </c>
      <c r="Q702" s="64">
        <v>1061740667</v>
      </c>
      <c r="R702" s="87">
        <v>0</v>
      </c>
      <c r="S702" s="65">
        <v>0</v>
      </c>
      <c r="T702" s="65"/>
      <c r="U702" s="88">
        <v>25</v>
      </c>
      <c r="V702" s="65" t="s">
        <v>1062</v>
      </c>
      <c r="W702" s="89">
        <v>1080097835</v>
      </c>
      <c r="X702" s="90">
        <v>0</v>
      </c>
      <c r="Y702" s="67">
        <v>25</v>
      </c>
      <c r="Z702" s="15" t="s">
        <v>1062</v>
      </c>
      <c r="AA702" s="85">
        <v>1087690908</v>
      </c>
      <c r="AB702" s="85">
        <v>0</v>
      </c>
      <c r="AC702" s="91">
        <v>43.25</v>
      </c>
      <c r="AD702" s="92" t="s">
        <v>1062</v>
      </c>
      <c r="AE702" s="71">
        <v>1122539634</v>
      </c>
      <c r="AF702" s="71">
        <v>0</v>
      </c>
      <c r="AG702" s="72">
        <v>0</v>
      </c>
      <c r="AH702" s="73" t="s">
        <v>1039</v>
      </c>
      <c r="AI702" s="74">
        <v>43.25</v>
      </c>
      <c r="AJ702" s="75" t="s">
        <v>1062</v>
      </c>
      <c r="AK702" s="76">
        <v>1127064396</v>
      </c>
      <c r="AL702" s="76">
        <v>0</v>
      </c>
      <c r="AM702" s="76">
        <f t="shared" si="50"/>
        <v>4524762</v>
      </c>
      <c r="AN702" s="77">
        <f t="shared" si="47"/>
        <v>0</v>
      </c>
      <c r="AO702" s="75" t="s">
        <v>1039</v>
      </c>
      <c r="AP702" s="78">
        <v>43.25</v>
      </c>
      <c r="AQ702" s="79" t="s">
        <v>1062</v>
      </c>
      <c r="AR702" s="76">
        <v>1150563401</v>
      </c>
      <c r="AS702" s="76">
        <v>0</v>
      </c>
      <c r="AT702" s="76">
        <f t="shared" si="44"/>
        <v>23499005</v>
      </c>
      <c r="AU702" s="77">
        <f t="shared" si="44"/>
        <v>0</v>
      </c>
      <c r="AV702" s="75" t="s">
        <v>3038</v>
      </c>
      <c r="AW702" s="19">
        <v>2054046</v>
      </c>
      <c r="AX702" s="19">
        <v>199061</v>
      </c>
      <c r="AY702" s="15" t="s">
        <v>2591</v>
      </c>
      <c r="AZ702" s="19" t="s">
        <v>1055</v>
      </c>
      <c r="BA702" s="15" t="s">
        <v>47</v>
      </c>
      <c r="BB702" s="15" t="s">
        <v>7</v>
      </c>
      <c r="BC702" s="15" t="s">
        <v>1065</v>
      </c>
    </row>
    <row r="703" spans="1:58" ht="76.5" hidden="1" customHeight="1" x14ac:dyDescent="0.25">
      <c r="A703" s="15">
        <v>333258</v>
      </c>
      <c r="B703" s="15" t="s">
        <v>85</v>
      </c>
      <c r="C703" s="62" t="s">
        <v>1053</v>
      </c>
      <c r="D703" s="15" t="s">
        <v>1047</v>
      </c>
      <c r="E703" s="15" t="s">
        <v>6</v>
      </c>
      <c r="F703" s="15" t="s">
        <v>2592</v>
      </c>
      <c r="G703" s="15" t="s">
        <v>1044</v>
      </c>
      <c r="H703" s="57" t="s">
        <v>2593</v>
      </c>
      <c r="I703" s="15" t="s">
        <v>2594</v>
      </c>
      <c r="J703" s="15" t="s">
        <v>1040</v>
      </c>
      <c r="K703" s="15" t="s">
        <v>2595</v>
      </c>
      <c r="L703" s="63">
        <v>0.28000000000000003</v>
      </c>
      <c r="M703" s="15" t="s">
        <v>1062</v>
      </c>
      <c r="N703" s="15" t="s">
        <v>1087</v>
      </c>
      <c r="O703" s="94">
        <v>25</v>
      </c>
      <c r="P703" s="81" t="s">
        <v>1062</v>
      </c>
      <c r="Q703" s="64">
        <v>2055523509</v>
      </c>
      <c r="R703" s="65">
        <v>0</v>
      </c>
      <c r="S703" s="65">
        <v>0</v>
      </c>
      <c r="T703" s="65"/>
      <c r="U703" s="88">
        <v>25</v>
      </c>
      <c r="V703" s="65" t="s">
        <v>1062</v>
      </c>
      <c r="W703" s="89">
        <v>2091062873</v>
      </c>
      <c r="X703" s="65">
        <v>0</v>
      </c>
      <c r="Y703" s="88">
        <v>25</v>
      </c>
      <c r="Z703" s="15" t="s">
        <v>1062</v>
      </c>
      <c r="AA703" s="85">
        <v>2111104673</v>
      </c>
      <c r="AB703" s="85">
        <v>0</v>
      </c>
      <c r="AC703" s="91">
        <v>14.75</v>
      </c>
      <c r="AD703" s="92" t="s">
        <v>1062</v>
      </c>
      <c r="AE703" s="71">
        <v>2114201929</v>
      </c>
      <c r="AF703" s="71">
        <v>0</v>
      </c>
      <c r="AG703" s="72"/>
      <c r="AH703" s="73" t="s">
        <v>1039</v>
      </c>
      <c r="AI703" s="74">
        <v>14.75</v>
      </c>
      <c r="AJ703" s="75" t="s">
        <v>1062</v>
      </c>
      <c r="AK703" s="76">
        <v>2122723910</v>
      </c>
      <c r="AL703" s="76">
        <v>0</v>
      </c>
      <c r="AM703" s="76">
        <f t="shared" si="50"/>
        <v>8521981</v>
      </c>
      <c r="AN703" s="77">
        <f t="shared" si="47"/>
        <v>0</v>
      </c>
      <c r="AO703" s="75" t="s">
        <v>1039</v>
      </c>
      <c r="AP703" s="112">
        <v>14.75</v>
      </c>
      <c r="AQ703" s="113" t="s">
        <v>1062</v>
      </c>
      <c r="AR703" s="76">
        <v>2166982161</v>
      </c>
      <c r="AS703" s="76">
        <v>0</v>
      </c>
      <c r="AT703" s="76">
        <f t="shared" si="44"/>
        <v>44258251</v>
      </c>
      <c r="AU703" s="77">
        <f t="shared" si="44"/>
        <v>0</v>
      </c>
      <c r="AV703" s="75" t="s">
        <v>3038</v>
      </c>
      <c r="AW703" s="19">
        <v>2060792</v>
      </c>
      <c r="AX703" s="19">
        <v>194075</v>
      </c>
      <c r="AY703" s="15" t="s">
        <v>2175</v>
      </c>
      <c r="AZ703" s="19" t="s">
        <v>1055</v>
      </c>
      <c r="BA703" s="15" t="s">
        <v>3175</v>
      </c>
      <c r="BB703" s="15" t="s">
        <v>31</v>
      </c>
      <c r="BC703" s="15" t="s">
        <v>1065</v>
      </c>
    </row>
    <row r="704" spans="1:58" ht="76.5" hidden="1" customHeight="1" x14ac:dyDescent="0.25">
      <c r="A704" s="15">
        <v>1039138</v>
      </c>
      <c r="B704" s="23" t="s">
        <v>801</v>
      </c>
      <c r="C704" s="62" t="s">
        <v>1042</v>
      </c>
      <c r="D704" s="15" t="s">
        <v>1043</v>
      </c>
      <c r="E704" s="15" t="s">
        <v>12</v>
      </c>
      <c r="F704" s="15" t="s">
        <v>126</v>
      </c>
      <c r="G704" s="15" t="s">
        <v>2406</v>
      </c>
      <c r="H704" s="57" t="s">
        <v>2596</v>
      </c>
      <c r="I704" s="23" t="s">
        <v>2597</v>
      </c>
      <c r="J704" s="23" t="s">
        <v>1040</v>
      </c>
      <c r="K704" s="15" t="s">
        <v>2598</v>
      </c>
      <c r="L704" s="63">
        <v>0.51</v>
      </c>
      <c r="M704" s="15" t="s">
        <v>1036</v>
      </c>
      <c r="N704" s="15" t="s">
        <v>1037</v>
      </c>
      <c r="O704" s="94">
        <v>50.75</v>
      </c>
      <c r="P704" s="81" t="s">
        <v>1036</v>
      </c>
      <c r="Q704" s="64">
        <v>399486944</v>
      </c>
      <c r="R704" s="64">
        <v>332470218</v>
      </c>
      <c r="S704" s="65">
        <v>0</v>
      </c>
      <c r="T704" s="65"/>
      <c r="U704" s="88">
        <v>50.75</v>
      </c>
      <c r="V704" s="19" t="s">
        <v>1036</v>
      </c>
      <c r="W704" s="89">
        <v>406393950</v>
      </c>
      <c r="X704" s="90">
        <v>332470218</v>
      </c>
      <c r="Y704" s="67">
        <v>50.75</v>
      </c>
      <c r="Z704" s="15" t="s">
        <v>1036</v>
      </c>
      <c r="AA704" s="85">
        <v>409250894</v>
      </c>
      <c r="AB704" s="89">
        <v>332470217.60000002</v>
      </c>
      <c r="AC704" s="91">
        <v>50.75</v>
      </c>
      <c r="AD704" s="92" t="s">
        <v>1036</v>
      </c>
      <c r="AE704" s="71">
        <v>410890979</v>
      </c>
      <c r="AF704" s="117">
        <v>332470218</v>
      </c>
      <c r="AG704" s="104">
        <v>0</v>
      </c>
      <c r="AH704" s="73" t="s">
        <v>1039</v>
      </c>
      <c r="AI704" s="74">
        <v>50.75</v>
      </c>
      <c r="AJ704" s="75" t="s">
        <v>1036</v>
      </c>
      <c r="AK704" s="76">
        <v>412547210</v>
      </c>
      <c r="AL704" s="76">
        <v>381092956</v>
      </c>
      <c r="AM704" s="76">
        <f t="shared" si="50"/>
        <v>1656231</v>
      </c>
      <c r="AN704" s="77">
        <f t="shared" si="47"/>
        <v>48622738</v>
      </c>
      <c r="AO704" s="75" t="s">
        <v>3018</v>
      </c>
      <c r="AP704" s="78">
        <v>50.75</v>
      </c>
      <c r="AQ704" s="79" t="s">
        <v>1036</v>
      </c>
      <c r="AR704" s="76">
        <v>421148714</v>
      </c>
      <c r="AS704" s="76">
        <v>381092956</v>
      </c>
      <c r="AT704" s="76">
        <f t="shared" ref="AT704:AU767" si="51">AR704-AK704</f>
        <v>8601504</v>
      </c>
      <c r="AU704" s="77">
        <f t="shared" si="51"/>
        <v>0</v>
      </c>
      <c r="AV704" s="75" t="s">
        <v>3038</v>
      </c>
      <c r="AW704" s="19">
        <v>2100899</v>
      </c>
      <c r="AX704" s="19">
        <v>211012</v>
      </c>
      <c r="AY704" s="15" t="s">
        <v>1051</v>
      </c>
      <c r="AZ704" s="19" t="s">
        <v>1055</v>
      </c>
      <c r="BA704" s="15" t="s">
        <v>802</v>
      </c>
      <c r="BB704" s="15" t="s">
        <v>21</v>
      </c>
      <c r="BC704" s="15" t="s">
        <v>1065</v>
      </c>
    </row>
    <row r="705" spans="1:55" ht="76.5" hidden="1" customHeight="1" x14ac:dyDescent="0.25">
      <c r="A705" s="95">
        <v>951465</v>
      </c>
      <c r="B705" s="15" t="s">
        <v>691</v>
      </c>
      <c r="C705" s="62" t="s">
        <v>1042</v>
      </c>
      <c r="D705" s="15" t="s">
        <v>1047</v>
      </c>
      <c r="E705" s="15" t="s">
        <v>6</v>
      </c>
      <c r="F705" s="15" t="s">
        <v>679</v>
      </c>
      <c r="G705" s="15" t="s">
        <v>1221</v>
      </c>
      <c r="H705" s="57" t="s">
        <v>2599</v>
      </c>
      <c r="I705" s="93" t="s">
        <v>2600</v>
      </c>
      <c r="J705" s="15" t="s">
        <v>1045</v>
      </c>
      <c r="K705" s="15" t="s">
        <v>2135</v>
      </c>
      <c r="L705" s="63"/>
      <c r="M705" s="15"/>
      <c r="N705" s="15"/>
      <c r="O705" s="81">
        <v>14.75</v>
      </c>
      <c r="P705" s="81" t="s">
        <v>1062</v>
      </c>
      <c r="Q705" s="64">
        <v>732735202</v>
      </c>
      <c r="R705" s="87">
        <v>0</v>
      </c>
      <c r="S705" s="65">
        <v>0</v>
      </c>
      <c r="T705" s="65"/>
      <c r="U705" s="88">
        <v>14.75</v>
      </c>
      <c r="V705" s="65" t="s">
        <v>1062</v>
      </c>
      <c r="W705" s="89">
        <v>745403967</v>
      </c>
      <c r="X705" s="90">
        <v>0</v>
      </c>
      <c r="Y705" s="67">
        <v>14.75</v>
      </c>
      <c r="Z705" s="15" t="s">
        <v>1062</v>
      </c>
      <c r="AA705" s="85">
        <v>750644146</v>
      </c>
      <c r="AB705" s="85">
        <v>0</v>
      </c>
      <c r="AC705" s="91">
        <v>14.75</v>
      </c>
      <c r="AD705" s="92" t="s">
        <v>1062</v>
      </c>
      <c r="AE705" s="71">
        <v>753652376</v>
      </c>
      <c r="AF705" s="71">
        <v>0</v>
      </c>
      <c r="AG705" s="72">
        <v>0</v>
      </c>
      <c r="AH705" s="73" t="s">
        <v>1039</v>
      </c>
      <c r="AI705" s="74">
        <v>14.75</v>
      </c>
      <c r="AJ705" s="75" t="s">
        <v>1062</v>
      </c>
      <c r="AK705" s="76">
        <v>756690218</v>
      </c>
      <c r="AL705" s="76">
        <v>0</v>
      </c>
      <c r="AM705" s="76">
        <f t="shared" si="50"/>
        <v>3037842</v>
      </c>
      <c r="AN705" s="77">
        <f t="shared" si="47"/>
        <v>0</v>
      </c>
      <c r="AO705" s="75" t="s">
        <v>1039</v>
      </c>
      <c r="AP705" s="78">
        <v>14.75</v>
      </c>
      <c r="AQ705" s="79" t="s">
        <v>1062</v>
      </c>
      <c r="AR705" s="76">
        <v>772467016</v>
      </c>
      <c r="AS705" s="76">
        <v>0</v>
      </c>
      <c r="AT705" s="76">
        <f t="shared" si="51"/>
        <v>15776798</v>
      </c>
      <c r="AU705" s="77">
        <f t="shared" si="51"/>
        <v>0</v>
      </c>
      <c r="AV705" s="75" t="s">
        <v>3038</v>
      </c>
      <c r="AW705" s="19" t="s">
        <v>1225</v>
      </c>
      <c r="AX705" s="19" t="s">
        <v>1040</v>
      </c>
      <c r="AY705" s="15"/>
      <c r="AZ705" s="19" t="s">
        <v>1064</v>
      </c>
      <c r="BA705" s="15" t="s">
        <v>9</v>
      </c>
      <c r="BB705" s="15" t="s">
        <v>14</v>
      </c>
      <c r="BC705" s="15" t="s">
        <v>1065</v>
      </c>
    </row>
    <row r="706" spans="1:55" ht="76.5" hidden="1" customHeight="1" x14ac:dyDescent="0.25">
      <c r="A706" s="93">
        <v>836080</v>
      </c>
      <c r="B706" s="93" t="s">
        <v>535</v>
      </c>
      <c r="C706" s="62" t="s">
        <v>1042</v>
      </c>
      <c r="D706" s="93" t="s">
        <v>1029</v>
      </c>
      <c r="E706" s="15" t="s">
        <v>4</v>
      </c>
      <c r="F706" s="93" t="s">
        <v>141</v>
      </c>
      <c r="G706" s="15" t="s">
        <v>1129</v>
      </c>
      <c r="H706" s="57" t="s">
        <v>2601</v>
      </c>
      <c r="I706" s="93" t="s">
        <v>2602</v>
      </c>
      <c r="J706" s="15" t="s">
        <v>2</v>
      </c>
      <c r="K706" s="15" t="s">
        <v>1860</v>
      </c>
      <c r="L706" s="63"/>
      <c r="M706" s="65"/>
      <c r="N706" s="65"/>
      <c r="O706" s="81">
        <v>28.25</v>
      </c>
      <c r="P706" s="81" t="s">
        <v>1062</v>
      </c>
      <c r="Q706" s="64">
        <v>55875576</v>
      </c>
      <c r="R706" s="87">
        <v>0</v>
      </c>
      <c r="S706" s="65">
        <v>0</v>
      </c>
      <c r="T706" s="65"/>
      <c r="U706" s="88">
        <v>28.25</v>
      </c>
      <c r="V706" s="65" t="s">
        <v>1062</v>
      </c>
      <c r="W706" s="89">
        <v>56841648</v>
      </c>
      <c r="X706" s="90">
        <v>0</v>
      </c>
      <c r="Y706" s="67">
        <v>28.25</v>
      </c>
      <c r="Z706" s="15" t="s">
        <v>1062</v>
      </c>
      <c r="AA706" s="85">
        <v>56978125</v>
      </c>
      <c r="AB706" s="85">
        <v>0</v>
      </c>
      <c r="AC706" s="91">
        <v>28.25</v>
      </c>
      <c r="AD706" s="92" t="s">
        <v>1062</v>
      </c>
      <c r="AE706" s="71">
        <v>57470640</v>
      </c>
      <c r="AF706" s="71">
        <v>0</v>
      </c>
      <c r="AG706" s="72">
        <v>0</v>
      </c>
      <c r="AH706" s="73" t="s">
        <v>1039</v>
      </c>
      <c r="AI706" s="74">
        <v>28.25</v>
      </c>
      <c r="AJ706" s="75" t="s">
        <v>1062</v>
      </c>
      <c r="AK706" s="76">
        <v>57702294</v>
      </c>
      <c r="AL706" s="76">
        <v>0</v>
      </c>
      <c r="AM706" s="76">
        <f t="shared" si="50"/>
        <v>231654</v>
      </c>
      <c r="AN706" s="77">
        <f t="shared" si="47"/>
        <v>0</v>
      </c>
      <c r="AO706" s="75" t="s">
        <v>1039</v>
      </c>
      <c r="AP706" s="78">
        <v>28.25</v>
      </c>
      <c r="AQ706" s="79" t="s">
        <v>1062</v>
      </c>
      <c r="AR706" s="76">
        <v>58905372</v>
      </c>
      <c r="AS706" s="76">
        <v>0</v>
      </c>
      <c r="AT706" s="76">
        <f t="shared" si="51"/>
        <v>1203078</v>
      </c>
      <c r="AU706" s="77">
        <f t="shared" si="51"/>
        <v>0</v>
      </c>
      <c r="AV706" s="75" t="s">
        <v>3038</v>
      </c>
      <c r="AW706" s="19" t="s">
        <v>1040</v>
      </c>
      <c r="AX706" s="19">
        <v>211012</v>
      </c>
      <c r="AY706" s="15" t="s">
        <v>1051</v>
      </c>
      <c r="AZ706" s="19" t="s">
        <v>1134</v>
      </c>
      <c r="BA706" s="15" t="s">
        <v>142</v>
      </c>
      <c r="BB706" s="15" t="s">
        <v>21</v>
      </c>
      <c r="BC706" s="15" t="s">
        <v>1065</v>
      </c>
    </row>
    <row r="707" spans="1:55" ht="76.5" hidden="1" customHeight="1" x14ac:dyDescent="0.25">
      <c r="A707" s="95">
        <v>779929</v>
      </c>
      <c r="B707" s="15" t="s">
        <v>467</v>
      </c>
      <c r="C707" s="62" t="s">
        <v>1042</v>
      </c>
      <c r="D707" s="93" t="s">
        <v>1029</v>
      </c>
      <c r="E707" s="15" t="s">
        <v>4</v>
      </c>
      <c r="F707" s="15" t="s">
        <v>141</v>
      </c>
      <c r="G707" s="15" t="s">
        <v>1129</v>
      </c>
      <c r="H707" s="57" t="s">
        <v>2601</v>
      </c>
      <c r="I707" s="93" t="s">
        <v>2603</v>
      </c>
      <c r="J707" s="15" t="s">
        <v>1045</v>
      </c>
      <c r="K707" s="15" t="s">
        <v>1133</v>
      </c>
      <c r="L707" s="63"/>
      <c r="M707" s="15"/>
      <c r="N707" s="15"/>
      <c r="O707" s="94">
        <v>25</v>
      </c>
      <c r="P707" s="81" t="s">
        <v>1062</v>
      </c>
      <c r="Q707" s="64">
        <v>100576037</v>
      </c>
      <c r="R707" s="65">
        <v>0</v>
      </c>
      <c r="S707" s="65">
        <v>0</v>
      </c>
      <c r="T707" s="65"/>
      <c r="U707" s="88">
        <v>28.25</v>
      </c>
      <c r="V707" s="65" t="s">
        <v>1062</v>
      </c>
      <c r="W707" s="89">
        <v>102314966</v>
      </c>
      <c r="X707" s="90">
        <v>0</v>
      </c>
      <c r="Y707" s="67">
        <v>28.25</v>
      </c>
      <c r="Z707" s="15" t="s">
        <v>1062</v>
      </c>
      <c r="AA707" s="85">
        <v>103034238</v>
      </c>
      <c r="AB707" s="85">
        <v>0</v>
      </c>
      <c r="AC707" s="91">
        <v>28.25</v>
      </c>
      <c r="AD707" s="92" t="s">
        <v>1062</v>
      </c>
      <c r="AE707" s="71">
        <v>103447151</v>
      </c>
      <c r="AF707" s="71">
        <v>0</v>
      </c>
      <c r="AG707" s="72">
        <v>0</v>
      </c>
      <c r="AH707" s="73" t="s">
        <v>1039</v>
      </c>
      <c r="AI707" s="74">
        <v>28.25</v>
      </c>
      <c r="AJ707" s="75" t="s">
        <v>1062</v>
      </c>
      <c r="AK707" s="76">
        <v>103864129</v>
      </c>
      <c r="AL707" s="76">
        <v>0</v>
      </c>
      <c r="AM707" s="76">
        <f t="shared" si="50"/>
        <v>416978</v>
      </c>
      <c r="AN707" s="77">
        <f t="shared" si="47"/>
        <v>0</v>
      </c>
      <c r="AO707" s="75" t="s">
        <v>1039</v>
      </c>
      <c r="AP707" s="78">
        <v>28.25</v>
      </c>
      <c r="AQ707" s="79" t="s">
        <v>1062</v>
      </c>
      <c r="AR707" s="76">
        <v>106029669</v>
      </c>
      <c r="AS707" s="76">
        <v>0</v>
      </c>
      <c r="AT707" s="76">
        <f t="shared" si="51"/>
        <v>2165540</v>
      </c>
      <c r="AU707" s="77">
        <f t="shared" si="51"/>
        <v>0</v>
      </c>
      <c r="AV707" s="75" t="s">
        <v>3038</v>
      </c>
      <c r="AW707" s="19" t="s">
        <v>1040</v>
      </c>
      <c r="AX707" s="19">
        <v>211012</v>
      </c>
      <c r="AY707" s="15" t="s">
        <v>1051</v>
      </c>
      <c r="AZ707" s="19" t="s">
        <v>1134</v>
      </c>
      <c r="BA707" s="15" t="s">
        <v>142</v>
      </c>
      <c r="BB707" s="15" t="s">
        <v>21</v>
      </c>
      <c r="BC707" s="15" t="s">
        <v>1065</v>
      </c>
    </row>
    <row r="708" spans="1:55" ht="76.5" hidden="1" customHeight="1" x14ac:dyDescent="0.25">
      <c r="A708" s="15">
        <v>334809</v>
      </c>
      <c r="B708" s="15" t="s">
        <v>97</v>
      </c>
      <c r="C708" s="62" t="s">
        <v>1053</v>
      </c>
      <c r="D708" s="15" t="s">
        <v>1043</v>
      </c>
      <c r="E708" s="15" t="s">
        <v>12</v>
      </c>
      <c r="F708" s="15" t="s">
        <v>2604</v>
      </c>
      <c r="G708" s="15" t="s">
        <v>1031</v>
      </c>
      <c r="H708" s="57" t="s">
        <v>2605</v>
      </c>
      <c r="I708" s="15" t="s">
        <v>2606</v>
      </c>
      <c r="J708" s="15" t="s">
        <v>1040</v>
      </c>
      <c r="K708" s="15" t="s">
        <v>2607</v>
      </c>
      <c r="L708" s="63">
        <v>0.57999999999999996</v>
      </c>
      <c r="M708" s="15" t="s">
        <v>1036</v>
      </c>
      <c r="N708" s="15" t="s">
        <v>1037</v>
      </c>
      <c r="O708" s="81">
        <v>60</v>
      </c>
      <c r="P708" s="81" t="s">
        <v>1036</v>
      </c>
      <c r="Q708" s="64">
        <v>1100076916</v>
      </c>
      <c r="R708" s="65">
        <v>3003100823</v>
      </c>
      <c r="S708" s="65"/>
      <c r="T708" s="19"/>
      <c r="U708" s="88">
        <v>51</v>
      </c>
      <c r="V708" s="19" t="s">
        <v>1036</v>
      </c>
      <c r="W708" s="89">
        <v>1119096906</v>
      </c>
      <c r="X708" s="90">
        <v>3003100823</v>
      </c>
      <c r="Y708" s="67">
        <v>51</v>
      </c>
      <c r="Z708" s="15" t="s">
        <v>1036</v>
      </c>
      <c r="AA708" s="85">
        <v>4230483678</v>
      </c>
      <c r="AB708" s="103">
        <v>3003100823</v>
      </c>
      <c r="AC708" s="91">
        <v>65</v>
      </c>
      <c r="AD708" s="92" t="s">
        <v>1036</v>
      </c>
      <c r="AE708" s="71">
        <v>4247437473</v>
      </c>
      <c r="AF708" s="71">
        <v>3003100823</v>
      </c>
      <c r="AG708" s="72">
        <v>0</v>
      </c>
      <c r="AH708" s="73" t="s">
        <v>1039</v>
      </c>
      <c r="AI708" s="74">
        <v>8</v>
      </c>
      <c r="AJ708" s="75" t="s">
        <v>1071</v>
      </c>
      <c r="AK708" s="76">
        <v>4264558157</v>
      </c>
      <c r="AL708" s="76">
        <v>0</v>
      </c>
      <c r="AM708" s="76">
        <f t="shared" si="50"/>
        <v>17120684</v>
      </c>
      <c r="AN708" s="77">
        <f t="shared" si="47"/>
        <v>-3003100823</v>
      </c>
      <c r="AO708" s="75" t="s">
        <v>2988</v>
      </c>
      <c r="AP708" s="78">
        <v>8</v>
      </c>
      <c r="AQ708" s="79" t="s">
        <v>1071</v>
      </c>
      <c r="AR708" s="76">
        <v>4353473104</v>
      </c>
      <c r="AS708" s="76">
        <v>0</v>
      </c>
      <c r="AT708" s="76">
        <f t="shared" si="51"/>
        <v>88914947</v>
      </c>
      <c r="AU708" s="77">
        <f t="shared" si="51"/>
        <v>0</v>
      </c>
      <c r="AV708" s="75" t="s">
        <v>2988</v>
      </c>
      <c r="AW708" s="19" t="s">
        <v>1225</v>
      </c>
      <c r="AX708" s="19">
        <v>194059</v>
      </c>
      <c r="AY708" s="15" t="s">
        <v>2608</v>
      </c>
      <c r="AZ708" s="19" t="s">
        <v>1055</v>
      </c>
      <c r="BA708" s="15" t="s">
        <v>19</v>
      </c>
      <c r="BB708" s="15" t="s">
        <v>7</v>
      </c>
      <c r="BC708" s="15" t="s">
        <v>1065</v>
      </c>
    </row>
    <row r="709" spans="1:55" ht="76.5" hidden="1" customHeight="1" x14ac:dyDescent="0.25">
      <c r="A709" s="15">
        <v>334876</v>
      </c>
      <c r="B709" s="15" t="s">
        <v>98</v>
      </c>
      <c r="C709" s="62" t="s">
        <v>1053</v>
      </c>
      <c r="D709" s="15" t="s">
        <v>1043</v>
      </c>
      <c r="E709" s="15" t="s">
        <v>12</v>
      </c>
      <c r="F709" s="15" t="s">
        <v>2609</v>
      </c>
      <c r="G709" s="15" t="s">
        <v>1044</v>
      </c>
      <c r="H709" s="57" t="s">
        <v>2610</v>
      </c>
      <c r="I709" s="15" t="s">
        <v>2611</v>
      </c>
      <c r="J709" s="15" t="s">
        <v>1040</v>
      </c>
      <c r="K709" s="15" t="s">
        <v>2612</v>
      </c>
      <c r="L709" s="63">
        <v>0.51</v>
      </c>
      <c r="M709" s="15" t="s">
        <v>1036</v>
      </c>
      <c r="N709" s="15" t="s">
        <v>1037</v>
      </c>
      <c r="O709" s="81">
        <v>60</v>
      </c>
      <c r="P709" s="81" t="s">
        <v>1036</v>
      </c>
      <c r="Q709" s="64">
        <v>1798589877</v>
      </c>
      <c r="R709" s="65">
        <v>1781184652</v>
      </c>
      <c r="S709" s="65"/>
      <c r="T709" s="19"/>
      <c r="U709" s="88">
        <v>65</v>
      </c>
      <c r="V709" s="19" t="s">
        <v>1036</v>
      </c>
      <c r="W709" s="89">
        <v>1829686939</v>
      </c>
      <c r="X709" s="90">
        <v>1781184652</v>
      </c>
      <c r="Y709" s="67">
        <v>51</v>
      </c>
      <c r="Z709" s="15" t="s">
        <v>1036</v>
      </c>
      <c r="AA709" s="85">
        <v>1834080040</v>
      </c>
      <c r="AB709" s="103">
        <v>1781184652</v>
      </c>
      <c r="AC709" s="91">
        <v>65</v>
      </c>
      <c r="AD709" s="92" t="s">
        <v>1036</v>
      </c>
      <c r="AE709" s="71">
        <v>1849933689</v>
      </c>
      <c r="AF709" s="71">
        <v>1781184652</v>
      </c>
      <c r="AG709" s="72">
        <v>0</v>
      </c>
      <c r="AH709" s="73" t="s">
        <v>1039</v>
      </c>
      <c r="AI709" s="74">
        <v>8</v>
      </c>
      <c r="AJ709" s="75" t="s">
        <v>1071</v>
      </c>
      <c r="AK709" s="76">
        <v>1857390450</v>
      </c>
      <c r="AL709" s="76">
        <v>0</v>
      </c>
      <c r="AM709" s="76">
        <f t="shared" si="50"/>
        <v>7456761</v>
      </c>
      <c r="AN709" s="77">
        <f t="shared" si="47"/>
        <v>-1781184652</v>
      </c>
      <c r="AO709" s="75" t="s">
        <v>2988</v>
      </c>
      <c r="AP709" s="78">
        <v>8</v>
      </c>
      <c r="AQ709" s="79" t="s">
        <v>1071</v>
      </c>
      <c r="AR709" s="76">
        <v>1896116567</v>
      </c>
      <c r="AS709" s="76">
        <v>0</v>
      </c>
      <c r="AT709" s="76">
        <f t="shared" si="51"/>
        <v>38726117</v>
      </c>
      <c r="AU709" s="77">
        <f t="shared" si="51"/>
        <v>0</v>
      </c>
      <c r="AV709" s="75" t="s">
        <v>2988</v>
      </c>
      <c r="AW709" s="19">
        <v>2051594</v>
      </c>
      <c r="AX709" s="19">
        <v>194121</v>
      </c>
      <c r="AY709" s="15" t="s">
        <v>1072</v>
      </c>
      <c r="AZ709" s="19" t="s">
        <v>1055</v>
      </c>
      <c r="BA709" s="15" t="s">
        <v>19</v>
      </c>
      <c r="BB709" s="15" t="s">
        <v>31</v>
      </c>
      <c r="BC709" s="15" t="s">
        <v>1065</v>
      </c>
    </row>
    <row r="710" spans="1:55" ht="114.75" hidden="1" customHeight="1" x14ac:dyDescent="0.25">
      <c r="A710" s="15">
        <v>480908</v>
      </c>
      <c r="B710" s="15" t="s">
        <v>131</v>
      </c>
      <c r="C710" s="62" t="s">
        <v>1053</v>
      </c>
      <c r="D710" s="15" t="s">
        <v>1043</v>
      </c>
      <c r="E710" s="15" t="s">
        <v>12</v>
      </c>
      <c r="F710" s="15" t="s">
        <v>2613</v>
      </c>
      <c r="G710" s="15" t="s">
        <v>1044</v>
      </c>
      <c r="H710" s="57" t="s">
        <v>2614</v>
      </c>
      <c r="I710" s="15" t="s">
        <v>2615</v>
      </c>
      <c r="J710" s="15" t="s">
        <v>2616</v>
      </c>
      <c r="K710" s="15" t="s">
        <v>2617</v>
      </c>
      <c r="L710" s="63">
        <v>0.32</v>
      </c>
      <c r="M710" s="15" t="s">
        <v>1062</v>
      </c>
      <c r="N710" s="15" t="s">
        <v>1087</v>
      </c>
      <c r="O710" s="81">
        <v>21.5</v>
      </c>
      <c r="P710" s="81" t="s">
        <v>1062</v>
      </c>
      <c r="Q710" s="64">
        <v>1953703529</v>
      </c>
      <c r="R710" s="87">
        <v>0</v>
      </c>
      <c r="S710" s="65">
        <v>611960242</v>
      </c>
      <c r="T710" s="19" t="s">
        <v>2618</v>
      </c>
      <c r="U710" s="88">
        <v>21.5</v>
      </c>
      <c r="V710" s="65" t="s">
        <v>1062</v>
      </c>
      <c r="W710" s="89">
        <v>1987482457</v>
      </c>
      <c r="X710" s="90">
        <v>0</v>
      </c>
      <c r="Y710" s="67">
        <v>21.5</v>
      </c>
      <c r="Z710" s="15" t="s">
        <v>1062</v>
      </c>
      <c r="AA710" s="85">
        <v>2001454432</v>
      </c>
      <c r="AB710" s="85">
        <v>0</v>
      </c>
      <c r="AC710" s="91">
        <v>21.5</v>
      </c>
      <c r="AD710" s="92" t="s">
        <v>1062</v>
      </c>
      <c r="AE710" s="71">
        <v>2009475324</v>
      </c>
      <c r="AF710" s="71">
        <v>0</v>
      </c>
      <c r="AG710" s="72">
        <v>0</v>
      </c>
      <c r="AH710" s="73" t="s">
        <v>1039</v>
      </c>
      <c r="AI710" s="74">
        <v>21.5</v>
      </c>
      <c r="AJ710" s="75" t="s">
        <v>1062</v>
      </c>
      <c r="AK710" s="76">
        <v>2017575171</v>
      </c>
      <c r="AL710" s="76">
        <v>0</v>
      </c>
      <c r="AM710" s="76">
        <f t="shared" si="50"/>
        <v>8099847</v>
      </c>
      <c r="AN710" s="77">
        <f t="shared" si="47"/>
        <v>0</v>
      </c>
      <c r="AO710" s="75" t="s">
        <v>1039</v>
      </c>
      <c r="AP710" s="78">
        <v>21.5</v>
      </c>
      <c r="AQ710" s="79" t="s">
        <v>1062</v>
      </c>
      <c r="AR710" s="76">
        <v>2059641096</v>
      </c>
      <c r="AS710" s="76">
        <v>0</v>
      </c>
      <c r="AT710" s="76">
        <f t="shared" si="51"/>
        <v>42065925</v>
      </c>
      <c r="AU710" s="77">
        <f t="shared" si="51"/>
        <v>0</v>
      </c>
      <c r="AV710" s="75" t="s">
        <v>3038</v>
      </c>
      <c r="AW710" s="19" t="s">
        <v>1225</v>
      </c>
      <c r="AX710" s="19">
        <v>195052</v>
      </c>
      <c r="AY710" s="15" t="s">
        <v>2619</v>
      </c>
      <c r="AZ710" s="19" t="s">
        <v>1055</v>
      </c>
      <c r="BA710" s="15" t="s">
        <v>121</v>
      </c>
      <c r="BB710" s="15" t="s">
        <v>7</v>
      </c>
      <c r="BC710" s="15" t="s">
        <v>1065</v>
      </c>
    </row>
    <row r="711" spans="1:55" ht="76.5" hidden="1" customHeight="1" x14ac:dyDescent="0.25">
      <c r="A711" s="99">
        <v>1216455</v>
      </c>
      <c r="B711" s="99" t="s">
        <v>884</v>
      </c>
      <c r="C711" s="62" t="s">
        <v>1042</v>
      </c>
      <c r="D711" s="15" t="s">
        <v>1047</v>
      </c>
      <c r="E711" s="99" t="s">
        <v>6</v>
      </c>
      <c r="F711" s="99" t="s">
        <v>776</v>
      </c>
      <c r="G711" s="15" t="s">
        <v>1044</v>
      </c>
      <c r="H711" s="57" t="s">
        <v>2620</v>
      </c>
      <c r="I711" s="99" t="s">
        <v>2621</v>
      </c>
      <c r="J711" s="15" t="s">
        <v>2</v>
      </c>
      <c r="K711" s="93" t="s">
        <v>885</v>
      </c>
      <c r="L711" s="63"/>
      <c r="M711" s="15"/>
      <c r="N711" s="15"/>
      <c r="O711" s="15"/>
      <c r="P711" s="15"/>
      <c r="Q711" s="64"/>
      <c r="R711" s="65"/>
      <c r="S711" s="65"/>
      <c r="T711" s="19"/>
      <c r="U711" s="15"/>
      <c r="V711" s="19"/>
      <c r="W711" s="66"/>
      <c r="X711" s="65"/>
      <c r="Y711" s="67">
        <v>56.75</v>
      </c>
      <c r="Z711" s="15" t="s">
        <v>1036</v>
      </c>
      <c r="AA711" s="85">
        <v>133174346</v>
      </c>
      <c r="AB711" s="103">
        <v>128406134</v>
      </c>
      <c r="AC711" s="91">
        <v>56.75</v>
      </c>
      <c r="AD711" s="92" t="s">
        <v>1036</v>
      </c>
      <c r="AE711" s="71">
        <v>134325495</v>
      </c>
      <c r="AF711" s="71">
        <v>128406134</v>
      </c>
      <c r="AG711" s="72">
        <v>0</v>
      </c>
      <c r="AH711" s="73" t="s">
        <v>1039</v>
      </c>
      <c r="AI711" s="74">
        <v>56.75</v>
      </c>
      <c r="AJ711" s="75" t="s">
        <v>1036</v>
      </c>
      <c r="AK711" s="76">
        <v>134866938</v>
      </c>
      <c r="AL711" s="76">
        <v>128406134</v>
      </c>
      <c r="AM711" s="76">
        <f t="shared" si="50"/>
        <v>541443</v>
      </c>
      <c r="AN711" s="77">
        <f t="shared" si="47"/>
        <v>0</v>
      </c>
      <c r="AO711" s="75" t="s">
        <v>1039</v>
      </c>
      <c r="AP711" s="78">
        <v>56.75</v>
      </c>
      <c r="AQ711" s="79" t="s">
        <v>1036</v>
      </c>
      <c r="AR711" s="76">
        <v>137678879</v>
      </c>
      <c r="AS711" s="76">
        <v>128406134</v>
      </c>
      <c r="AT711" s="76">
        <f t="shared" si="51"/>
        <v>2811941</v>
      </c>
      <c r="AU711" s="77">
        <f t="shared" si="51"/>
        <v>0</v>
      </c>
      <c r="AV711" s="75" t="s">
        <v>3038</v>
      </c>
      <c r="AW711" s="15" t="s">
        <v>1040</v>
      </c>
      <c r="AX711" s="15" t="s">
        <v>1046</v>
      </c>
      <c r="AY711" s="15"/>
      <c r="AZ711" s="21" t="s">
        <v>1041</v>
      </c>
      <c r="BA711" s="15" t="s">
        <v>3178</v>
      </c>
      <c r="BB711" s="15" t="s">
        <v>21</v>
      </c>
      <c r="BC711" s="15" t="s">
        <v>1065</v>
      </c>
    </row>
    <row r="712" spans="1:55" ht="76.5" hidden="1" customHeight="1" x14ac:dyDescent="0.25">
      <c r="A712" s="80">
        <v>467050</v>
      </c>
      <c r="B712" s="93" t="s">
        <v>128</v>
      </c>
      <c r="C712" s="62" t="s">
        <v>1053</v>
      </c>
      <c r="D712" s="15" t="s">
        <v>1047</v>
      </c>
      <c r="E712" s="15" t="s">
        <v>8</v>
      </c>
      <c r="F712" s="93" t="s">
        <v>22</v>
      </c>
      <c r="G712" s="15" t="s">
        <v>1044</v>
      </c>
      <c r="H712" s="57" t="s">
        <v>2622</v>
      </c>
      <c r="I712" s="93" t="s">
        <v>2623</v>
      </c>
      <c r="J712" s="15" t="s">
        <v>2</v>
      </c>
      <c r="K712" s="15" t="s">
        <v>2624</v>
      </c>
      <c r="L712" s="63"/>
      <c r="M712" s="65"/>
      <c r="N712" s="65"/>
      <c r="O712" s="94">
        <v>25</v>
      </c>
      <c r="P712" s="81" t="s">
        <v>1062</v>
      </c>
      <c r="Q712" s="64">
        <v>1276373189</v>
      </c>
      <c r="R712" s="65">
        <v>0</v>
      </c>
      <c r="S712" s="65">
        <v>0</v>
      </c>
      <c r="T712" s="65"/>
      <c r="U712" s="94">
        <v>25</v>
      </c>
      <c r="V712" s="81" t="s">
        <v>1062</v>
      </c>
      <c r="W712" s="118">
        <v>1298441287</v>
      </c>
      <c r="X712" s="65"/>
      <c r="Y712" s="67">
        <v>21.5</v>
      </c>
      <c r="Z712" s="15" t="s">
        <v>1062</v>
      </c>
      <c r="AA712" s="85">
        <v>1307569311</v>
      </c>
      <c r="AB712" s="85">
        <v>0</v>
      </c>
      <c r="AC712" s="91">
        <v>21.5</v>
      </c>
      <c r="AD712" s="92" t="s">
        <v>1062</v>
      </c>
      <c r="AE712" s="71">
        <v>1312809436</v>
      </c>
      <c r="AF712" s="71">
        <v>0</v>
      </c>
      <c r="AG712" s="72">
        <v>0</v>
      </c>
      <c r="AH712" s="73" t="s">
        <v>1039</v>
      </c>
      <c r="AI712" s="74">
        <v>56.75</v>
      </c>
      <c r="AJ712" s="75" t="s">
        <v>1036</v>
      </c>
      <c r="AK712" s="76">
        <v>1318101144</v>
      </c>
      <c r="AL712" s="76">
        <v>413387373</v>
      </c>
      <c r="AM712" s="76">
        <f t="shared" si="50"/>
        <v>5291708</v>
      </c>
      <c r="AN712" s="77">
        <f t="shared" si="47"/>
        <v>413387373</v>
      </c>
      <c r="AO712" s="75" t="s">
        <v>2979</v>
      </c>
      <c r="AP712" s="78">
        <v>56.75</v>
      </c>
      <c r="AQ712" s="79" t="s">
        <v>1036</v>
      </c>
      <c r="AR712" s="76">
        <v>1345583215</v>
      </c>
      <c r="AS712" s="76">
        <v>413387373</v>
      </c>
      <c r="AT712" s="76">
        <f t="shared" si="51"/>
        <v>27482071</v>
      </c>
      <c r="AU712" s="77">
        <f t="shared" si="51"/>
        <v>0</v>
      </c>
      <c r="AV712" s="75" t="s">
        <v>3038</v>
      </c>
      <c r="AW712" s="19">
        <v>2100024</v>
      </c>
      <c r="AX712" s="19">
        <v>197060</v>
      </c>
      <c r="AY712" s="15" t="s">
        <v>1051</v>
      </c>
      <c r="AZ712" s="19" t="s">
        <v>1055</v>
      </c>
      <c r="BA712" s="15" t="s">
        <v>33</v>
      </c>
      <c r="BB712" s="15" t="s">
        <v>7</v>
      </c>
      <c r="BC712" s="15" t="s">
        <v>1065</v>
      </c>
    </row>
    <row r="713" spans="1:55" ht="76.5" hidden="1" customHeight="1" x14ac:dyDescent="0.25">
      <c r="A713" s="15">
        <v>462706</v>
      </c>
      <c r="B713" s="15" t="s">
        <v>124</v>
      </c>
      <c r="C713" s="62" t="s">
        <v>1053</v>
      </c>
      <c r="D713" s="15" t="s">
        <v>1043</v>
      </c>
      <c r="E713" s="15" t="s">
        <v>12</v>
      </c>
      <c r="F713" s="15" t="s">
        <v>2537</v>
      </c>
      <c r="G713" s="15" t="s">
        <v>1044</v>
      </c>
      <c r="H713" s="57" t="s">
        <v>2622</v>
      </c>
      <c r="I713" s="15" t="s">
        <v>2623</v>
      </c>
      <c r="J713" s="15" t="s">
        <v>1040</v>
      </c>
      <c r="K713" s="15" t="s">
        <v>2625</v>
      </c>
      <c r="L713" s="63">
        <v>0.43000000000000005</v>
      </c>
      <c r="M713" s="15" t="s">
        <v>1062</v>
      </c>
      <c r="N713" s="15" t="s">
        <v>1087</v>
      </c>
      <c r="O713" s="81">
        <v>43.25</v>
      </c>
      <c r="P713" s="81" t="s">
        <v>1062</v>
      </c>
      <c r="Q713" s="64">
        <v>2586375765</v>
      </c>
      <c r="R713" s="87">
        <v>0</v>
      </c>
      <c r="S713" s="65">
        <v>0</v>
      </c>
      <c r="T713" s="65"/>
      <c r="U713" s="88">
        <v>43.25</v>
      </c>
      <c r="V713" s="65" t="s">
        <v>1062</v>
      </c>
      <c r="W713" s="89">
        <v>2631093403</v>
      </c>
      <c r="X713" s="90">
        <v>0</v>
      </c>
      <c r="Y713" s="67">
        <v>43.25</v>
      </c>
      <c r="Z713" s="15" t="s">
        <v>1062</v>
      </c>
      <c r="AA713" s="85">
        <v>2649589954</v>
      </c>
      <c r="AB713" s="85">
        <v>0</v>
      </c>
      <c r="AC713" s="91">
        <v>43.25</v>
      </c>
      <c r="AD713" s="92" t="s">
        <v>1062</v>
      </c>
      <c r="AE713" s="71">
        <v>2660208267</v>
      </c>
      <c r="AF713" s="71">
        <v>0</v>
      </c>
      <c r="AG713" s="72">
        <v>0</v>
      </c>
      <c r="AH713" s="73" t="s">
        <v>1039</v>
      </c>
      <c r="AI713" s="74">
        <v>43.25</v>
      </c>
      <c r="AJ713" s="75" t="s">
        <v>1062</v>
      </c>
      <c r="AK713" s="76">
        <v>2670931107</v>
      </c>
      <c r="AL713" s="76">
        <v>0</v>
      </c>
      <c r="AM713" s="76">
        <f t="shared" si="50"/>
        <v>10722840</v>
      </c>
      <c r="AN713" s="77">
        <f t="shared" si="47"/>
        <v>0</v>
      </c>
      <c r="AO713" s="75" t="s">
        <v>1039</v>
      </c>
      <c r="AP713" s="78">
        <v>43.25</v>
      </c>
      <c r="AQ713" s="79" t="s">
        <v>1062</v>
      </c>
      <c r="AR713" s="76">
        <v>2726619336</v>
      </c>
      <c r="AS713" s="76">
        <v>0</v>
      </c>
      <c r="AT713" s="76">
        <f t="shared" si="51"/>
        <v>55688229</v>
      </c>
      <c r="AU713" s="77">
        <f t="shared" si="51"/>
        <v>0</v>
      </c>
      <c r="AV713" s="75" t="s">
        <v>3038</v>
      </c>
      <c r="AW713" s="19">
        <v>2100024</v>
      </c>
      <c r="AX713" s="19">
        <v>197060</v>
      </c>
      <c r="AY713" s="15" t="s">
        <v>1051</v>
      </c>
      <c r="AZ713" s="19" t="s">
        <v>1055</v>
      </c>
      <c r="BA713" s="15" t="s">
        <v>33</v>
      </c>
      <c r="BB713" s="15" t="s">
        <v>7</v>
      </c>
      <c r="BC713" s="15" t="s">
        <v>1065</v>
      </c>
    </row>
    <row r="714" spans="1:55" ht="76.5" hidden="1" customHeight="1" x14ac:dyDescent="0.25">
      <c r="A714" s="93">
        <v>1051567</v>
      </c>
      <c r="B714" s="15" t="s">
        <v>818</v>
      </c>
      <c r="C714" s="62" t="s">
        <v>1042</v>
      </c>
      <c r="D714" s="15" t="s">
        <v>1043</v>
      </c>
      <c r="E714" s="15" t="s">
        <v>12</v>
      </c>
      <c r="F714" s="15" t="s">
        <v>2626</v>
      </c>
      <c r="G714" s="15" t="s">
        <v>1044</v>
      </c>
      <c r="H714" s="57" t="s">
        <v>2627</v>
      </c>
      <c r="I714" s="15" t="s">
        <v>2628</v>
      </c>
      <c r="J714" s="15" t="s">
        <v>1040</v>
      </c>
      <c r="K714" s="15" t="s">
        <v>2629</v>
      </c>
      <c r="L714" s="63">
        <v>0.13</v>
      </c>
      <c r="M714" s="15" t="s">
        <v>1062</v>
      </c>
      <c r="N714" s="15" t="s">
        <v>1063</v>
      </c>
      <c r="O714" s="94">
        <v>25</v>
      </c>
      <c r="P714" s="81" t="s">
        <v>1062</v>
      </c>
      <c r="Q714" s="64">
        <v>282088564</v>
      </c>
      <c r="R714" s="65">
        <v>0</v>
      </c>
      <c r="S714" s="65">
        <v>0</v>
      </c>
      <c r="T714" s="65"/>
      <c r="U714" s="88">
        <v>25</v>
      </c>
      <c r="V714" s="65" t="s">
        <v>1062</v>
      </c>
      <c r="W714" s="89">
        <v>286965788</v>
      </c>
      <c r="X714" s="65">
        <v>0</v>
      </c>
      <c r="Y714" s="88">
        <v>25</v>
      </c>
      <c r="Z714" s="15" t="s">
        <v>1062</v>
      </c>
      <c r="AA714" s="85">
        <v>288983154</v>
      </c>
      <c r="AB714" s="85">
        <v>0</v>
      </c>
      <c r="AC714" s="98">
        <v>25</v>
      </c>
      <c r="AD714" s="92" t="s">
        <v>1062</v>
      </c>
      <c r="AE714" s="71">
        <v>290141262</v>
      </c>
      <c r="AF714" s="71">
        <v>0</v>
      </c>
      <c r="AG714" s="72"/>
      <c r="AH714" s="73" t="s">
        <v>1039</v>
      </c>
      <c r="AI714" s="74">
        <v>25</v>
      </c>
      <c r="AJ714" s="75" t="s">
        <v>1062</v>
      </c>
      <c r="AK714" s="76">
        <v>291310772</v>
      </c>
      <c r="AL714" s="76">
        <v>0</v>
      </c>
      <c r="AM714" s="76">
        <f t="shared" si="50"/>
        <v>1169510</v>
      </c>
      <c r="AN714" s="77">
        <f t="shared" si="47"/>
        <v>0</v>
      </c>
      <c r="AO714" s="75" t="s">
        <v>1039</v>
      </c>
      <c r="AP714" s="112">
        <v>25</v>
      </c>
      <c r="AQ714" s="113" t="s">
        <v>1062</v>
      </c>
      <c r="AR714" s="76">
        <v>297384527</v>
      </c>
      <c r="AS714" s="76">
        <v>0</v>
      </c>
      <c r="AT714" s="76">
        <f t="shared" si="51"/>
        <v>6073755</v>
      </c>
      <c r="AU714" s="77">
        <f t="shared" si="51"/>
        <v>0</v>
      </c>
      <c r="AV714" s="75" t="s">
        <v>3038</v>
      </c>
      <c r="AW714" s="19" t="s">
        <v>1046</v>
      </c>
      <c r="AX714" s="19">
        <v>199075</v>
      </c>
      <c r="AY714" s="15" t="s">
        <v>2619</v>
      </c>
      <c r="AZ714" s="19" t="s">
        <v>1041</v>
      </c>
      <c r="BA714" s="15" t="s">
        <v>819</v>
      </c>
      <c r="BB714" s="15" t="s">
        <v>21</v>
      </c>
      <c r="BC714" s="15" t="s">
        <v>1065</v>
      </c>
    </row>
    <row r="715" spans="1:55" ht="76.5" hidden="1" customHeight="1" x14ac:dyDescent="0.25">
      <c r="A715" s="15">
        <v>704535</v>
      </c>
      <c r="B715" s="15" t="s">
        <v>173</v>
      </c>
      <c r="C715" s="62" t="s">
        <v>1042</v>
      </c>
      <c r="D715" s="15" t="s">
        <v>1043</v>
      </c>
      <c r="E715" s="15" t="s">
        <v>12</v>
      </c>
      <c r="F715" s="15" t="s">
        <v>2630</v>
      </c>
      <c r="G715" s="15" t="s">
        <v>1312</v>
      </c>
      <c r="H715" s="57" t="s">
        <v>2631</v>
      </c>
      <c r="I715" s="15" t="s">
        <v>2632</v>
      </c>
      <c r="J715" s="15" t="s">
        <v>1040</v>
      </c>
      <c r="K715" s="15" t="s">
        <v>2633</v>
      </c>
      <c r="L715" s="63">
        <v>0.62999999999999989</v>
      </c>
      <c r="M715" s="15" t="s">
        <v>1036</v>
      </c>
      <c r="N715" s="15" t="s">
        <v>1037</v>
      </c>
      <c r="O715" s="81">
        <v>92</v>
      </c>
      <c r="P715" s="81" t="s">
        <v>1036</v>
      </c>
      <c r="Q715" s="64">
        <v>964582794</v>
      </c>
      <c r="R715" s="64">
        <v>489787568</v>
      </c>
      <c r="S715" s="65">
        <v>510212432</v>
      </c>
      <c r="T715" s="15" t="s">
        <v>2634</v>
      </c>
      <c r="U715" s="88">
        <v>92</v>
      </c>
      <c r="V715" s="19" t="s">
        <v>1036</v>
      </c>
      <c r="W715" s="89">
        <v>981260132</v>
      </c>
      <c r="X715" s="90">
        <v>489787568</v>
      </c>
      <c r="Y715" s="67">
        <v>92</v>
      </c>
      <c r="Z715" s="15" t="s">
        <v>1036</v>
      </c>
      <c r="AA715" s="85">
        <v>988158377</v>
      </c>
      <c r="AB715" s="103">
        <v>489787568</v>
      </c>
      <c r="AC715" s="91">
        <v>92</v>
      </c>
      <c r="AD715" s="92" t="s">
        <v>1036</v>
      </c>
      <c r="AE715" s="71">
        <v>992118452</v>
      </c>
      <c r="AF715" s="71">
        <v>489787568</v>
      </c>
      <c r="AG715" s="72">
        <v>0</v>
      </c>
      <c r="AH715" s="73" t="s">
        <v>1039</v>
      </c>
      <c r="AI715" s="74">
        <v>92</v>
      </c>
      <c r="AJ715" s="75" t="s">
        <v>1036</v>
      </c>
      <c r="AK715" s="76">
        <v>996117511</v>
      </c>
      <c r="AL715" s="76">
        <v>489787568</v>
      </c>
      <c r="AM715" s="76">
        <f t="shared" si="50"/>
        <v>3999059</v>
      </c>
      <c r="AN715" s="77">
        <f t="shared" si="47"/>
        <v>0</v>
      </c>
      <c r="AO715" s="75" t="s">
        <v>1039</v>
      </c>
      <c r="AP715" s="78">
        <v>92</v>
      </c>
      <c r="AQ715" s="79" t="s">
        <v>1036</v>
      </c>
      <c r="AR715" s="76">
        <v>1016886305</v>
      </c>
      <c r="AS715" s="76">
        <v>489787568</v>
      </c>
      <c r="AT715" s="76">
        <f t="shared" si="51"/>
        <v>20768794</v>
      </c>
      <c r="AU715" s="77">
        <f t="shared" si="51"/>
        <v>0</v>
      </c>
      <c r="AV715" s="75" t="s">
        <v>3038</v>
      </c>
      <c r="AW715" s="19">
        <v>2123784</v>
      </c>
      <c r="AX715" s="19">
        <v>197055</v>
      </c>
      <c r="AY715" s="15" t="s">
        <v>1097</v>
      </c>
      <c r="AZ715" s="19" t="s">
        <v>1055</v>
      </c>
      <c r="BA715" s="15" t="s">
        <v>174</v>
      </c>
      <c r="BB715" s="15" t="s">
        <v>21</v>
      </c>
      <c r="BC715" s="15" t="s">
        <v>1065</v>
      </c>
    </row>
    <row r="716" spans="1:55" ht="76.5" hidden="1" customHeight="1" x14ac:dyDescent="0.25">
      <c r="A716" s="93">
        <v>1031004</v>
      </c>
      <c r="B716" s="93" t="s">
        <v>794</v>
      </c>
      <c r="C716" s="62" t="s">
        <v>1053</v>
      </c>
      <c r="D716" s="93" t="s">
        <v>1047</v>
      </c>
      <c r="E716" s="15" t="s">
        <v>36</v>
      </c>
      <c r="F716" s="93" t="s">
        <v>795</v>
      </c>
      <c r="G716" s="19" t="s">
        <v>1044</v>
      </c>
      <c r="H716" s="57" t="s">
        <v>2635</v>
      </c>
      <c r="I716" s="93" t="s">
        <v>2636</v>
      </c>
      <c r="J716" s="15" t="s">
        <v>2</v>
      </c>
      <c r="K716" s="15" t="s">
        <v>2637</v>
      </c>
      <c r="L716" s="63"/>
      <c r="M716" s="65"/>
      <c r="N716" s="65"/>
      <c r="O716" s="81">
        <v>8</v>
      </c>
      <c r="P716" s="81" t="s">
        <v>1071</v>
      </c>
      <c r="Q716" s="64">
        <v>1559337440</v>
      </c>
      <c r="R716" s="87">
        <v>0</v>
      </c>
      <c r="S716" s="65">
        <v>0</v>
      </c>
      <c r="T716" s="65"/>
      <c r="U716" s="88">
        <v>8</v>
      </c>
      <c r="V716" s="65" t="s">
        <v>1071</v>
      </c>
      <c r="W716" s="89">
        <v>1586297902</v>
      </c>
      <c r="X716" s="90">
        <v>0</v>
      </c>
      <c r="Y716" s="67">
        <v>8</v>
      </c>
      <c r="Z716" s="15" t="s">
        <v>1071</v>
      </c>
      <c r="AA716" s="85">
        <v>1590106622</v>
      </c>
      <c r="AB716" s="85">
        <v>0</v>
      </c>
      <c r="AC716" s="91">
        <v>8</v>
      </c>
      <c r="AD716" s="92" t="s">
        <v>1071</v>
      </c>
      <c r="AE716" s="71">
        <v>1603851383</v>
      </c>
      <c r="AF716" s="71">
        <v>0</v>
      </c>
      <c r="AG716" s="72">
        <v>0</v>
      </c>
      <c r="AH716" s="73" t="s">
        <v>1039</v>
      </c>
      <c r="AI716" s="74">
        <v>8</v>
      </c>
      <c r="AJ716" s="75" t="s">
        <v>1071</v>
      </c>
      <c r="AK716" s="76">
        <v>1610316231</v>
      </c>
      <c r="AL716" s="76">
        <v>0</v>
      </c>
      <c r="AM716" s="76">
        <f t="shared" si="50"/>
        <v>6464848</v>
      </c>
      <c r="AN716" s="77">
        <f t="shared" si="47"/>
        <v>0</v>
      </c>
      <c r="AO716" s="75" t="s">
        <v>1039</v>
      </c>
      <c r="AP716" s="78">
        <v>64.25</v>
      </c>
      <c r="AQ716" s="79" t="s">
        <v>1036</v>
      </c>
      <c r="AR716" s="76">
        <v>1643890913</v>
      </c>
      <c r="AS716" s="76">
        <v>1191041475</v>
      </c>
      <c r="AT716" s="76">
        <f t="shared" si="51"/>
        <v>33574682</v>
      </c>
      <c r="AU716" s="77">
        <f t="shared" si="51"/>
        <v>1191041475</v>
      </c>
      <c r="AV716" s="75" t="s">
        <v>3253</v>
      </c>
      <c r="AW716" s="19" t="s">
        <v>1040</v>
      </c>
      <c r="AX716" s="19" t="s">
        <v>1046</v>
      </c>
      <c r="AY716" s="15"/>
      <c r="AZ716" s="19" t="s">
        <v>1064</v>
      </c>
      <c r="BA716" s="15" t="s">
        <v>9</v>
      </c>
      <c r="BB716" s="15" t="s">
        <v>31</v>
      </c>
      <c r="BC716" s="15" t="s">
        <v>1065</v>
      </c>
    </row>
    <row r="717" spans="1:55" ht="76.5" hidden="1" customHeight="1" x14ac:dyDescent="0.25">
      <c r="A717" s="95">
        <v>1076388</v>
      </c>
      <c r="B717" s="15" t="s">
        <v>825</v>
      </c>
      <c r="C717" s="62" t="s">
        <v>1042</v>
      </c>
      <c r="D717" s="15" t="s">
        <v>1043</v>
      </c>
      <c r="E717" s="15" t="s">
        <v>12</v>
      </c>
      <c r="F717" s="15" t="s">
        <v>73</v>
      </c>
      <c r="G717" s="15" t="s">
        <v>1044</v>
      </c>
      <c r="H717" s="57" t="s">
        <v>2638</v>
      </c>
      <c r="I717" s="93" t="s">
        <v>2639</v>
      </c>
      <c r="J717" s="15" t="s">
        <v>1045</v>
      </c>
      <c r="K717" s="15" t="s">
        <v>2640</v>
      </c>
      <c r="L717" s="63"/>
      <c r="M717" s="15"/>
      <c r="N717" s="15"/>
      <c r="O717" s="94">
        <v>25</v>
      </c>
      <c r="P717" s="81" t="s">
        <v>1062</v>
      </c>
      <c r="Q717" s="64">
        <v>2540169965</v>
      </c>
      <c r="R717" s="65">
        <v>0</v>
      </c>
      <c r="S717" s="65">
        <v>0</v>
      </c>
      <c r="T717" s="65"/>
      <c r="U717" s="88">
        <v>25</v>
      </c>
      <c r="V717" s="65" t="s">
        <v>1062</v>
      </c>
      <c r="W717" s="89">
        <v>2584088718</v>
      </c>
      <c r="X717" s="65">
        <v>0</v>
      </c>
      <c r="Y717" s="88">
        <v>25</v>
      </c>
      <c r="Z717" s="15" t="s">
        <v>1062</v>
      </c>
      <c r="AA717" s="85">
        <v>2590293146</v>
      </c>
      <c r="AB717" s="85">
        <v>0</v>
      </c>
      <c r="AC717" s="98">
        <v>25</v>
      </c>
      <c r="AD717" s="92" t="s">
        <v>1062</v>
      </c>
      <c r="AE717" s="71">
        <v>2612683444</v>
      </c>
      <c r="AF717" s="71">
        <v>0</v>
      </c>
      <c r="AG717" s="72"/>
      <c r="AH717" s="73" t="s">
        <v>1039</v>
      </c>
      <c r="AI717" s="74">
        <v>50</v>
      </c>
      <c r="AJ717" s="75" t="s">
        <v>1062</v>
      </c>
      <c r="AK717" s="76">
        <v>2707578765</v>
      </c>
      <c r="AL717" s="76">
        <v>0</v>
      </c>
      <c r="AM717" s="76">
        <f t="shared" si="50"/>
        <v>94895321</v>
      </c>
      <c r="AN717" s="77">
        <f t="shared" si="47"/>
        <v>0</v>
      </c>
      <c r="AO717" s="75" t="s">
        <v>1039</v>
      </c>
      <c r="AP717" s="78">
        <v>50</v>
      </c>
      <c r="AQ717" s="79" t="s">
        <v>1062</v>
      </c>
      <c r="AR717" s="76">
        <v>2764031089</v>
      </c>
      <c r="AS717" s="76">
        <v>0</v>
      </c>
      <c r="AT717" s="76">
        <f t="shared" si="51"/>
        <v>56452324</v>
      </c>
      <c r="AU717" s="77">
        <f t="shared" si="51"/>
        <v>0</v>
      </c>
      <c r="AV717" s="75" t="s">
        <v>3038</v>
      </c>
      <c r="AW717" s="19">
        <v>2123641</v>
      </c>
      <c r="AX717" s="19">
        <v>211045</v>
      </c>
      <c r="AY717" s="15" t="s">
        <v>2641</v>
      </c>
      <c r="AZ717" s="19" t="s">
        <v>1055</v>
      </c>
      <c r="BA717" s="15" t="s">
        <v>3176</v>
      </c>
      <c r="BB717" s="15" t="s">
        <v>21</v>
      </c>
      <c r="BC717" s="15" t="s">
        <v>1065</v>
      </c>
    </row>
    <row r="718" spans="1:55" ht="76.5" hidden="1" customHeight="1" x14ac:dyDescent="0.25">
      <c r="A718" s="15">
        <v>337192</v>
      </c>
      <c r="B718" s="93" t="s">
        <v>100</v>
      </c>
      <c r="C718" s="62" t="s">
        <v>1042</v>
      </c>
      <c r="D718" s="93" t="s">
        <v>1029</v>
      </c>
      <c r="E718" s="15" t="s">
        <v>4</v>
      </c>
      <c r="F718" s="93" t="s">
        <v>86</v>
      </c>
      <c r="G718" s="19" t="s">
        <v>1048</v>
      </c>
      <c r="H718" s="57" t="s">
        <v>2642</v>
      </c>
      <c r="I718" s="93" t="s">
        <v>2643</v>
      </c>
      <c r="J718" s="15" t="s">
        <v>2</v>
      </c>
      <c r="K718" s="15" t="s">
        <v>2644</v>
      </c>
      <c r="L718" s="63"/>
      <c r="M718" s="65"/>
      <c r="N718" s="65"/>
      <c r="O718" s="94">
        <v>25</v>
      </c>
      <c r="P718" s="81" t="s">
        <v>1062</v>
      </c>
      <c r="Q718" s="64" t="s">
        <v>3</v>
      </c>
      <c r="R718" s="65">
        <v>0</v>
      </c>
      <c r="S718" s="65">
        <v>0</v>
      </c>
      <c r="T718" s="65"/>
      <c r="U718" s="88">
        <v>25</v>
      </c>
      <c r="V718" s="65" t="s">
        <v>1062</v>
      </c>
      <c r="W718" s="83">
        <v>0</v>
      </c>
      <c r="X718" s="65">
        <v>0</v>
      </c>
      <c r="Y718" s="88">
        <v>25</v>
      </c>
      <c r="Z718" s="15" t="s">
        <v>1062</v>
      </c>
      <c r="AA718" s="85">
        <v>0</v>
      </c>
      <c r="AB718" s="85">
        <v>0</v>
      </c>
      <c r="AC718" s="91">
        <v>14.75</v>
      </c>
      <c r="AD718" s="92" t="s">
        <v>1062</v>
      </c>
      <c r="AE718" s="71">
        <v>0</v>
      </c>
      <c r="AF718" s="71">
        <v>0</v>
      </c>
      <c r="AG718" s="72"/>
      <c r="AH718" s="73" t="s">
        <v>1039</v>
      </c>
      <c r="AI718" s="74">
        <v>25</v>
      </c>
      <c r="AJ718" s="75" t="s">
        <v>1062</v>
      </c>
      <c r="AK718" s="76">
        <v>0</v>
      </c>
      <c r="AL718" s="76">
        <v>0</v>
      </c>
      <c r="AM718" s="76"/>
      <c r="AN718" s="77">
        <f t="shared" si="47"/>
        <v>0</v>
      </c>
      <c r="AO718" s="75">
        <v>0</v>
      </c>
      <c r="AP718" s="112">
        <v>25</v>
      </c>
      <c r="AQ718" s="113" t="s">
        <v>1062</v>
      </c>
      <c r="AR718" s="76">
        <v>0</v>
      </c>
      <c r="AS718" s="76">
        <v>0</v>
      </c>
      <c r="AT718" s="76">
        <f t="shared" si="51"/>
        <v>0</v>
      </c>
      <c r="AU718" s="77">
        <f t="shared" si="51"/>
        <v>0</v>
      </c>
      <c r="AV718" s="75" t="s">
        <v>3255</v>
      </c>
      <c r="AW718" s="19" t="s">
        <v>2645</v>
      </c>
      <c r="AX718" s="19">
        <v>194009</v>
      </c>
      <c r="AY718" s="15" t="s">
        <v>1097</v>
      </c>
      <c r="AZ718" s="19" t="s">
        <v>1055</v>
      </c>
      <c r="BA718" s="15" t="s">
        <v>3175</v>
      </c>
      <c r="BB718" s="15" t="s">
        <v>21</v>
      </c>
      <c r="BC718" s="15" t="s">
        <v>1065</v>
      </c>
    </row>
    <row r="719" spans="1:55" ht="76.5" hidden="1" customHeight="1" x14ac:dyDescent="0.25">
      <c r="A719" s="15">
        <v>993312</v>
      </c>
      <c r="B719" s="93" t="s">
        <v>772</v>
      </c>
      <c r="C719" s="62" t="s">
        <v>1042</v>
      </c>
      <c r="D719" s="93" t="s">
        <v>1043</v>
      </c>
      <c r="E719" s="15" t="s">
        <v>12</v>
      </c>
      <c r="F719" s="93" t="s">
        <v>773</v>
      </c>
      <c r="G719" s="15" t="s">
        <v>1057</v>
      </c>
      <c r="H719" s="57" t="s">
        <v>2646</v>
      </c>
      <c r="I719" s="93" t="s">
        <v>2647</v>
      </c>
      <c r="J719" s="15" t="s">
        <v>2</v>
      </c>
      <c r="K719" s="15" t="s">
        <v>2648</v>
      </c>
      <c r="L719" s="63"/>
      <c r="M719" s="65"/>
      <c r="N719" s="65"/>
      <c r="O719" s="81">
        <v>56.75</v>
      </c>
      <c r="P719" s="81" t="s">
        <v>1036</v>
      </c>
      <c r="Q719" s="64">
        <v>205274419</v>
      </c>
      <c r="R719" s="64">
        <v>66937234</v>
      </c>
      <c r="S719" s="65">
        <v>0</v>
      </c>
      <c r="T719" s="19" t="s">
        <v>2649</v>
      </c>
      <c r="U719" s="88">
        <v>56.75</v>
      </c>
      <c r="V719" s="19" t="s">
        <v>1036</v>
      </c>
      <c r="W719" s="89">
        <v>208823550</v>
      </c>
      <c r="X719" s="90">
        <v>66937234</v>
      </c>
      <c r="Y719" s="67">
        <v>56.75</v>
      </c>
      <c r="Z719" s="15" t="s">
        <v>1036</v>
      </c>
      <c r="AA719" s="85">
        <v>209324938</v>
      </c>
      <c r="AB719" s="103">
        <v>66937234</v>
      </c>
      <c r="AC719" s="91">
        <v>56.75</v>
      </c>
      <c r="AD719" s="92" t="s">
        <v>1036</v>
      </c>
      <c r="AE719" s="71">
        <v>211134327</v>
      </c>
      <c r="AF719" s="71">
        <v>66937234</v>
      </c>
      <c r="AG719" s="72">
        <v>0</v>
      </c>
      <c r="AH719" s="73" t="s">
        <v>1039</v>
      </c>
      <c r="AI719" s="74">
        <v>56.75</v>
      </c>
      <c r="AJ719" s="75" t="s">
        <v>1036</v>
      </c>
      <c r="AK719" s="76">
        <v>211985372</v>
      </c>
      <c r="AL719" s="76">
        <v>66937234</v>
      </c>
      <c r="AM719" s="76">
        <f t="shared" ref="AM719:AM731" si="52">AK719-AE719</f>
        <v>851045</v>
      </c>
      <c r="AN719" s="77">
        <f t="shared" si="47"/>
        <v>0</v>
      </c>
      <c r="AO719" s="75" t="s">
        <v>1039</v>
      </c>
      <c r="AP719" s="78">
        <v>56.75</v>
      </c>
      <c r="AQ719" s="79" t="s">
        <v>1036</v>
      </c>
      <c r="AR719" s="76">
        <v>216405213</v>
      </c>
      <c r="AS719" s="76">
        <v>66937234</v>
      </c>
      <c r="AT719" s="76">
        <f t="shared" si="51"/>
        <v>4419841</v>
      </c>
      <c r="AU719" s="77">
        <f t="shared" si="51"/>
        <v>0</v>
      </c>
      <c r="AV719" s="75" t="s">
        <v>3038</v>
      </c>
      <c r="AW719" s="19">
        <v>2120440</v>
      </c>
      <c r="AX719" s="19">
        <v>211030</v>
      </c>
      <c r="AY719" s="15" t="s">
        <v>1082</v>
      </c>
      <c r="AZ719" s="19" t="s">
        <v>1055</v>
      </c>
      <c r="BA719" s="15" t="s">
        <v>9</v>
      </c>
      <c r="BB719" s="15" t="s">
        <v>21</v>
      </c>
      <c r="BC719" s="15" t="s">
        <v>1065</v>
      </c>
    </row>
    <row r="720" spans="1:55" ht="76.5" hidden="1" customHeight="1" x14ac:dyDescent="0.25">
      <c r="A720" s="15">
        <v>340677</v>
      </c>
      <c r="B720" s="15" t="s">
        <v>101</v>
      </c>
      <c r="C720" s="62" t="s">
        <v>1053</v>
      </c>
      <c r="D720" s="15" t="s">
        <v>1043</v>
      </c>
      <c r="E720" s="15" t="s">
        <v>12</v>
      </c>
      <c r="F720" s="15" t="s">
        <v>2650</v>
      </c>
      <c r="G720" s="15" t="s">
        <v>1044</v>
      </c>
      <c r="H720" s="57" t="s">
        <v>2651</v>
      </c>
      <c r="I720" s="15" t="s">
        <v>2652</v>
      </c>
      <c r="J720" s="15" t="s">
        <v>1040</v>
      </c>
      <c r="K720" s="15" t="s">
        <v>2653</v>
      </c>
      <c r="L720" s="63">
        <v>0</v>
      </c>
      <c r="M720" s="15" t="s">
        <v>1071</v>
      </c>
      <c r="N720" s="15" t="s">
        <v>1095</v>
      </c>
      <c r="O720" s="94">
        <v>25</v>
      </c>
      <c r="P720" s="81" t="s">
        <v>1062</v>
      </c>
      <c r="Q720" s="64">
        <v>37710357690</v>
      </c>
      <c r="R720" s="65">
        <v>0</v>
      </c>
      <c r="S720" s="65">
        <v>0</v>
      </c>
      <c r="T720" s="65"/>
      <c r="U720" s="88">
        <v>25</v>
      </c>
      <c r="V720" s="65" t="s">
        <v>1062</v>
      </c>
      <c r="W720" s="89">
        <v>38362358092</v>
      </c>
      <c r="X720" s="65">
        <v>0</v>
      </c>
      <c r="Y720" s="88">
        <v>25</v>
      </c>
      <c r="Z720" s="15" t="s">
        <v>1062</v>
      </c>
      <c r="AA720" s="85">
        <v>38632044944</v>
      </c>
      <c r="AB720" s="85">
        <v>0</v>
      </c>
      <c r="AC720" s="91">
        <v>14.75</v>
      </c>
      <c r="AD720" s="92" t="s">
        <v>1062</v>
      </c>
      <c r="AE720" s="71">
        <v>38786864062</v>
      </c>
      <c r="AF720" s="71">
        <v>0</v>
      </c>
      <c r="AG720" s="72"/>
      <c r="AH720" s="73" t="s">
        <v>1039</v>
      </c>
      <c r="AI720" s="74">
        <v>28.25</v>
      </c>
      <c r="AJ720" s="75" t="s">
        <v>1062</v>
      </c>
      <c r="AK720" s="76">
        <v>38943207213</v>
      </c>
      <c r="AL720" s="76">
        <v>0</v>
      </c>
      <c r="AM720" s="76">
        <f t="shared" si="52"/>
        <v>156343151</v>
      </c>
      <c r="AN720" s="77">
        <f t="shared" si="47"/>
        <v>0</v>
      </c>
      <c r="AO720" s="75" t="s">
        <v>1039</v>
      </c>
      <c r="AP720" s="78">
        <v>28.25</v>
      </c>
      <c r="AQ720" s="79" t="s">
        <v>1062</v>
      </c>
      <c r="AR720" s="76">
        <v>39755163119</v>
      </c>
      <c r="AS720" s="76">
        <v>0</v>
      </c>
      <c r="AT720" s="76">
        <f t="shared" si="51"/>
        <v>811955906</v>
      </c>
      <c r="AU720" s="77">
        <f t="shared" si="51"/>
        <v>0</v>
      </c>
      <c r="AV720" s="75" t="s">
        <v>3038</v>
      </c>
      <c r="AW720" s="19" t="s">
        <v>1040</v>
      </c>
      <c r="AX720" s="19">
        <v>211045</v>
      </c>
      <c r="AY720" s="15" t="s">
        <v>2641</v>
      </c>
      <c r="AZ720" s="19" t="s">
        <v>1055</v>
      </c>
      <c r="BA720" s="15" t="s">
        <v>102</v>
      </c>
      <c r="BB720" s="15" t="s">
        <v>7</v>
      </c>
      <c r="BC720" s="15" t="s">
        <v>1065</v>
      </c>
    </row>
    <row r="721" spans="1:55" ht="76.5" hidden="1" customHeight="1" x14ac:dyDescent="0.25">
      <c r="A721" s="15">
        <v>130278</v>
      </c>
      <c r="B721" s="15" t="s">
        <v>11</v>
      </c>
      <c r="C721" s="62" t="s">
        <v>1042</v>
      </c>
      <c r="D721" s="15" t="s">
        <v>1043</v>
      </c>
      <c r="E721" s="15" t="s">
        <v>12</v>
      </c>
      <c r="F721" s="15" t="s">
        <v>30</v>
      </c>
      <c r="G721" s="15" t="s">
        <v>1044</v>
      </c>
      <c r="H721" s="57" t="s">
        <v>2654</v>
      </c>
      <c r="I721" s="15" t="s">
        <v>2655</v>
      </c>
      <c r="J721" s="15" t="s">
        <v>2656</v>
      </c>
      <c r="K721" s="15" t="s">
        <v>2657</v>
      </c>
      <c r="L721" s="63">
        <v>0.51</v>
      </c>
      <c r="M721" s="15" t="s">
        <v>1036</v>
      </c>
      <c r="N721" s="15" t="s">
        <v>1037</v>
      </c>
      <c r="O721" s="81">
        <v>65</v>
      </c>
      <c r="P721" s="81" t="s">
        <v>1036</v>
      </c>
      <c r="Q721" s="64">
        <v>9757146621</v>
      </c>
      <c r="R721" s="64">
        <v>745128950</v>
      </c>
      <c r="S721" s="65">
        <v>0</v>
      </c>
      <c r="T721" s="65"/>
      <c r="U721" s="88">
        <v>65</v>
      </c>
      <c r="V721" s="19" t="s">
        <v>1036</v>
      </c>
      <c r="W721" s="89">
        <v>9925844666</v>
      </c>
      <c r="X721" s="90">
        <v>745128950</v>
      </c>
      <c r="Y721" s="67">
        <v>65</v>
      </c>
      <c r="Z721" s="15" t="s">
        <v>1036</v>
      </c>
      <c r="AA721" s="85">
        <v>9995623218</v>
      </c>
      <c r="AB721" s="103">
        <v>745128950</v>
      </c>
      <c r="AC721" s="91">
        <v>65</v>
      </c>
      <c r="AD721" s="92" t="s">
        <v>1036</v>
      </c>
      <c r="AE721" s="71">
        <v>10035680993</v>
      </c>
      <c r="AF721" s="71">
        <v>745128950</v>
      </c>
      <c r="AG721" s="72">
        <v>0</v>
      </c>
      <c r="AH721" s="73" t="s">
        <v>1039</v>
      </c>
      <c r="AI721" s="74">
        <v>65</v>
      </c>
      <c r="AJ721" s="75" t="s">
        <v>1036</v>
      </c>
      <c r="AK721" s="76">
        <v>10076133080</v>
      </c>
      <c r="AL721" s="76">
        <v>745128950</v>
      </c>
      <c r="AM721" s="76">
        <f t="shared" si="52"/>
        <v>40452087</v>
      </c>
      <c r="AN721" s="77">
        <f t="shared" si="47"/>
        <v>0</v>
      </c>
      <c r="AO721" s="75" t="s">
        <v>1039</v>
      </c>
      <c r="AP721" s="78">
        <v>65</v>
      </c>
      <c r="AQ721" s="79" t="s">
        <v>1036</v>
      </c>
      <c r="AR721" s="76">
        <v>10286217883</v>
      </c>
      <c r="AS721" s="76">
        <v>745128950</v>
      </c>
      <c r="AT721" s="76">
        <f t="shared" si="51"/>
        <v>210084803</v>
      </c>
      <c r="AU721" s="77">
        <f t="shared" si="51"/>
        <v>0</v>
      </c>
      <c r="AV721" s="75" t="s">
        <v>3038</v>
      </c>
      <c r="AW721" s="19">
        <v>2060859</v>
      </c>
      <c r="AX721" s="19">
        <v>193046</v>
      </c>
      <c r="AY721" s="15" t="s">
        <v>2591</v>
      </c>
      <c r="AZ721" s="19" t="s">
        <v>1055</v>
      </c>
      <c r="BA721" s="15" t="s">
        <v>13</v>
      </c>
      <c r="BB721" s="15" t="s">
        <v>14</v>
      </c>
      <c r="BC721" s="15" t="s">
        <v>1065</v>
      </c>
    </row>
    <row r="722" spans="1:55" ht="76.5" hidden="1" customHeight="1" x14ac:dyDescent="0.25">
      <c r="A722" s="15">
        <v>1138794</v>
      </c>
      <c r="B722" s="93" t="s">
        <v>864</v>
      </c>
      <c r="C722" s="62" t="s">
        <v>1042</v>
      </c>
      <c r="D722" s="15" t="s">
        <v>1043</v>
      </c>
      <c r="E722" s="93" t="s">
        <v>12</v>
      </c>
      <c r="F722" s="93" t="s">
        <v>865</v>
      </c>
      <c r="G722" s="19" t="s">
        <v>1312</v>
      </c>
      <c r="H722" s="57" t="s">
        <v>2658</v>
      </c>
      <c r="I722" s="93" t="s">
        <v>2659</v>
      </c>
      <c r="J722" s="15" t="s">
        <v>2</v>
      </c>
      <c r="K722" s="15" t="s">
        <v>2660</v>
      </c>
      <c r="L722" s="63"/>
      <c r="M722" s="65"/>
      <c r="N722" s="65"/>
      <c r="O722" s="94"/>
      <c r="P722" s="81"/>
      <c r="Q722" s="64"/>
      <c r="R722" s="65"/>
      <c r="S722" s="65"/>
      <c r="T722" s="65"/>
      <c r="U722" s="88">
        <v>0</v>
      </c>
      <c r="V722" s="65"/>
      <c r="W722" s="89">
        <v>3037127439</v>
      </c>
      <c r="X722" s="65">
        <v>0</v>
      </c>
      <c r="Y722" s="67"/>
      <c r="Z722" s="21"/>
      <c r="AA722" s="85">
        <v>3058478404</v>
      </c>
      <c r="AB722" s="85">
        <v>0</v>
      </c>
      <c r="AC722" s="91"/>
      <c r="AD722" s="92"/>
      <c r="AE722" s="71">
        <v>3070735352</v>
      </c>
      <c r="AF722" s="71">
        <v>0</v>
      </c>
      <c r="AG722" s="72"/>
      <c r="AH722" s="73" t="s">
        <v>2206</v>
      </c>
      <c r="AI722" s="74">
        <v>50</v>
      </c>
      <c r="AJ722" s="75" t="s">
        <v>1062</v>
      </c>
      <c r="AK722" s="76">
        <v>3083112952</v>
      </c>
      <c r="AL722" s="76">
        <v>0</v>
      </c>
      <c r="AM722" s="76">
        <f t="shared" si="52"/>
        <v>12377600</v>
      </c>
      <c r="AN722" s="77">
        <f t="shared" si="47"/>
        <v>0</v>
      </c>
      <c r="AO722" s="75" t="s">
        <v>1039</v>
      </c>
      <c r="AP722" s="78">
        <v>50</v>
      </c>
      <c r="AQ722" s="79" t="s">
        <v>1062</v>
      </c>
      <c r="AR722" s="76">
        <v>3147395070</v>
      </c>
      <c r="AS722" s="76">
        <v>0</v>
      </c>
      <c r="AT722" s="76">
        <f t="shared" si="51"/>
        <v>64282118</v>
      </c>
      <c r="AU722" s="77">
        <f t="shared" si="51"/>
        <v>0</v>
      </c>
      <c r="AV722" s="75" t="s">
        <v>3038</v>
      </c>
      <c r="AW722" s="19">
        <v>2102029</v>
      </c>
      <c r="AX722" s="19">
        <v>197060</v>
      </c>
      <c r="AY722" s="15" t="s">
        <v>1051</v>
      </c>
      <c r="AZ722" s="19" t="s">
        <v>1055</v>
      </c>
      <c r="BA722" s="15" t="s">
        <v>3178</v>
      </c>
      <c r="BB722" s="15" t="s">
        <v>21</v>
      </c>
      <c r="BC722" s="15" t="s">
        <v>1065</v>
      </c>
    </row>
    <row r="723" spans="1:55" ht="76.5" hidden="1" customHeight="1" x14ac:dyDescent="0.25">
      <c r="A723" s="95">
        <v>1079618</v>
      </c>
      <c r="B723" s="15" t="s">
        <v>829</v>
      </c>
      <c r="C723" s="23" t="s">
        <v>1042</v>
      </c>
      <c r="D723" s="15" t="s">
        <v>1043</v>
      </c>
      <c r="E723" s="15" t="s">
        <v>12</v>
      </c>
      <c r="F723" s="15" t="s">
        <v>830</v>
      </c>
      <c r="G723" s="15" t="s">
        <v>1044</v>
      </c>
      <c r="H723" s="57" t="s">
        <v>2661</v>
      </c>
      <c r="I723" s="93" t="s">
        <v>2662</v>
      </c>
      <c r="J723" s="15" t="s">
        <v>1045</v>
      </c>
      <c r="K723" s="15" t="s">
        <v>2663</v>
      </c>
      <c r="L723" s="63"/>
      <c r="M723" s="15"/>
      <c r="N723" s="15"/>
      <c r="O723" s="94">
        <v>25</v>
      </c>
      <c r="P723" s="81" t="s">
        <v>1062</v>
      </c>
      <c r="Q723" s="64">
        <v>224442692</v>
      </c>
      <c r="R723" s="65">
        <v>0</v>
      </c>
      <c r="S723" s="65">
        <v>0</v>
      </c>
      <c r="T723" s="65"/>
      <c r="U723" s="88">
        <v>25</v>
      </c>
      <c r="V723" s="65" t="s">
        <v>1062</v>
      </c>
      <c r="W723" s="89">
        <v>228323237</v>
      </c>
      <c r="X723" s="65">
        <v>0</v>
      </c>
      <c r="Y723" s="88">
        <v>25</v>
      </c>
      <c r="Z723" s="15" t="s">
        <v>1062</v>
      </c>
      <c r="AA723" s="85">
        <v>228871444</v>
      </c>
      <c r="AB723" s="85">
        <v>0</v>
      </c>
      <c r="AC723" s="98">
        <v>25</v>
      </c>
      <c r="AD723" s="92" t="s">
        <v>1062</v>
      </c>
      <c r="AE723" s="71">
        <v>230849791</v>
      </c>
      <c r="AF723" s="71">
        <v>0</v>
      </c>
      <c r="AG723" s="72"/>
      <c r="AH723" s="73" t="s">
        <v>1039</v>
      </c>
      <c r="AI723" s="74">
        <v>8</v>
      </c>
      <c r="AJ723" s="75" t="s">
        <v>1071</v>
      </c>
      <c r="AK723" s="76">
        <v>231780307</v>
      </c>
      <c r="AL723" s="76">
        <v>0</v>
      </c>
      <c r="AM723" s="76">
        <f t="shared" si="52"/>
        <v>930516</v>
      </c>
      <c r="AN723" s="77">
        <f t="shared" si="47"/>
        <v>0</v>
      </c>
      <c r="AO723" s="75" t="s">
        <v>1039</v>
      </c>
      <c r="AP723" s="78"/>
      <c r="AQ723" s="79"/>
      <c r="AR723" s="76">
        <v>0</v>
      </c>
      <c r="AS723" s="76">
        <v>0</v>
      </c>
      <c r="AT723" s="76">
        <f t="shared" si="51"/>
        <v>-231780307</v>
      </c>
      <c r="AU723" s="77">
        <f t="shared" si="51"/>
        <v>0</v>
      </c>
      <c r="AV723" s="75" t="s">
        <v>3038</v>
      </c>
      <c r="AW723" s="19">
        <v>2121637</v>
      </c>
      <c r="AX723" s="19">
        <v>211041</v>
      </c>
      <c r="AY723" s="15" t="s">
        <v>1316</v>
      </c>
      <c r="AZ723" s="19" t="s">
        <v>1055</v>
      </c>
      <c r="BA723" s="15" t="s">
        <v>16</v>
      </c>
      <c r="BB723" s="15" t="s">
        <v>5</v>
      </c>
      <c r="BC723" s="57" t="s">
        <v>1028</v>
      </c>
    </row>
    <row r="724" spans="1:55" ht="76.5" hidden="1" customHeight="1" x14ac:dyDescent="0.25">
      <c r="A724" s="15">
        <v>331494</v>
      </c>
      <c r="B724" s="15" t="s">
        <v>79</v>
      </c>
      <c r="C724" s="62" t="s">
        <v>1042</v>
      </c>
      <c r="D724" s="15" t="s">
        <v>1043</v>
      </c>
      <c r="E724" s="15" t="s">
        <v>12</v>
      </c>
      <c r="F724" s="15" t="s">
        <v>2501</v>
      </c>
      <c r="G724" s="15" t="s">
        <v>1050</v>
      </c>
      <c r="H724" s="57" t="s">
        <v>2664</v>
      </c>
      <c r="I724" s="15" t="s">
        <v>2665</v>
      </c>
      <c r="J724" s="15" t="s">
        <v>1040</v>
      </c>
      <c r="K724" s="15" t="s">
        <v>2666</v>
      </c>
      <c r="L724" s="63">
        <v>0.31</v>
      </c>
      <c r="M724" s="15" t="s">
        <v>1062</v>
      </c>
      <c r="N724" s="15" t="s">
        <v>1087</v>
      </c>
      <c r="O724" s="81">
        <v>35</v>
      </c>
      <c r="P724" s="81" t="s">
        <v>1062</v>
      </c>
      <c r="Q724" s="64">
        <v>2208146203</v>
      </c>
      <c r="R724" s="87">
        <v>0</v>
      </c>
      <c r="S724" s="65">
        <v>0</v>
      </c>
      <c r="T724" s="65"/>
      <c r="U724" s="88">
        <v>35</v>
      </c>
      <c r="V724" s="65" t="s">
        <v>1062</v>
      </c>
      <c r="W724" s="89">
        <v>2246324368</v>
      </c>
      <c r="X724" s="90">
        <v>0</v>
      </c>
      <c r="Y724" s="67">
        <v>35</v>
      </c>
      <c r="Z724" s="15" t="s">
        <v>1062</v>
      </c>
      <c r="AA724" s="85">
        <v>2262115997</v>
      </c>
      <c r="AB724" s="85">
        <v>0</v>
      </c>
      <c r="AC724" s="91">
        <v>35</v>
      </c>
      <c r="AD724" s="92" t="s">
        <v>1062</v>
      </c>
      <c r="AE724" s="71">
        <v>2271181497</v>
      </c>
      <c r="AF724" s="71">
        <v>0</v>
      </c>
      <c r="AG724" s="72">
        <v>0</v>
      </c>
      <c r="AH724" s="73" t="s">
        <v>1039</v>
      </c>
      <c r="AI724" s="74">
        <v>35</v>
      </c>
      <c r="AJ724" s="75" t="s">
        <v>1062</v>
      </c>
      <c r="AK724" s="76">
        <v>2280336237</v>
      </c>
      <c r="AL724" s="76">
        <v>0</v>
      </c>
      <c r="AM724" s="76">
        <f t="shared" si="52"/>
        <v>9154740</v>
      </c>
      <c r="AN724" s="77">
        <f t="shared" si="47"/>
        <v>0</v>
      </c>
      <c r="AO724" s="75" t="s">
        <v>1039</v>
      </c>
      <c r="AP724" s="78">
        <v>35</v>
      </c>
      <c r="AQ724" s="79" t="s">
        <v>1062</v>
      </c>
      <c r="AR724" s="76">
        <v>2327880663</v>
      </c>
      <c r="AS724" s="76">
        <v>0</v>
      </c>
      <c r="AT724" s="76">
        <f t="shared" si="51"/>
        <v>47544426</v>
      </c>
      <c r="AU724" s="77">
        <f t="shared" si="51"/>
        <v>0</v>
      </c>
      <c r="AV724" s="75" t="s">
        <v>3038</v>
      </c>
      <c r="AW724" s="19">
        <v>2053325</v>
      </c>
      <c r="AX724" s="19">
        <v>194042</v>
      </c>
      <c r="AY724" s="15" t="s">
        <v>1097</v>
      </c>
      <c r="AZ724" s="19" t="s">
        <v>1055</v>
      </c>
      <c r="BA724" s="15" t="s">
        <v>71</v>
      </c>
      <c r="BB724" s="15" t="s">
        <v>5</v>
      </c>
      <c r="BC724" s="15" t="s">
        <v>1065</v>
      </c>
    </row>
    <row r="725" spans="1:55" ht="76.5" hidden="1" customHeight="1" x14ac:dyDescent="0.25">
      <c r="A725" s="15">
        <v>1094012</v>
      </c>
      <c r="B725" s="15" t="s">
        <v>832</v>
      </c>
      <c r="C725" s="62" t="s">
        <v>1042</v>
      </c>
      <c r="D725" s="15" t="s">
        <v>1047</v>
      </c>
      <c r="E725" s="15" t="s">
        <v>8</v>
      </c>
      <c r="F725" s="15" t="s">
        <v>104</v>
      </c>
      <c r="G725" s="15" t="s">
        <v>1208</v>
      </c>
      <c r="H725" s="57" t="s">
        <v>2667</v>
      </c>
      <c r="I725" s="93" t="s">
        <v>2668</v>
      </c>
      <c r="J725" s="15" t="s">
        <v>2</v>
      </c>
      <c r="K725" s="15" t="s">
        <v>2669</v>
      </c>
      <c r="L725" s="63"/>
      <c r="M725" s="15"/>
      <c r="N725" s="15"/>
      <c r="O725" s="81"/>
      <c r="P725" s="81"/>
      <c r="Q725" s="64">
        <v>73771700</v>
      </c>
      <c r="R725" s="65">
        <v>0</v>
      </c>
      <c r="S725" s="65">
        <v>0</v>
      </c>
      <c r="T725" s="65"/>
      <c r="U725" s="88">
        <v>92</v>
      </c>
      <c r="V725" s="19" t="s">
        <v>1036</v>
      </c>
      <c r="W725" s="89">
        <v>79617768</v>
      </c>
      <c r="X725" s="90">
        <v>88750454</v>
      </c>
      <c r="Y725" s="67">
        <v>92</v>
      </c>
      <c r="Z725" s="15" t="s">
        <v>1036</v>
      </c>
      <c r="AA725" s="85">
        <v>79808931</v>
      </c>
      <c r="AB725" s="103">
        <v>88750454</v>
      </c>
      <c r="AC725" s="91">
        <v>92</v>
      </c>
      <c r="AD725" s="92" t="s">
        <v>1036</v>
      </c>
      <c r="AE725" s="71">
        <v>80498794</v>
      </c>
      <c r="AF725" s="71">
        <v>88750454</v>
      </c>
      <c r="AG725" s="72">
        <v>0</v>
      </c>
      <c r="AH725" s="73" t="s">
        <v>1039</v>
      </c>
      <c r="AI725" s="74">
        <v>92</v>
      </c>
      <c r="AJ725" s="75" t="s">
        <v>1036</v>
      </c>
      <c r="AK725" s="76">
        <v>80823270</v>
      </c>
      <c r="AL725" s="76">
        <v>88750454</v>
      </c>
      <c r="AM725" s="76">
        <f t="shared" si="52"/>
        <v>324476</v>
      </c>
      <c r="AN725" s="77">
        <f t="shared" si="47"/>
        <v>0</v>
      </c>
      <c r="AO725" s="75" t="s">
        <v>1039</v>
      </c>
      <c r="AP725" s="78">
        <v>92</v>
      </c>
      <c r="AQ725" s="79" t="s">
        <v>1036</v>
      </c>
      <c r="AR725" s="76">
        <v>82508415</v>
      </c>
      <c r="AS725" s="76">
        <v>88750454</v>
      </c>
      <c r="AT725" s="76">
        <f t="shared" si="51"/>
        <v>1685145</v>
      </c>
      <c r="AU725" s="77">
        <f t="shared" si="51"/>
        <v>0</v>
      </c>
      <c r="AV725" s="75" t="s">
        <v>3038</v>
      </c>
      <c r="AW725" s="19">
        <v>2061278</v>
      </c>
      <c r="AX725" s="19">
        <v>193048</v>
      </c>
      <c r="AY725" s="15" t="s">
        <v>1069</v>
      </c>
      <c r="AZ725" s="19" t="s">
        <v>1055</v>
      </c>
      <c r="BA725" s="15" t="s">
        <v>9</v>
      </c>
      <c r="BB725" s="15" t="s">
        <v>21</v>
      </c>
      <c r="BC725" s="15" t="s">
        <v>1065</v>
      </c>
    </row>
    <row r="726" spans="1:55" ht="76.5" hidden="1" customHeight="1" x14ac:dyDescent="0.25">
      <c r="A726" s="15">
        <v>315393</v>
      </c>
      <c r="B726" s="15" t="s">
        <v>72</v>
      </c>
      <c r="C726" s="62" t="s">
        <v>1053</v>
      </c>
      <c r="D726" s="15" t="s">
        <v>1043</v>
      </c>
      <c r="E726" s="15" t="s">
        <v>12</v>
      </c>
      <c r="F726" s="15" t="s">
        <v>2537</v>
      </c>
      <c r="G726" s="15" t="s">
        <v>1044</v>
      </c>
      <c r="H726" s="57" t="s">
        <v>2670</v>
      </c>
      <c r="I726" s="15" t="s">
        <v>2671</v>
      </c>
      <c r="J726" s="15" t="s">
        <v>1040</v>
      </c>
      <c r="K726" s="15" t="s">
        <v>2672</v>
      </c>
      <c r="L726" s="63">
        <v>0.51</v>
      </c>
      <c r="M726" s="15" t="s">
        <v>1036</v>
      </c>
      <c r="N726" s="15" t="s">
        <v>1037</v>
      </c>
      <c r="O726" s="81">
        <v>56.75</v>
      </c>
      <c r="P726" s="81" t="s">
        <v>1036</v>
      </c>
      <c r="Q726" s="64">
        <v>3300427849</v>
      </c>
      <c r="R726" s="64">
        <v>710063323</v>
      </c>
      <c r="S726" s="65">
        <v>0</v>
      </c>
      <c r="T726" s="65"/>
      <c r="U726" s="88">
        <v>56.75</v>
      </c>
      <c r="V726" s="19" t="s">
        <v>1036</v>
      </c>
      <c r="W726" s="89">
        <v>3357491224</v>
      </c>
      <c r="X726" s="90">
        <v>710063323</v>
      </c>
      <c r="Y726" s="67">
        <v>56.75</v>
      </c>
      <c r="Z726" s="15" t="s">
        <v>1036</v>
      </c>
      <c r="AA726" s="85">
        <v>3381094343</v>
      </c>
      <c r="AB726" s="103">
        <v>710063323</v>
      </c>
      <c r="AC726" s="91">
        <v>56.75</v>
      </c>
      <c r="AD726" s="92" t="s">
        <v>1036</v>
      </c>
      <c r="AE726" s="71">
        <v>3394644184</v>
      </c>
      <c r="AF726" s="71">
        <v>710063323</v>
      </c>
      <c r="AG726" s="72">
        <v>0</v>
      </c>
      <c r="AH726" s="73" t="s">
        <v>1039</v>
      </c>
      <c r="AI726" s="74">
        <v>56.75</v>
      </c>
      <c r="AJ726" s="75" t="s">
        <v>1036</v>
      </c>
      <c r="AK726" s="76">
        <v>3408327406</v>
      </c>
      <c r="AL726" s="76">
        <v>710063323</v>
      </c>
      <c r="AM726" s="76">
        <f t="shared" si="52"/>
        <v>13683222</v>
      </c>
      <c r="AN726" s="77">
        <f t="shared" si="47"/>
        <v>0</v>
      </c>
      <c r="AO726" s="75" t="s">
        <v>1039</v>
      </c>
      <c r="AP726" s="78">
        <v>56.75</v>
      </c>
      <c r="AQ726" s="79" t="s">
        <v>1036</v>
      </c>
      <c r="AR726" s="76">
        <v>3479390162</v>
      </c>
      <c r="AS726" s="76">
        <v>710063323</v>
      </c>
      <c r="AT726" s="76">
        <f t="shared" si="51"/>
        <v>71062756</v>
      </c>
      <c r="AU726" s="77">
        <f t="shared" si="51"/>
        <v>0</v>
      </c>
      <c r="AV726" s="75" t="s">
        <v>3038</v>
      </c>
      <c r="AW726" s="19">
        <v>2101856</v>
      </c>
      <c r="AX726" s="19">
        <v>200925</v>
      </c>
      <c r="AY726" s="15" t="s">
        <v>1082</v>
      </c>
      <c r="AZ726" s="19" t="s">
        <v>1055</v>
      </c>
      <c r="BA726" s="15" t="s">
        <v>33</v>
      </c>
      <c r="BB726" s="15" t="s">
        <v>7</v>
      </c>
      <c r="BC726" s="15" t="s">
        <v>1065</v>
      </c>
    </row>
    <row r="727" spans="1:55" ht="76.5" hidden="1" customHeight="1" x14ac:dyDescent="0.25">
      <c r="A727" s="15">
        <v>333552</v>
      </c>
      <c r="B727" s="96" t="s">
        <v>88</v>
      </c>
      <c r="C727" s="62" t="s">
        <v>1042</v>
      </c>
      <c r="D727" s="15" t="s">
        <v>1043</v>
      </c>
      <c r="E727" s="15" t="s">
        <v>12</v>
      </c>
      <c r="F727" s="15" t="s">
        <v>2673</v>
      </c>
      <c r="G727" s="15" t="s">
        <v>1129</v>
      </c>
      <c r="H727" s="57" t="s">
        <v>2674</v>
      </c>
      <c r="I727" s="15" t="s">
        <v>2675</v>
      </c>
      <c r="J727" s="15" t="s">
        <v>1040</v>
      </c>
      <c r="K727" s="15" t="s">
        <v>2676</v>
      </c>
      <c r="L727" s="63">
        <v>0.42999999999999994</v>
      </c>
      <c r="M727" s="15" t="s">
        <v>1062</v>
      </c>
      <c r="N727" s="15" t="s">
        <v>1087</v>
      </c>
      <c r="O727" s="94">
        <v>25</v>
      </c>
      <c r="P727" s="81" t="s">
        <v>1062</v>
      </c>
      <c r="Q727" s="64">
        <v>976659246</v>
      </c>
      <c r="R727" s="65">
        <v>0</v>
      </c>
      <c r="S727" s="65">
        <v>0</v>
      </c>
      <c r="T727" s="65"/>
      <c r="U727" s="88">
        <v>25</v>
      </c>
      <c r="V727" s="65" t="s">
        <v>1062</v>
      </c>
      <c r="W727" s="89">
        <v>993545383</v>
      </c>
      <c r="X727" s="65">
        <v>0</v>
      </c>
      <c r="Y727" s="88">
        <v>25</v>
      </c>
      <c r="Z727" s="15" t="s">
        <v>1062</v>
      </c>
      <c r="AA727" s="85">
        <v>1000529993</v>
      </c>
      <c r="AB727" s="85">
        <v>0</v>
      </c>
      <c r="AC727" s="91">
        <v>14.75</v>
      </c>
      <c r="AD727" s="92" t="s">
        <v>1062</v>
      </c>
      <c r="AE727" s="71">
        <v>1004539648</v>
      </c>
      <c r="AF727" s="71">
        <v>0</v>
      </c>
      <c r="AG727" s="72"/>
      <c r="AH727" s="73" t="s">
        <v>1039</v>
      </c>
      <c r="AI727" s="74">
        <v>14.75</v>
      </c>
      <c r="AJ727" s="75" t="s">
        <v>1062</v>
      </c>
      <c r="AK727" s="76">
        <v>1008588774</v>
      </c>
      <c r="AL727" s="76">
        <v>0</v>
      </c>
      <c r="AM727" s="76">
        <f t="shared" si="52"/>
        <v>4049126</v>
      </c>
      <c r="AN727" s="77">
        <f t="shared" si="47"/>
        <v>0</v>
      </c>
      <c r="AO727" s="75" t="s">
        <v>1039</v>
      </c>
      <c r="AP727" s="112">
        <v>14.75</v>
      </c>
      <c r="AQ727" s="113" t="s">
        <v>1062</v>
      </c>
      <c r="AR727" s="76">
        <v>1029617592</v>
      </c>
      <c r="AS727" s="76">
        <v>0</v>
      </c>
      <c r="AT727" s="76">
        <f t="shared" si="51"/>
        <v>21028818</v>
      </c>
      <c r="AU727" s="77">
        <f t="shared" si="51"/>
        <v>0</v>
      </c>
      <c r="AV727" s="75" t="s">
        <v>3038</v>
      </c>
      <c r="AW727" s="19">
        <v>2052006</v>
      </c>
      <c r="AX727" s="19">
        <v>194048</v>
      </c>
      <c r="AY727" s="15" t="s">
        <v>139</v>
      </c>
      <c r="AZ727" s="19" t="s">
        <v>1055</v>
      </c>
      <c r="BA727" s="15" t="s">
        <v>3175</v>
      </c>
      <c r="BB727" s="15" t="s">
        <v>21</v>
      </c>
      <c r="BC727" s="15" t="s">
        <v>1065</v>
      </c>
    </row>
    <row r="728" spans="1:55" ht="76.5" hidden="1" customHeight="1" x14ac:dyDescent="0.25">
      <c r="A728" s="15">
        <v>669025</v>
      </c>
      <c r="B728" s="15" t="s">
        <v>167</v>
      </c>
      <c r="C728" s="62" t="s">
        <v>1042</v>
      </c>
      <c r="D728" s="15" t="s">
        <v>1043</v>
      </c>
      <c r="E728" s="15" t="s">
        <v>12</v>
      </c>
      <c r="F728" s="15" t="s">
        <v>2677</v>
      </c>
      <c r="G728" s="15" t="s">
        <v>2474</v>
      </c>
      <c r="H728" s="57" t="s">
        <v>2678</v>
      </c>
      <c r="I728" s="15" t="s">
        <v>2679</v>
      </c>
      <c r="J728" s="15" t="s">
        <v>2680</v>
      </c>
      <c r="K728" s="15" t="s">
        <v>2681</v>
      </c>
      <c r="L728" s="63">
        <v>9.9999999999999978E-2</v>
      </c>
      <c r="M728" s="15" t="s">
        <v>1062</v>
      </c>
      <c r="N728" s="15" t="s">
        <v>1063</v>
      </c>
      <c r="O728" s="81">
        <v>50</v>
      </c>
      <c r="P728" s="81" t="s">
        <v>1062</v>
      </c>
      <c r="Q728" s="64">
        <v>3045097508</v>
      </c>
      <c r="R728" s="87">
        <v>0</v>
      </c>
      <c r="S728" s="65">
        <v>0</v>
      </c>
      <c r="T728" s="65"/>
      <c r="U728" s="88">
        <v>50</v>
      </c>
      <c r="V728" s="65" t="s">
        <v>1062</v>
      </c>
      <c r="W728" s="89">
        <v>3097746303</v>
      </c>
      <c r="X728" s="90">
        <v>0</v>
      </c>
      <c r="Y728" s="67">
        <v>50</v>
      </c>
      <c r="Z728" s="15" t="s">
        <v>1062</v>
      </c>
      <c r="AA728" s="85">
        <v>3119523416</v>
      </c>
      <c r="AB728" s="85">
        <v>0</v>
      </c>
      <c r="AC728" s="91">
        <v>50</v>
      </c>
      <c r="AD728" s="92" t="s">
        <v>1062</v>
      </c>
      <c r="AE728" s="71">
        <v>3132025004</v>
      </c>
      <c r="AF728" s="71">
        <v>0</v>
      </c>
      <c r="AG728" s="72">
        <v>0</v>
      </c>
      <c r="AH728" s="73" t="s">
        <v>1039</v>
      </c>
      <c r="AI728" s="74">
        <v>50</v>
      </c>
      <c r="AJ728" s="75" t="s">
        <v>1062</v>
      </c>
      <c r="AK728" s="76">
        <v>3144649653</v>
      </c>
      <c r="AL728" s="76">
        <v>0</v>
      </c>
      <c r="AM728" s="76">
        <f t="shared" si="52"/>
        <v>12624649</v>
      </c>
      <c r="AN728" s="77">
        <f t="shared" si="47"/>
        <v>0</v>
      </c>
      <c r="AO728" s="75" t="s">
        <v>1039</v>
      </c>
      <c r="AP728" s="78">
        <v>50</v>
      </c>
      <c r="AQ728" s="79" t="s">
        <v>1062</v>
      </c>
      <c r="AR728" s="76">
        <v>3210214796</v>
      </c>
      <c r="AS728" s="76">
        <v>0</v>
      </c>
      <c r="AT728" s="76">
        <f t="shared" si="51"/>
        <v>65565143</v>
      </c>
      <c r="AU728" s="77">
        <f t="shared" si="51"/>
        <v>0</v>
      </c>
      <c r="AV728" s="75" t="s">
        <v>3038</v>
      </c>
      <c r="AW728" s="19" t="s">
        <v>1040</v>
      </c>
      <c r="AX728" s="19">
        <v>194119</v>
      </c>
      <c r="AY728" s="15" t="s">
        <v>2682</v>
      </c>
      <c r="AZ728" s="19" t="s">
        <v>1055</v>
      </c>
      <c r="BA728" s="15" t="s">
        <v>61</v>
      </c>
      <c r="BB728" s="15" t="s">
        <v>5</v>
      </c>
      <c r="BC728" s="15" t="s">
        <v>1065</v>
      </c>
    </row>
    <row r="729" spans="1:55" ht="76.5" hidden="1" customHeight="1" x14ac:dyDescent="0.25">
      <c r="A729" s="15">
        <v>235379</v>
      </c>
      <c r="B729" s="15" t="s">
        <v>38</v>
      </c>
      <c r="C729" s="62" t="s">
        <v>1042</v>
      </c>
      <c r="D729" s="15" t="s">
        <v>1043</v>
      </c>
      <c r="E729" s="15" t="s">
        <v>12</v>
      </c>
      <c r="F729" s="15" t="s">
        <v>2683</v>
      </c>
      <c r="G729" s="15" t="s">
        <v>1031</v>
      </c>
      <c r="H729" s="57" t="s">
        <v>2684</v>
      </c>
      <c r="I729" s="15" t="s">
        <v>2685</v>
      </c>
      <c r="J729" s="15" t="s">
        <v>1070</v>
      </c>
      <c r="K729" s="15" t="s">
        <v>2686</v>
      </c>
      <c r="L729" s="63">
        <v>0.1</v>
      </c>
      <c r="M729" s="15" t="s">
        <v>1062</v>
      </c>
      <c r="N729" s="15" t="s">
        <v>1063</v>
      </c>
      <c r="O729" s="81">
        <v>50</v>
      </c>
      <c r="P729" s="81" t="s">
        <v>1062</v>
      </c>
      <c r="Q729" s="64">
        <v>385762195</v>
      </c>
      <c r="R729" s="87">
        <v>0</v>
      </c>
      <c r="S729" s="65">
        <v>0</v>
      </c>
      <c r="T729" s="65"/>
      <c r="U729" s="88">
        <v>50</v>
      </c>
      <c r="V729" s="65" t="s">
        <v>1062</v>
      </c>
      <c r="W729" s="89">
        <v>392431903</v>
      </c>
      <c r="X729" s="90">
        <v>0</v>
      </c>
      <c r="Y729" s="67">
        <v>50</v>
      </c>
      <c r="Z729" s="15" t="s">
        <v>1062</v>
      </c>
      <c r="AA729" s="85">
        <v>395190694</v>
      </c>
      <c r="AB729" s="85">
        <v>0</v>
      </c>
      <c r="AC729" s="91">
        <v>50</v>
      </c>
      <c r="AD729" s="92" t="s">
        <v>1062</v>
      </c>
      <c r="AE729" s="71">
        <v>396774433</v>
      </c>
      <c r="AF729" s="71">
        <v>0</v>
      </c>
      <c r="AG729" s="72">
        <v>0</v>
      </c>
      <c r="AH729" s="73" t="s">
        <v>1039</v>
      </c>
      <c r="AI729" s="74">
        <v>50</v>
      </c>
      <c r="AJ729" s="75" t="s">
        <v>1062</v>
      </c>
      <c r="AK729" s="76">
        <v>398373763</v>
      </c>
      <c r="AL729" s="76">
        <v>0</v>
      </c>
      <c r="AM729" s="76">
        <f t="shared" si="52"/>
        <v>1599330</v>
      </c>
      <c r="AN729" s="77">
        <f t="shared" si="47"/>
        <v>0</v>
      </c>
      <c r="AO729" s="75" t="s">
        <v>1039</v>
      </c>
      <c r="AP729" s="78">
        <v>50</v>
      </c>
      <c r="AQ729" s="79" t="s">
        <v>1062</v>
      </c>
      <c r="AR729" s="76">
        <v>406679753</v>
      </c>
      <c r="AS729" s="76">
        <v>0</v>
      </c>
      <c r="AT729" s="76">
        <f t="shared" si="51"/>
        <v>8305990</v>
      </c>
      <c r="AU729" s="77">
        <f t="shared" si="51"/>
        <v>0</v>
      </c>
      <c r="AV729" s="75" t="s">
        <v>3038</v>
      </c>
      <c r="AW729" s="19">
        <v>2062166</v>
      </c>
      <c r="AX729" s="19">
        <v>195077</v>
      </c>
      <c r="AY729" s="15" t="s">
        <v>139</v>
      </c>
      <c r="AZ729" s="19" t="s">
        <v>1055</v>
      </c>
      <c r="BA729" s="15" t="s">
        <v>39</v>
      </c>
      <c r="BB729" s="15" t="s">
        <v>5</v>
      </c>
      <c r="BC729" s="15" t="s">
        <v>1065</v>
      </c>
    </row>
    <row r="730" spans="1:55" ht="76.5" hidden="1" customHeight="1" x14ac:dyDescent="0.25">
      <c r="A730" s="15">
        <v>1105598</v>
      </c>
      <c r="B730" s="15" t="s">
        <v>837</v>
      </c>
      <c r="C730" s="62" t="s">
        <v>1042</v>
      </c>
      <c r="D730" s="15" t="s">
        <v>1043</v>
      </c>
      <c r="E730" s="15" t="s">
        <v>12</v>
      </c>
      <c r="F730" s="15" t="s">
        <v>73</v>
      </c>
      <c r="G730" s="15" t="s">
        <v>1044</v>
      </c>
      <c r="H730" s="57" t="s">
        <v>2687</v>
      </c>
      <c r="I730" s="15" t="s">
        <v>838</v>
      </c>
      <c r="J730" s="15" t="s">
        <v>2</v>
      </c>
      <c r="K730" s="15" t="s">
        <v>2688</v>
      </c>
      <c r="L730" s="63"/>
      <c r="M730" s="15"/>
      <c r="N730" s="15"/>
      <c r="O730" s="81"/>
      <c r="P730" s="81"/>
      <c r="Q730" s="64">
        <v>8918732639</v>
      </c>
      <c r="R730" s="65">
        <v>0</v>
      </c>
      <c r="S730" s="65">
        <v>0</v>
      </c>
      <c r="T730" s="65"/>
      <c r="U730" s="88">
        <v>57.5</v>
      </c>
      <c r="V730" s="19" t="s">
        <v>1036</v>
      </c>
      <c r="W730" s="89">
        <v>9072934762</v>
      </c>
      <c r="X730" s="90">
        <v>5989862789</v>
      </c>
      <c r="Y730" s="67">
        <v>57.5</v>
      </c>
      <c r="Z730" s="15" t="s">
        <v>1036</v>
      </c>
      <c r="AA730" s="85">
        <v>9136717372</v>
      </c>
      <c r="AB730" s="103">
        <v>5989862789</v>
      </c>
      <c r="AC730" s="91">
        <v>57.5</v>
      </c>
      <c r="AD730" s="92" t="s">
        <v>1036</v>
      </c>
      <c r="AE730" s="71">
        <v>9173333051</v>
      </c>
      <c r="AF730" s="71">
        <v>4871276673</v>
      </c>
      <c r="AG730" s="72">
        <v>1118586116</v>
      </c>
      <c r="AH730" s="92" t="s">
        <v>2689</v>
      </c>
      <c r="AI730" s="74">
        <v>57.5</v>
      </c>
      <c r="AJ730" s="75" t="s">
        <v>1036</v>
      </c>
      <c r="AK730" s="76">
        <v>9210309162</v>
      </c>
      <c r="AL730" s="76">
        <v>4871276673</v>
      </c>
      <c r="AM730" s="76">
        <f t="shared" si="52"/>
        <v>36976111</v>
      </c>
      <c r="AN730" s="77">
        <f t="shared" si="47"/>
        <v>0</v>
      </c>
      <c r="AO730" s="75" t="s">
        <v>1039</v>
      </c>
      <c r="AP730" s="78">
        <v>57.5</v>
      </c>
      <c r="AQ730" s="79" t="s">
        <v>1036</v>
      </c>
      <c r="AR730" s="76">
        <v>9402341757</v>
      </c>
      <c r="AS730" s="76">
        <v>4871276673</v>
      </c>
      <c r="AT730" s="76">
        <f t="shared" si="51"/>
        <v>192032595</v>
      </c>
      <c r="AU730" s="77">
        <f t="shared" si="51"/>
        <v>0</v>
      </c>
      <c r="AV730" s="75" t="s">
        <v>3038</v>
      </c>
      <c r="AW730" s="19" t="s">
        <v>1225</v>
      </c>
      <c r="AX730" s="19">
        <v>211046</v>
      </c>
      <c r="AY730" s="15" t="s">
        <v>838</v>
      </c>
      <c r="AZ730" s="19" t="s">
        <v>1055</v>
      </c>
      <c r="BA730" s="15" t="s">
        <v>166</v>
      </c>
      <c r="BB730" s="15" t="s">
        <v>21</v>
      </c>
      <c r="BC730" s="15" t="s">
        <v>1065</v>
      </c>
    </row>
    <row r="731" spans="1:55" ht="76.5" hidden="1" customHeight="1" x14ac:dyDescent="0.25">
      <c r="A731" s="93">
        <v>781312</v>
      </c>
      <c r="B731" s="93" t="s">
        <v>484</v>
      </c>
      <c r="C731" s="62" t="s">
        <v>1053</v>
      </c>
      <c r="D731" s="93" t="s">
        <v>1043</v>
      </c>
      <c r="E731" s="15" t="s">
        <v>12</v>
      </c>
      <c r="F731" s="93" t="s">
        <v>73</v>
      </c>
      <c r="G731" s="15" t="s">
        <v>1044</v>
      </c>
      <c r="H731" s="57" t="s">
        <v>2690</v>
      </c>
      <c r="I731" s="93" t="s">
        <v>2691</v>
      </c>
      <c r="J731" s="15" t="s">
        <v>2</v>
      </c>
      <c r="K731" s="15" t="s">
        <v>2692</v>
      </c>
      <c r="L731" s="63"/>
      <c r="M731" s="119"/>
      <c r="N731" s="120"/>
      <c r="O731" s="81">
        <v>14.75</v>
      </c>
      <c r="P731" s="81" t="s">
        <v>1062</v>
      </c>
      <c r="Q731" s="64">
        <v>2123155508</v>
      </c>
      <c r="R731" s="87">
        <v>0</v>
      </c>
      <c r="S731" s="65">
        <v>556305693</v>
      </c>
      <c r="T731" s="19" t="s">
        <v>2693</v>
      </c>
      <c r="U731" s="88">
        <v>14.75</v>
      </c>
      <c r="V731" s="65" t="s">
        <v>1062</v>
      </c>
      <c r="W731" s="89">
        <v>2159864210</v>
      </c>
      <c r="X731" s="90">
        <v>0</v>
      </c>
      <c r="Y731" s="67">
        <v>14.75</v>
      </c>
      <c r="Z731" s="15" t="s">
        <v>1062</v>
      </c>
      <c r="AA731" s="85">
        <v>2165050071</v>
      </c>
      <c r="AB731" s="85">
        <v>0</v>
      </c>
      <c r="AC731" s="91">
        <v>14.75</v>
      </c>
      <c r="AD731" s="92" t="s">
        <v>1062</v>
      </c>
      <c r="AE731" s="71">
        <v>2183764598</v>
      </c>
      <c r="AF731" s="71">
        <v>0</v>
      </c>
      <c r="AG731" s="72">
        <v>0</v>
      </c>
      <c r="AH731" s="73" t="s">
        <v>1039</v>
      </c>
      <c r="AI731" s="74">
        <v>14.75</v>
      </c>
      <c r="AJ731" s="75" t="s">
        <v>1062</v>
      </c>
      <c r="AK731" s="76">
        <v>2192566977</v>
      </c>
      <c r="AL731" s="76">
        <v>0</v>
      </c>
      <c r="AM731" s="76">
        <f t="shared" si="52"/>
        <v>8802379</v>
      </c>
      <c r="AN731" s="77">
        <f t="shared" si="47"/>
        <v>0</v>
      </c>
      <c r="AO731" s="75" t="s">
        <v>1039</v>
      </c>
      <c r="AP731" s="78">
        <v>14.75</v>
      </c>
      <c r="AQ731" s="79" t="s">
        <v>1062</v>
      </c>
      <c r="AR731" s="76">
        <v>2238281436</v>
      </c>
      <c r="AS731" s="76">
        <v>0</v>
      </c>
      <c r="AT731" s="76">
        <f t="shared" si="51"/>
        <v>45714459</v>
      </c>
      <c r="AU731" s="77">
        <f t="shared" si="51"/>
        <v>0</v>
      </c>
      <c r="AV731" s="75" t="s">
        <v>3038</v>
      </c>
      <c r="AW731" s="19">
        <v>2013933</v>
      </c>
      <c r="AX731" s="19">
        <v>197013</v>
      </c>
      <c r="AY731" s="15" t="s">
        <v>1051</v>
      </c>
      <c r="AZ731" s="19" t="s">
        <v>1055</v>
      </c>
      <c r="BA731" s="15" t="s">
        <v>121</v>
      </c>
      <c r="BB731" s="15" t="s">
        <v>31</v>
      </c>
      <c r="BC731" s="15" t="s">
        <v>1065</v>
      </c>
    </row>
    <row r="732" spans="1:55" ht="76.5" hidden="1" customHeight="1" x14ac:dyDescent="0.25">
      <c r="A732" s="15">
        <v>226863</v>
      </c>
      <c r="B732" s="15" t="s">
        <v>29</v>
      </c>
      <c r="C732" s="62" t="s">
        <v>1042</v>
      </c>
      <c r="D732" s="15" t="s">
        <v>1047</v>
      </c>
      <c r="E732" s="15" t="s">
        <v>15</v>
      </c>
      <c r="F732" s="15" t="s">
        <v>2694</v>
      </c>
      <c r="G732" s="15" t="s">
        <v>1044</v>
      </c>
      <c r="H732" s="57" t="s">
        <v>2695</v>
      </c>
      <c r="I732" s="15" t="s">
        <v>2696</v>
      </c>
      <c r="J732" s="15" t="s">
        <v>1040</v>
      </c>
      <c r="K732" s="15" t="s">
        <v>2697</v>
      </c>
      <c r="L732" s="63">
        <v>0.28000000000000003</v>
      </c>
      <c r="M732" s="15" t="s">
        <v>1062</v>
      </c>
      <c r="N732" s="15" t="s">
        <v>1087</v>
      </c>
      <c r="O732" s="81">
        <v>50</v>
      </c>
      <c r="P732" s="81" t="s">
        <v>1062</v>
      </c>
      <c r="Q732" s="64" t="s">
        <v>3</v>
      </c>
      <c r="R732" s="87">
        <v>0</v>
      </c>
      <c r="S732" s="65">
        <v>0</v>
      </c>
      <c r="T732" s="65"/>
      <c r="U732" s="88">
        <v>50</v>
      </c>
      <c r="V732" s="65" t="s">
        <v>1062</v>
      </c>
      <c r="W732" s="83">
        <v>0</v>
      </c>
      <c r="X732" s="90">
        <v>0</v>
      </c>
      <c r="Y732" s="67">
        <v>50</v>
      </c>
      <c r="Z732" s="15" t="s">
        <v>1062</v>
      </c>
      <c r="AA732" s="85">
        <v>0</v>
      </c>
      <c r="AB732" s="85">
        <v>0</v>
      </c>
      <c r="AC732" s="91">
        <v>50</v>
      </c>
      <c r="AD732" s="92" t="s">
        <v>1062</v>
      </c>
      <c r="AE732" s="71">
        <v>0</v>
      </c>
      <c r="AF732" s="71">
        <v>0</v>
      </c>
      <c r="AG732" s="72">
        <v>0</v>
      </c>
      <c r="AH732" s="73" t="s">
        <v>1039</v>
      </c>
      <c r="AI732" s="74">
        <v>50</v>
      </c>
      <c r="AJ732" s="75" t="s">
        <v>1062</v>
      </c>
      <c r="AK732" s="76">
        <v>0</v>
      </c>
      <c r="AL732" s="76">
        <v>0</v>
      </c>
      <c r="AM732" s="76"/>
      <c r="AN732" s="77">
        <f t="shared" si="47"/>
        <v>0</v>
      </c>
      <c r="AO732" s="75" t="s">
        <v>1039</v>
      </c>
      <c r="AP732" s="78">
        <v>50</v>
      </c>
      <c r="AQ732" s="79" t="s">
        <v>1062</v>
      </c>
      <c r="AR732" s="76">
        <v>0</v>
      </c>
      <c r="AS732" s="76">
        <v>0</v>
      </c>
      <c r="AT732" s="76">
        <f t="shared" si="51"/>
        <v>0</v>
      </c>
      <c r="AU732" s="77">
        <f t="shared" si="51"/>
        <v>0</v>
      </c>
      <c r="AV732" s="75" t="s">
        <v>3255</v>
      </c>
      <c r="AW732" s="19" t="s">
        <v>2698</v>
      </c>
      <c r="AX732" s="19">
        <v>195073</v>
      </c>
      <c r="AY732" s="15" t="s">
        <v>1072</v>
      </c>
      <c r="AZ732" s="19" t="s">
        <v>1055</v>
      </c>
      <c r="BA732" s="15" t="s">
        <v>9</v>
      </c>
      <c r="BB732" s="15" t="s">
        <v>21</v>
      </c>
      <c r="BC732" s="15" t="s">
        <v>1065</v>
      </c>
    </row>
    <row r="733" spans="1:55" ht="76.5" hidden="1" customHeight="1" x14ac:dyDescent="0.25">
      <c r="A733" s="15">
        <v>363254</v>
      </c>
      <c r="B733" s="96" t="s">
        <v>105</v>
      </c>
      <c r="C733" s="62" t="s">
        <v>1042</v>
      </c>
      <c r="D733" s="15" t="s">
        <v>1047</v>
      </c>
      <c r="E733" s="15" t="s">
        <v>6</v>
      </c>
      <c r="F733" s="15" t="s">
        <v>2699</v>
      </c>
      <c r="G733" s="15" t="s">
        <v>1031</v>
      </c>
      <c r="H733" s="57" t="s">
        <v>2700</v>
      </c>
      <c r="I733" s="15" t="s">
        <v>2701</v>
      </c>
      <c r="J733" s="15" t="s">
        <v>2702</v>
      </c>
      <c r="K733" s="15" t="s">
        <v>2703</v>
      </c>
      <c r="L733" s="63">
        <v>0.45999999999999996</v>
      </c>
      <c r="M733" s="15" t="s">
        <v>1062</v>
      </c>
      <c r="N733" s="15" t="s">
        <v>1087</v>
      </c>
      <c r="O733" s="81">
        <v>57.5</v>
      </c>
      <c r="P733" s="81" t="s">
        <v>1036</v>
      </c>
      <c r="Q733" s="64">
        <v>50709407</v>
      </c>
      <c r="R733" s="64">
        <v>42000000</v>
      </c>
      <c r="S733" s="65">
        <v>0</v>
      </c>
      <c r="T733" s="19" t="s">
        <v>2704</v>
      </c>
      <c r="U733" s="88">
        <v>36.5</v>
      </c>
      <c r="V733" s="65" t="s">
        <v>1062</v>
      </c>
      <c r="W733" s="89">
        <v>51586157</v>
      </c>
      <c r="X733" s="90">
        <v>0</v>
      </c>
      <c r="Y733" s="67">
        <v>36.5</v>
      </c>
      <c r="Z733" s="15" t="s">
        <v>1062</v>
      </c>
      <c r="AA733" s="85">
        <v>51948807</v>
      </c>
      <c r="AB733" s="85">
        <v>0</v>
      </c>
      <c r="AC733" s="91">
        <v>36.5</v>
      </c>
      <c r="AD733" s="92" t="s">
        <v>1062</v>
      </c>
      <c r="AE733" s="71">
        <v>52156994</v>
      </c>
      <c r="AF733" s="71">
        <v>0</v>
      </c>
      <c r="AG733" s="72">
        <v>0</v>
      </c>
      <c r="AH733" s="73" t="s">
        <v>1039</v>
      </c>
      <c r="AI733" s="74">
        <v>36.5</v>
      </c>
      <c r="AJ733" s="75" t="s">
        <v>1062</v>
      </c>
      <c r="AK733" s="76">
        <v>52367230</v>
      </c>
      <c r="AL733" s="76">
        <v>0</v>
      </c>
      <c r="AM733" s="76">
        <f t="shared" ref="AM733:AN760" si="53">AK733-AE733</f>
        <v>210236</v>
      </c>
      <c r="AN733" s="77">
        <f t="shared" si="47"/>
        <v>0</v>
      </c>
      <c r="AO733" s="75" t="s">
        <v>1039</v>
      </c>
      <c r="AP733" s="78">
        <v>36.5</v>
      </c>
      <c r="AQ733" s="79" t="s">
        <v>1062</v>
      </c>
      <c r="AR733" s="76">
        <v>53459073</v>
      </c>
      <c r="AS733" s="76">
        <v>0</v>
      </c>
      <c r="AT733" s="76">
        <f t="shared" si="51"/>
        <v>1091843</v>
      </c>
      <c r="AU733" s="77">
        <f t="shared" si="51"/>
        <v>0</v>
      </c>
      <c r="AV733" s="75" t="s">
        <v>3038</v>
      </c>
      <c r="AW733" s="19">
        <v>2092899</v>
      </c>
      <c r="AX733" s="19">
        <v>195052</v>
      </c>
      <c r="AY733" s="15" t="s">
        <v>2619</v>
      </c>
      <c r="AZ733" s="19" t="s">
        <v>1055</v>
      </c>
      <c r="BA733" s="15" t="s">
        <v>3178</v>
      </c>
      <c r="BB733" s="15" t="s">
        <v>21</v>
      </c>
      <c r="BC733" s="15" t="s">
        <v>1065</v>
      </c>
    </row>
    <row r="734" spans="1:55" ht="76.5" hidden="1" customHeight="1" x14ac:dyDescent="0.25">
      <c r="A734" s="15">
        <v>421819</v>
      </c>
      <c r="B734" s="96" t="s">
        <v>112</v>
      </c>
      <c r="C734" s="62" t="s">
        <v>1053</v>
      </c>
      <c r="D734" s="15" t="s">
        <v>1043</v>
      </c>
      <c r="E734" s="15" t="s">
        <v>12</v>
      </c>
      <c r="F734" s="15" t="s">
        <v>30</v>
      </c>
      <c r="G734" s="15" t="s">
        <v>1044</v>
      </c>
      <c r="H734" s="57" t="s">
        <v>2705</v>
      </c>
      <c r="I734" s="15" t="s">
        <v>2706</v>
      </c>
      <c r="J734" s="15" t="s">
        <v>1040</v>
      </c>
      <c r="K734" s="15" t="s">
        <v>2707</v>
      </c>
      <c r="L734" s="63">
        <v>0.43000000000000005</v>
      </c>
      <c r="M734" s="15" t="s">
        <v>1062</v>
      </c>
      <c r="N734" s="15" t="s">
        <v>1087</v>
      </c>
      <c r="O734" s="81">
        <v>28.25</v>
      </c>
      <c r="P734" s="81" t="s">
        <v>1062</v>
      </c>
      <c r="Q734" s="64">
        <v>1648249262</v>
      </c>
      <c r="R734" s="87">
        <v>0</v>
      </c>
      <c r="S734" s="65">
        <v>0</v>
      </c>
      <c r="T734" s="65"/>
      <c r="U734" s="88">
        <v>28.25</v>
      </c>
      <c r="V734" s="65" t="s">
        <v>1062</v>
      </c>
      <c r="W734" s="89">
        <v>1676746983</v>
      </c>
      <c r="X734" s="90">
        <v>0</v>
      </c>
      <c r="Y734" s="67">
        <v>28.25</v>
      </c>
      <c r="Z734" s="15" t="s">
        <v>1062</v>
      </c>
      <c r="AA734" s="85">
        <v>1688534490</v>
      </c>
      <c r="AB734" s="85">
        <v>0</v>
      </c>
      <c r="AC734" s="91">
        <v>28.25</v>
      </c>
      <c r="AD734" s="92" t="s">
        <v>1062</v>
      </c>
      <c r="AE734" s="71">
        <v>1695301345</v>
      </c>
      <c r="AF734" s="71">
        <v>0</v>
      </c>
      <c r="AG734" s="72">
        <v>0</v>
      </c>
      <c r="AH734" s="73" t="s">
        <v>1039</v>
      </c>
      <c r="AI734" s="74">
        <v>28.25</v>
      </c>
      <c r="AJ734" s="75" t="s">
        <v>1062</v>
      </c>
      <c r="AK734" s="76">
        <v>1702134812</v>
      </c>
      <c r="AL734" s="76">
        <v>0</v>
      </c>
      <c r="AM734" s="76">
        <f t="shared" si="53"/>
        <v>6833467</v>
      </c>
      <c r="AN734" s="77">
        <f t="shared" si="47"/>
        <v>0</v>
      </c>
      <c r="AO734" s="75" t="s">
        <v>1039</v>
      </c>
      <c r="AP734" s="78">
        <v>28.25</v>
      </c>
      <c r="AQ734" s="79" t="s">
        <v>1062</v>
      </c>
      <c r="AR734" s="76">
        <v>1737623886</v>
      </c>
      <c r="AS734" s="76">
        <v>0</v>
      </c>
      <c r="AT734" s="76">
        <f t="shared" si="51"/>
        <v>35489074</v>
      </c>
      <c r="AU734" s="77">
        <f t="shared" si="51"/>
        <v>0</v>
      </c>
      <c r="AV734" s="75" t="s">
        <v>3038</v>
      </c>
      <c r="AW734" s="19" t="s">
        <v>1225</v>
      </c>
      <c r="AX734" s="19">
        <v>197063</v>
      </c>
      <c r="AY734" s="15" t="s">
        <v>2708</v>
      </c>
      <c r="AZ734" s="19" t="s">
        <v>1055</v>
      </c>
      <c r="BA734" s="15" t="s">
        <v>33</v>
      </c>
      <c r="BB734" s="15" t="s">
        <v>7</v>
      </c>
      <c r="BC734" s="15" t="s">
        <v>1065</v>
      </c>
    </row>
    <row r="735" spans="1:55" ht="76.5" hidden="1" customHeight="1" x14ac:dyDescent="0.25">
      <c r="A735" s="15">
        <v>334333</v>
      </c>
      <c r="B735" s="96" t="s">
        <v>95</v>
      </c>
      <c r="C735" s="62" t="s">
        <v>1042</v>
      </c>
      <c r="D735" s="15" t="s">
        <v>1043</v>
      </c>
      <c r="E735" s="15" t="s">
        <v>12</v>
      </c>
      <c r="F735" s="15" t="s">
        <v>2709</v>
      </c>
      <c r="G735" s="15" t="s">
        <v>1031</v>
      </c>
      <c r="H735" s="57" t="s">
        <v>2710</v>
      </c>
      <c r="I735" s="15" t="s">
        <v>2711</v>
      </c>
      <c r="J735" s="15" t="s">
        <v>1040</v>
      </c>
      <c r="K735" s="15" t="s">
        <v>2712</v>
      </c>
      <c r="L735" s="63">
        <v>0.4</v>
      </c>
      <c r="M735" s="15" t="s">
        <v>1062</v>
      </c>
      <c r="N735" s="15" t="s">
        <v>1087</v>
      </c>
      <c r="O735" s="94">
        <v>25</v>
      </c>
      <c r="P735" s="81" t="s">
        <v>1062</v>
      </c>
      <c r="Q735" s="64">
        <v>1085529814</v>
      </c>
      <c r="R735" s="65">
        <v>0</v>
      </c>
      <c r="S735" s="65">
        <v>0</v>
      </c>
      <c r="T735" s="65"/>
      <c r="U735" s="88">
        <v>25</v>
      </c>
      <c r="V735" s="65" t="s">
        <v>1062</v>
      </c>
      <c r="W735" s="89">
        <v>1104298288</v>
      </c>
      <c r="X735" s="65">
        <v>0</v>
      </c>
      <c r="Y735" s="88">
        <v>25</v>
      </c>
      <c r="Z735" s="15" t="s">
        <v>1062</v>
      </c>
      <c r="AA735" s="85">
        <v>1114882439</v>
      </c>
      <c r="AB735" s="85">
        <v>0</v>
      </c>
      <c r="AC735" s="91">
        <v>14.75</v>
      </c>
      <c r="AD735" s="92" t="s">
        <v>1062</v>
      </c>
      <c r="AE735" s="71">
        <v>1116518111</v>
      </c>
      <c r="AF735" s="71">
        <v>0</v>
      </c>
      <c r="AG735" s="72"/>
      <c r="AH735" s="73" t="s">
        <v>1039</v>
      </c>
      <c r="AI735" s="74">
        <v>14.75</v>
      </c>
      <c r="AJ735" s="75" t="s">
        <v>1062</v>
      </c>
      <c r="AK735" s="76">
        <v>1121018602</v>
      </c>
      <c r="AL735" s="76">
        <v>0</v>
      </c>
      <c r="AM735" s="76">
        <f t="shared" si="53"/>
        <v>4500491</v>
      </c>
      <c r="AN735" s="77">
        <f t="shared" si="47"/>
        <v>0</v>
      </c>
      <c r="AO735" s="75" t="s">
        <v>1039</v>
      </c>
      <c r="AP735" s="78">
        <v>14.75</v>
      </c>
      <c r="AQ735" s="79" t="s">
        <v>1062</v>
      </c>
      <c r="AR735" s="76">
        <v>1144391553</v>
      </c>
      <c r="AS735" s="76">
        <v>0</v>
      </c>
      <c r="AT735" s="76">
        <f t="shared" si="51"/>
        <v>23372951</v>
      </c>
      <c r="AU735" s="77">
        <f t="shared" si="51"/>
        <v>0</v>
      </c>
      <c r="AV735" s="75" t="s">
        <v>3038</v>
      </c>
      <c r="AW735" s="19">
        <v>2053264</v>
      </c>
      <c r="AX735" s="19">
        <v>195003</v>
      </c>
      <c r="AY735" s="15" t="s">
        <v>2682</v>
      </c>
      <c r="AZ735" s="19" t="s">
        <v>1055</v>
      </c>
      <c r="BA735" s="15" t="s">
        <v>3179</v>
      </c>
      <c r="BB735" s="15" t="s">
        <v>21</v>
      </c>
      <c r="BC735" s="15" t="s">
        <v>1065</v>
      </c>
    </row>
    <row r="736" spans="1:55" ht="76.5" hidden="1" customHeight="1" x14ac:dyDescent="0.25">
      <c r="A736" s="15">
        <v>1183359</v>
      </c>
      <c r="B736" s="93" t="s">
        <v>873</v>
      </c>
      <c r="C736" s="62" t="s">
        <v>1042</v>
      </c>
      <c r="D736" s="15" t="s">
        <v>1043</v>
      </c>
      <c r="E736" s="93" t="s">
        <v>12</v>
      </c>
      <c r="F736" s="93" t="s">
        <v>715</v>
      </c>
      <c r="G736" s="19" t="s">
        <v>2713</v>
      </c>
      <c r="H736" s="57" t="s">
        <v>2714</v>
      </c>
      <c r="I736" s="93" t="s">
        <v>2715</v>
      </c>
      <c r="J736" s="15" t="s">
        <v>2</v>
      </c>
      <c r="K736" s="15" t="s">
        <v>2716</v>
      </c>
      <c r="L736" s="63"/>
      <c r="M736" s="65"/>
      <c r="N736" s="65"/>
      <c r="O736" s="94"/>
      <c r="P736" s="81"/>
      <c r="Q736" s="64"/>
      <c r="R736" s="65"/>
      <c r="S736" s="65"/>
      <c r="T736" s="65"/>
      <c r="U736" s="88">
        <v>0</v>
      </c>
      <c r="V736" s="65"/>
      <c r="W736" s="89">
        <v>874494734</v>
      </c>
      <c r="X736" s="65">
        <v>0</v>
      </c>
      <c r="Y736" s="67">
        <v>14.75</v>
      </c>
      <c r="Z736" s="15" t="s">
        <v>1062</v>
      </c>
      <c r="AA736" s="85">
        <v>880642420</v>
      </c>
      <c r="AB736" s="85">
        <v>0</v>
      </c>
      <c r="AC736" s="91">
        <v>14.75</v>
      </c>
      <c r="AD736" s="92" t="s">
        <v>1062</v>
      </c>
      <c r="AE736" s="71">
        <v>884171622</v>
      </c>
      <c r="AF736" s="71">
        <v>0</v>
      </c>
      <c r="AG736" s="72">
        <v>0</v>
      </c>
      <c r="AH736" s="73" t="s">
        <v>1039</v>
      </c>
      <c r="AI736" s="74">
        <v>14.75</v>
      </c>
      <c r="AJ736" s="75" t="s">
        <v>1062</v>
      </c>
      <c r="AK736" s="76">
        <v>887735565</v>
      </c>
      <c r="AL736" s="76">
        <v>0</v>
      </c>
      <c r="AM736" s="76">
        <f t="shared" si="53"/>
        <v>3563943</v>
      </c>
      <c r="AN736" s="77">
        <f t="shared" si="47"/>
        <v>0</v>
      </c>
      <c r="AO736" s="75" t="s">
        <v>1039</v>
      </c>
      <c r="AP736" s="78">
        <v>28.25</v>
      </c>
      <c r="AQ736" s="79" t="s">
        <v>1062</v>
      </c>
      <c r="AR736" s="76">
        <v>906244623</v>
      </c>
      <c r="AS736" s="76">
        <v>0</v>
      </c>
      <c r="AT736" s="76">
        <f t="shared" si="51"/>
        <v>18509058</v>
      </c>
      <c r="AU736" s="77">
        <f t="shared" si="51"/>
        <v>0</v>
      </c>
      <c r="AV736" s="75" t="s">
        <v>3038</v>
      </c>
      <c r="AW736" s="19">
        <v>2151114</v>
      </c>
      <c r="AX736" s="19">
        <v>211041</v>
      </c>
      <c r="AY736" s="15" t="s">
        <v>1316</v>
      </c>
      <c r="AZ736" s="19" t="s">
        <v>1055</v>
      </c>
      <c r="BA736" s="15" t="s">
        <v>10</v>
      </c>
      <c r="BB736" s="15" t="s">
        <v>21</v>
      </c>
      <c r="BC736" s="15" t="s">
        <v>1065</v>
      </c>
    </row>
    <row r="737" spans="1:55" ht="76.5" hidden="1" customHeight="1" x14ac:dyDescent="0.25">
      <c r="A737" s="96">
        <v>143293</v>
      </c>
      <c r="B737" s="96" t="s">
        <v>20</v>
      </c>
      <c r="C737" s="62" t="s">
        <v>1042</v>
      </c>
      <c r="D737" s="15" t="s">
        <v>1043</v>
      </c>
      <c r="E737" s="15" t="s">
        <v>12</v>
      </c>
      <c r="F737" s="15" t="s">
        <v>2604</v>
      </c>
      <c r="G737" s="15" t="s">
        <v>1031</v>
      </c>
      <c r="H737" s="57" t="s">
        <v>2717</v>
      </c>
      <c r="I737" s="15" t="s">
        <v>2718</v>
      </c>
      <c r="J737" s="15" t="s">
        <v>1040</v>
      </c>
      <c r="K737" s="15" t="s">
        <v>2719</v>
      </c>
      <c r="L737" s="63">
        <v>0.43</v>
      </c>
      <c r="M737" s="15" t="s">
        <v>1062</v>
      </c>
      <c r="N737" s="15" t="s">
        <v>1087</v>
      </c>
      <c r="O737" s="81">
        <v>65</v>
      </c>
      <c r="P737" s="81" t="s">
        <v>1036</v>
      </c>
      <c r="Q737" s="64">
        <v>1179052543</v>
      </c>
      <c r="R737" s="64">
        <v>984432461</v>
      </c>
      <c r="S737" s="65">
        <v>186805791</v>
      </c>
      <c r="T737" s="19" t="s">
        <v>2720</v>
      </c>
      <c r="U737" s="88">
        <v>65</v>
      </c>
      <c r="V737" s="19" t="s">
        <v>1036</v>
      </c>
      <c r="W737" s="89">
        <v>1199437997</v>
      </c>
      <c r="X737" s="90">
        <v>984432461</v>
      </c>
      <c r="Y737" s="67">
        <v>65</v>
      </c>
      <c r="Z737" s="15" t="s">
        <v>1036</v>
      </c>
      <c r="AA737" s="85">
        <v>2047826183</v>
      </c>
      <c r="AB737" s="103">
        <v>984432461</v>
      </c>
      <c r="AC737" s="91">
        <v>65</v>
      </c>
      <c r="AD737" s="92" t="s">
        <v>1036</v>
      </c>
      <c r="AE737" s="71">
        <v>2056032911</v>
      </c>
      <c r="AF737" s="71">
        <v>984432461</v>
      </c>
      <c r="AG737" s="72">
        <v>0</v>
      </c>
      <c r="AH737" s="73" t="s">
        <v>1039</v>
      </c>
      <c r="AI737" s="74">
        <v>65</v>
      </c>
      <c r="AJ737" s="75" t="s">
        <v>1036</v>
      </c>
      <c r="AK737" s="76">
        <v>2064320424</v>
      </c>
      <c r="AL737" s="76">
        <v>984432461</v>
      </c>
      <c r="AM737" s="76">
        <f t="shared" si="53"/>
        <v>8287513</v>
      </c>
      <c r="AN737" s="77">
        <f t="shared" si="47"/>
        <v>0</v>
      </c>
      <c r="AO737" s="75" t="s">
        <v>1039</v>
      </c>
      <c r="AP737" s="78">
        <v>65</v>
      </c>
      <c r="AQ737" s="79" t="s">
        <v>1036</v>
      </c>
      <c r="AR737" s="76">
        <v>2107360976</v>
      </c>
      <c r="AS737" s="76">
        <v>984432461</v>
      </c>
      <c r="AT737" s="76">
        <f t="shared" si="51"/>
        <v>43040552</v>
      </c>
      <c r="AU737" s="77">
        <f t="shared" si="51"/>
        <v>0</v>
      </c>
      <c r="AV737" s="75" t="s">
        <v>3038</v>
      </c>
      <c r="AW737" s="19">
        <v>2070019</v>
      </c>
      <c r="AX737" s="19">
        <v>195068</v>
      </c>
      <c r="AY737" s="15" t="s">
        <v>1051</v>
      </c>
      <c r="AZ737" s="19" t="s">
        <v>1055</v>
      </c>
      <c r="BA737" s="15" t="s">
        <v>19</v>
      </c>
      <c r="BB737" s="15" t="s">
        <v>21</v>
      </c>
      <c r="BC737" s="15" t="s">
        <v>1065</v>
      </c>
    </row>
    <row r="738" spans="1:55" ht="76.5" hidden="1" customHeight="1" x14ac:dyDescent="0.25">
      <c r="A738" s="99">
        <v>1202147</v>
      </c>
      <c r="B738" s="99" t="s">
        <v>878</v>
      </c>
      <c r="C738" s="62" t="s">
        <v>1042</v>
      </c>
      <c r="D738" s="15" t="s">
        <v>1047</v>
      </c>
      <c r="E738" s="99" t="s">
        <v>6</v>
      </c>
      <c r="F738" s="99" t="s">
        <v>828</v>
      </c>
      <c r="G738" s="15" t="s">
        <v>1044</v>
      </c>
      <c r="H738" s="57" t="s">
        <v>2721</v>
      </c>
      <c r="I738" s="99" t="s">
        <v>2722</v>
      </c>
      <c r="J738" s="15" t="s">
        <v>2</v>
      </c>
      <c r="K738" s="93" t="s">
        <v>879</v>
      </c>
      <c r="L738" s="63"/>
      <c r="M738" s="15"/>
      <c r="N738" s="15"/>
      <c r="O738" s="15"/>
      <c r="P738" s="15"/>
      <c r="Q738" s="64"/>
      <c r="R738" s="65"/>
      <c r="S738" s="65"/>
      <c r="T738" s="19"/>
      <c r="U738" s="15"/>
      <c r="V738" s="19"/>
      <c r="W738" s="66"/>
      <c r="X738" s="65"/>
      <c r="Y738" s="67"/>
      <c r="Z738" s="21"/>
      <c r="AA738" s="85">
        <v>327004292</v>
      </c>
      <c r="AB738" s="85">
        <v>0</v>
      </c>
      <c r="AC738" s="91">
        <v>8</v>
      </c>
      <c r="AD738" s="92" t="s">
        <v>1071</v>
      </c>
      <c r="AE738" s="71">
        <v>329830893</v>
      </c>
      <c r="AF738" s="71">
        <v>0</v>
      </c>
      <c r="AG738" s="72">
        <v>0</v>
      </c>
      <c r="AH738" s="73" t="s">
        <v>1039</v>
      </c>
      <c r="AI738" s="74">
        <v>8</v>
      </c>
      <c r="AJ738" s="75" t="s">
        <v>1071</v>
      </c>
      <c r="AK738" s="76">
        <v>331160384</v>
      </c>
      <c r="AL738" s="76">
        <v>0</v>
      </c>
      <c r="AM738" s="76">
        <f t="shared" si="53"/>
        <v>1329491</v>
      </c>
      <c r="AN738" s="77">
        <f t="shared" si="53"/>
        <v>0</v>
      </c>
      <c r="AO738" s="75" t="s">
        <v>1039</v>
      </c>
      <c r="AP738" s="78">
        <v>8</v>
      </c>
      <c r="AQ738" s="79" t="s">
        <v>1071</v>
      </c>
      <c r="AR738" s="76">
        <v>338064993</v>
      </c>
      <c r="AS738" s="76">
        <v>0</v>
      </c>
      <c r="AT738" s="76">
        <f t="shared" si="51"/>
        <v>6904609</v>
      </c>
      <c r="AU738" s="77">
        <f t="shared" si="51"/>
        <v>0</v>
      </c>
      <c r="AV738" s="75" t="s">
        <v>3038</v>
      </c>
      <c r="AW738" s="121">
        <v>2151817</v>
      </c>
      <c r="AX738" s="121">
        <v>211029</v>
      </c>
      <c r="AY738" s="105" t="s">
        <v>2723</v>
      </c>
      <c r="AZ738" s="21" t="s">
        <v>1055</v>
      </c>
      <c r="BA738" s="15" t="s">
        <v>3178</v>
      </c>
      <c r="BB738" s="15" t="s">
        <v>21</v>
      </c>
      <c r="BC738" s="15" t="s">
        <v>1065</v>
      </c>
    </row>
    <row r="739" spans="1:55" ht="76.5" hidden="1" customHeight="1" x14ac:dyDescent="0.25">
      <c r="A739" s="95">
        <v>418384</v>
      </c>
      <c r="B739" s="15" t="s">
        <v>3049</v>
      </c>
      <c r="C739" s="62" t="s">
        <v>1053</v>
      </c>
      <c r="D739" s="15" t="s">
        <v>1047</v>
      </c>
      <c r="E739" s="15" t="s">
        <v>23</v>
      </c>
      <c r="F739" s="15" t="s">
        <v>820</v>
      </c>
      <c r="G739" s="15" t="s">
        <v>1044</v>
      </c>
      <c r="H739" s="57" t="s">
        <v>2724</v>
      </c>
      <c r="I739" s="93" t="s">
        <v>2725</v>
      </c>
      <c r="J739" s="15" t="s">
        <v>1045</v>
      </c>
      <c r="K739" s="15" t="s">
        <v>2726</v>
      </c>
      <c r="L739" s="63"/>
      <c r="M739" s="15"/>
      <c r="N739" s="15"/>
      <c r="O739" s="94">
        <v>25</v>
      </c>
      <c r="P739" s="81" t="s">
        <v>1062</v>
      </c>
      <c r="Q739" s="64">
        <v>58669188406</v>
      </c>
      <c r="R739" s="65">
        <v>0</v>
      </c>
      <c r="S739" s="65">
        <v>0</v>
      </c>
      <c r="T739" s="65"/>
      <c r="U739" s="88">
        <v>25</v>
      </c>
      <c r="V739" s="65" t="s">
        <v>1062</v>
      </c>
      <c r="W739" s="64">
        <v>58669188406</v>
      </c>
      <c r="X739" s="65">
        <v>0</v>
      </c>
      <c r="Y739" s="88">
        <v>25</v>
      </c>
      <c r="Z739" s="15" t="s">
        <v>1062</v>
      </c>
      <c r="AA739" s="81">
        <v>65018251267</v>
      </c>
      <c r="AB739" s="85">
        <v>0</v>
      </c>
      <c r="AC739" s="98">
        <v>25</v>
      </c>
      <c r="AD739" s="92" t="s">
        <v>1062</v>
      </c>
      <c r="AE739" s="71">
        <v>60344000349</v>
      </c>
      <c r="AF739" s="71">
        <v>0</v>
      </c>
      <c r="AG739" s="72"/>
      <c r="AH739" s="92" t="s">
        <v>1213</v>
      </c>
      <c r="AI739" s="74">
        <v>25</v>
      </c>
      <c r="AJ739" s="75" t="s">
        <v>1062</v>
      </c>
      <c r="AK739" s="76">
        <v>65953315827</v>
      </c>
      <c r="AL739" s="76">
        <v>0</v>
      </c>
      <c r="AM739" s="76">
        <f t="shared" si="53"/>
        <v>5609315478</v>
      </c>
      <c r="AN739" s="77">
        <f t="shared" si="53"/>
        <v>0</v>
      </c>
      <c r="AO739" s="75" t="s">
        <v>2983</v>
      </c>
      <c r="AP739" s="78">
        <v>42.5</v>
      </c>
      <c r="AQ739" s="79" t="s">
        <v>1062</v>
      </c>
      <c r="AR739" s="76">
        <v>67328425608</v>
      </c>
      <c r="AS739" s="76">
        <v>0</v>
      </c>
      <c r="AT739" s="76">
        <f t="shared" si="51"/>
        <v>1375109781</v>
      </c>
      <c r="AU739" s="77">
        <f t="shared" si="51"/>
        <v>0</v>
      </c>
      <c r="AV739" s="75" t="s">
        <v>2983</v>
      </c>
      <c r="AW739" s="19">
        <v>2072122</v>
      </c>
      <c r="AX739" s="19">
        <v>196040</v>
      </c>
      <c r="AY739" s="15" t="s">
        <v>1674</v>
      </c>
      <c r="AZ739" s="19" t="s">
        <v>1055</v>
      </c>
      <c r="BA739" s="15" t="s">
        <v>102</v>
      </c>
      <c r="BB739" s="15" t="s">
        <v>31</v>
      </c>
      <c r="BC739" s="15" t="s">
        <v>1065</v>
      </c>
    </row>
    <row r="740" spans="1:55" ht="76.5" hidden="1" customHeight="1" x14ac:dyDescent="0.25">
      <c r="A740" s="15">
        <v>158060</v>
      </c>
      <c r="B740" s="15" t="s">
        <v>27</v>
      </c>
      <c r="C740" s="62" t="s">
        <v>1053</v>
      </c>
      <c r="D740" s="15" t="s">
        <v>1043</v>
      </c>
      <c r="E740" s="15" t="s">
        <v>12</v>
      </c>
      <c r="F740" s="15" t="s">
        <v>2727</v>
      </c>
      <c r="G740" s="15" t="s">
        <v>1044</v>
      </c>
      <c r="H740" s="57" t="s">
        <v>2728</v>
      </c>
      <c r="I740" s="15" t="s">
        <v>2729</v>
      </c>
      <c r="J740" s="15" t="s">
        <v>1040</v>
      </c>
      <c r="K740" s="15" t="s">
        <v>2730</v>
      </c>
      <c r="L740" s="63">
        <v>0.24</v>
      </c>
      <c r="M740" s="15" t="s">
        <v>1062</v>
      </c>
      <c r="N740" s="15" t="s">
        <v>1063</v>
      </c>
      <c r="O740" s="81">
        <v>8</v>
      </c>
      <c r="P740" s="81" t="s">
        <v>1071</v>
      </c>
      <c r="Q740" s="64">
        <v>1107898878</v>
      </c>
      <c r="R740" s="87">
        <v>0</v>
      </c>
      <c r="S740" s="65">
        <v>0</v>
      </c>
      <c r="T740" s="65"/>
      <c r="U740" s="88">
        <v>8</v>
      </c>
      <c r="V740" s="65" t="s">
        <v>1071</v>
      </c>
      <c r="W740" s="89">
        <v>1127054108</v>
      </c>
      <c r="X740" s="90">
        <v>0</v>
      </c>
      <c r="Y740" s="67">
        <v>8</v>
      </c>
      <c r="Z740" s="15" t="s">
        <v>1071</v>
      </c>
      <c r="AA740" s="85">
        <v>1134977282</v>
      </c>
      <c r="AB740" s="85">
        <v>0</v>
      </c>
      <c r="AC740" s="91">
        <v>8</v>
      </c>
      <c r="AD740" s="92" t="s">
        <v>1071</v>
      </c>
      <c r="AE740" s="71">
        <v>1139525739</v>
      </c>
      <c r="AF740" s="71">
        <v>0</v>
      </c>
      <c r="AG740" s="72">
        <v>0</v>
      </c>
      <c r="AH740" s="73" t="s">
        <v>1039</v>
      </c>
      <c r="AI740" s="74">
        <v>8</v>
      </c>
      <c r="AJ740" s="75" t="s">
        <v>1071</v>
      </c>
      <c r="AK740" s="76">
        <v>1144118970</v>
      </c>
      <c r="AL740" s="76">
        <v>0</v>
      </c>
      <c r="AM740" s="76">
        <f t="shared" si="53"/>
        <v>4593231</v>
      </c>
      <c r="AN740" s="77">
        <f t="shared" si="53"/>
        <v>0</v>
      </c>
      <c r="AO740" s="75" t="s">
        <v>1039</v>
      </c>
      <c r="AP740" s="78">
        <v>8</v>
      </c>
      <c r="AQ740" s="79" t="s">
        <v>1071</v>
      </c>
      <c r="AR740" s="76">
        <v>1167973558</v>
      </c>
      <c r="AS740" s="76">
        <v>0</v>
      </c>
      <c r="AT740" s="76">
        <f t="shared" si="51"/>
        <v>23854588</v>
      </c>
      <c r="AU740" s="77">
        <f t="shared" si="51"/>
        <v>0</v>
      </c>
      <c r="AV740" s="75" t="s">
        <v>3038</v>
      </c>
      <c r="AW740" s="19" t="s">
        <v>1040</v>
      </c>
      <c r="AX740" s="19" t="s">
        <v>1040</v>
      </c>
      <c r="AY740" s="15"/>
      <c r="AZ740" s="19">
        <v>0</v>
      </c>
      <c r="BA740" s="15" t="s">
        <v>28</v>
      </c>
      <c r="BB740" s="15" t="s">
        <v>7</v>
      </c>
      <c r="BC740" s="15" t="s">
        <v>1065</v>
      </c>
    </row>
    <row r="741" spans="1:55" ht="76.5" hidden="1" customHeight="1" x14ac:dyDescent="0.25">
      <c r="A741" s="15">
        <v>235403</v>
      </c>
      <c r="B741" s="15" t="s">
        <v>3046</v>
      </c>
      <c r="C741" s="62" t="s">
        <v>1053</v>
      </c>
      <c r="D741" s="15" t="s">
        <v>1043</v>
      </c>
      <c r="E741" s="15" t="s">
        <v>12</v>
      </c>
      <c r="F741" s="15" t="s">
        <v>2501</v>
      </c>
      <c r="G741" s="15" t="s">
        <v>1050</v>
      </c>
      <c r="H741" s="57" t="s">
        <v>2731</v>
      </c>
      <c r="I741" s="15" t="s">
        <v>2732</v>
      </c>
      <c r="J741" s="15" t="s">
        <v>1046</v>
      </c>
      <c r="K741" s="15" t="s">
        <v>2733</v>
      </c>
      <c r="L741" s="63">
        <v>0.1</v>
      </c>
      <c r="M741" s="15" t="s">
        <v>1062</v>
      </c>
      <c r="N741" s="15" t="s">
        <v>1063</v>
      </c>
      <c r="O741" s="81">
        <v>8</v>
      </c>
      <c r="P741" s="81" t="s">
        <v>1071</v>
      </c>
      <c r="Q741" s="64">
        <v>576754128</v>
      </c>
      <c r="R741" s="87">
        <v>0</v>
      </c>
      <c r="S741" s="65">
        <v>0</v>
      </c>
      <c r="T741" s="65"/>
      <c r="U741" s="88">
        <v>8</v>
      </c>
      <c r="V741" s="65" t="s">
        <v>1071</v>
      </c>
      <c r="W741" s="89">
        <v>586726028</v>
      </c>
      <c r="X741" s="90">
        <v>0</v>
      </c>
      <c r="Y741" s="67">
        <v>8</v>
      </c>
      <c r="Z741" s="15" t="s">
        <v>1071</v>
      </c>
      <c r="AA741" s="85">
        <v>588134764</v>
      </c>
      <c r="AB741" s="85">
        <v>0</v>
      </c>
      <c r="AC741" s="91">
        <v>8</v>
      </c>
      <c r="AD741" s="92" t="s">
        <v>1071</v>
      </c>
      <c r="AE741" s="71">
        <v>593218557</v>
      </c>
      <c r="AF741" s="71">
        <v>0</v>
      </c>
      <c r="AG741" s="72">
        <v>0</v>
      </c>
      <c r="AH741" s="73" t="s">
        <v>1039</v>
      </c>
      <c r="AI741" s="74">
        <v>8</v>
      </c>
      <c r="AJ741" s="75" t="s">
        <v>1071</v>
      </c>
      <c r="AK741" s="76">
        <v>595609718</v>
      </c>
      <c r="AL741" s="76">
        <v>0</v>
      </c>
      <c r="AM741" s="76">
        <f t="shared" si="53"/>
        <v>2391161</v>
      </c>
      <c r="AN741" s="77">
        <f t="shared" si="53"/>
        <v>0</v>
      </c>
      <c r="AO741" s="75" t="s">
        <v>1039</v>
      </c>
      <c r="AP741" s="78">
        <v>8</v>
      </c>
      <c r="AQ741" s="79" t="s">
        <v>1071</v>
      </c>
      <c r="AR741" s="76">
        <v>608028028</v>
      </c>
      <c r="AS741" s="76">
        <v>0</v>
      </c>
      <c r="AT741" s="76">
        <f t="shared" si="51"/>
        <v>12418310</v>
      </c>
      <c r="AU741" s="77">
        <f t="shared" si="51"/>
        <v>0</v>
      </c>
      <c r="AV741" s="75" t="s">
        <v>3038</v>
      </c>
      <c r="AW741" s="19" t="s">
        <v>1225</v>
      </c>
      <c r="AX741" s="19">
        <v>194048</v>
      </c>
      <c r="AY741" s="15" t="s">
        <v>139</v>
      </c>
      <c r="AZ741" s="19" t="s">
        <v>1055</v>
      </c>
      <c r="BA741" s="15" t="s">
        <v>3178</v>
      </c>
      <c r="BB741" s="15" t="s">
        <v>7</v>
      </c>
      <c r="BC741" s="15" t="s">
        <v>1065</v>
      </c>
    </row>
    <row r="742" spans="1:55" ht="76.5" hidden="1" customHeight="1" x14ac:dyDescent="0.25">
      <c r="A742" s="15">
        <v>714294</v>
      </c>
      <c r="B742" s="15" t="s">
        <v>196</v>
      </c>
      <c r="C742" s="62" t="s">
        <v>1042</v>
      </c>
      <c r="D742" s="15" t="s">
        <v>1043</v>
      </c>
      <c r="E742" s="15" t="s">
        <v>12</v>
      </c>
      <c r="F742" s="15" t="s">
        <v>2734</v>
      </c>
      <c r="G742" s="15" t="s">
        <v>1031</v>
      </c>
      <c r="H742" s="57" t="s">
        <v>2735</v>
      </c>
      <c r="I742" s="15" t="s">
        <v>2736</v>
      </c>
      <c r="J742" s="15" t="s">
        <v>2737</v>
      </c>
      <c r="K742" s="15" t="s">
        <v>2738</v>
      </c>
      <c r="L742" s="63">
        <v>0.4</v>
      </c>
      <c r="M742" s="15" t="s">
        <v>1062</v>
      </c>
      <c r="N742" s="15" t="s">
        <v>1087</v>
      </c>
      <c r="O742" s="81">
        <v>50</v>
      </c>
      <c r="P742" s="81" t="s">
        <v>1062</v>
      </c>
      <c r="Q742" s="64">
        <v>6434278231</v>
      </c>
      <c r="R742" s="87">
        <v>0</v>
      </c>
      <c r="S742" s="65">
        <v>0</v>
      </c>
      <c r="T742" s="65"/>
      <c r="U742" s="88">
        <v>50</v>
      </c>
      <c r="V742" s="65" t="s">
        <v>1062</v>
      </c>
      <c r="W742" s="89">
        <v>6545524911</v>
      </c>
      <c r="X742" s="90">
        <v>0</v>
      </c>
      <c r="Y742" s="67">
        <v>50</v>
      </c>
      <c r="Z742" s="15" t="s">
        <v>1062</v>
      </c>
      <c r="AA742" s="85">
        <v>6591539863</v>
      </c>
      <c r="AB742" s="85">
        <v>0</v>
      </c>
      <c r="AC742" s="91">
        <v>50</v>
      </c>
      <c r="AD742" s="92" t="s">
        <v>1062</v>
      </c>
      <c r="AE742" s="71">
        <v>6617955665</v>
      </c>
      <c r="AF742" s="71">
        <v>0</v>
      </c>
      <c r="AG742" s="72">
        <v>0</v>
      </c>
      <c r="AH742" s="73" t="s">
        <v>1039</v>
      </c>
      <c r="AI742" s="74">
        <v>50</v>
      </c>
      <c r="AJ742" s="75" t="s">
        <v>1062</v>
      </c>
      <c r="AK742" s="76">
        <v>6644631497</v>
      </c>
      <c r="AL742" s="76">
        <v>0</v>
      </c>
      <c r="AM742" s="76">
        <f t="shared" si="53"/>
        <v>26675832</v>
      </c>
      <c r="AN742" s="77">
        <f t="shared" si="53"/>
        <v>0</v>
      </c>
      <c r="AO742" s="75" t="s">
        <v>1039</v>
      </c>
      <c r="AP742" s="78">
        <v>50</v>
      </c>
      <c r="AQ742" s="79" t="s">
        <v>1062</v>
      </c>
      <c r="AR742" s="76">
        <v>6783170365</v>
      </c>
      <c r="AS742" s="76">
        <v>0</v>
      </c>
      <c r="AT742" s="76">
        <f t="shared" si="51"/>
        <v>138538868</v>
      </c>
      <c r="AU742" s="77">
        <f t="shared" si="51"/>
        <v>0</v>
      </c>
      <c r="AV742" s="75" t="s">
        <v>3038</v>
      </c>
      <c r="AW742" s="19" t="s">
        <v>2739</v>
      </c>
      <c r="AX742" s="19">
        <v>195052</v>
      </c>
      <c r="AY742" s="15" t="s">
        <v>2619</v>
      </c>
      <c r="AZ742" s="19" t="s">
        <v>1055</v>
      </c>
      <c r="BA742" s="15" t="s">
        <v>3178</v>
      </c>
      <c r="BB742" s="15" t="s">
        <v>14</v>
      </c>
      <c r="BC742" s="15" t="s">
        <v>1065</v>
      </c>
    </row>
    <row r="743" spans="1:55" ht="76.5" hidden="1" customHeight="1" x14ac:dyDescent="0.25">
      <c r="A743" s="15">
        <v>331503</v>
      </c>
      <c r="B743" s="15" t="s">
        <v>81</v>
      </c>
      <c r="C743" s="62" t="s">
        <v>1053</v>
      </c>
      <c r="D743" s="15" t="s">
        <v>1043</v>
      </c>
      <c r="E743" s="15" t="s">
        <v>12</v>
      </c>
      <c r="F743" s="15" t="s">
        <v>2740</v>
      </c>
      <c r="G743" s="15" t="s">
        <v>1044</v>
      </c>
      <c r="H743" s="57" t="s">
        <v>2741</v>
      </c>
      <c r="I743" s="15" t="s">
        <v>2742</v>
      </c>
      <c r="J743" s="15" t="s">
        <v>1040</v>
      </c>
      <c r="K743" s="15" t="s">
        <v>2743</v>
      </c>
      <c r="L743" s="63">
        <v>0.7</v>
      </c>
      <c r="M743" s="15" t="s">
        <v>1036</v>
      </c>
      <c r="N743" s="15" t="s">
        <v>1037</v>
      </c>
      <c r="O743" s="81">
        <v>65</v>
      </c>
      <c r="P743" s="81" t="s">
        <v>1036</v>
      </c>
      <c r="Q743" s="64">
        <v>4864771157</v>
      </c>
      <c r="R743" s="64">
        <v>1500000000</v>
      </c>
      <c r="S743" s="65">
        <v>0</v>
      </c>
      <c r="T743" s="65"/>
      <c r="U743" s="88">
        <v>57.5</v>
      </c>
      <c r="V743" s="19" t="s">
        <v>1036</v>
      </c>
      <c r="W743" s="89">
        <v>4948881546</v>
      </c>
      <c r="X743" s="90">
        <v>1500000000</v>
      </c>
      <c r="Y743" s="67">
        <v>57.5</v>
      </c>
      <c r="Z743" s="15" t="s">
        <v>1036</v>
      </c>
      <c r="AA743" s="85">
        <v>4983672116</v>
      </c>
      <c r="AB743" s="103">
        <v>1500000000</v>
      </c>
      <c r="AC743" s="91">
        <v>57.5</v>
      </c>
      <c r="AD743" s="92" t="s">
        <v>1036</v>
      </c>
      <c r="AE743" s="71">
        <v>5003644338</v>
      </c>
      <c r="AF743" s="71">
        <v>1500000000</v>
      </c>
      <c r="AG743" s="72">
        <v>0</v>
      </c>
      <c r="AH743" s="73" t="s">
        <v>1039</v>
      </c>
      <c r="AI743" s="74">
        <v>57.5</v>
      </c>
      <c r="AJ743" s="75" t="s">
        <v>1036</v>
      </c>
      <c r="AK743" s="76">
        <v>5023813161</v>
      </c>
      <c r="AL743" s="76">
        <v>1500000000</v>
      </c>
      <c r="AM743" s="76">
        <f t="shared" si="53"/>
        <v>20168823</v>
      </c>
      <c r="AN743" s="77">
        <f t="shared" si="53"/>
        <v>0</v>
      </c>
      <c r="AO743" s="75" t="s">
        <v>1039</v>
      </c>
      <c r="AP743" s="78">
        <v>57.5</v>
      </c>
      <c r="AQ743" s="79" t="s">
        <v>1036</v>
      </c>
      <c r="AR743" s="76">
        <v>5128558379</v>
      </c>
      <c r="AS743" s="76">
        <v>1500000000</v>
      </c>
      <c r="AT743" s="76">
        <f t="shared" si="51"/>
        <v>104745218</v>
      </c>
      <c r="AU743" s="77">
        <f t="shared" si="51"/>
        <v>0</v>
      </c>
      <c r="AV743" s="75" t="s">
        <v>3038</v>
      </c>
      <c r="AW743" s="19">
        <v>2072025</v>
      </c>
      <c r="AX743" s="19">
        <v>195041</v>
      </c>
      <c r="AY743" s="15" t="s">
        <v>2744</v>
      </c>
      <c r="AZ743" s="19" t="s">
        <v>1055</v>
      </c>
      <c r="BA743" s="15" t="s">
        <v>71</v>
      </c>
      <c r="BB743" s="15" t="s">
        <v>7</v>
      </c>
      <c r="BC743" s="15" t="s">
        <v>1065</v>
      </c>
    </row>
    <row r="744" spans="1:55" ht="76.5" hidden="1" customHeight="1" x14ac:dyDescent="0.25">
      <c r="A744" s="15">
        <v>235297</v>
      </c>
      <c r="B744" s="15" t="s">
        <v>34</v>
      </c>
      <c r="C744" s="62" t="s">
        <v>1053</v>
      </c>
      <c r="D744" s="15" t="s">
        <v>1043</v>
      </c>
      <c r="E744" s="15" t="s">
        <v>12</v>
      </c>
      <c r="F744" s="15" t="s">
        <v>2745</v>
      </c>
      <c r="G744" s="15" t="s">
        <v>2746</v>
      </c>
      <c r="H744" s="57" t="s">
        <v>2747</v>
      </c>
      <c r="I744" s="15" t="s">
        <v>2748</v>
      </c>
      <c r="J744" s="15" t="s">
        <v>1045</v>
      </c>
      <c r="K744" s="15" t="s">
        <v>2749</v>
      </c>
      <c r="L744" s="63">
        <v>0.56000000000000005</v>
      </c>
      <c r="M744" s="15" t="s">
        <v>1036</v>
      </c>
      <c r="N744" s="15" t="s">
        <v>1037</v>
      </c>
      <c r="O744" s="81">
        <v>65</v>
      </c>
      <c r="P744" s="81" t="s">
        <v>1036</v>
      </c>
      <c r="Q744" s="64">
        <v>3289225504</v>
      </c>
      <c r="R744" s="64">
        <v>1500000000</v>
      </c>
      <c r="S744" s="65">
        <v>0</v>
      </c>
      <c r="T744" s="15" t="s">
        <v>2750</v>
      </c>
      <c r="U744" s="88">
        <v>64.25</v>
      </c>
      <c r="V744" s="19" t="s">
        <v>1036</v>
      </c>
      <c r="W744" s="89">
        <v>3346095197</v>
      </c>
      <c r="X744" s="90">
        <v>1500000000</v>
      </c>
      <c r="Y744" s="67">
        <v>64.25</v>
      </c>
      <c r="Z744" s="15" t="s">
        <v>1036</v>
      </c>
      <c r="AA744" s="85">
        <v>3369618199</v>
      </c>
      <c r="AB744" s="103">
        <v>1500000000</v>
      </c>
      <c r="AC744" s="91">
        <v>64.25</v>
      </c>
      <c r="AD744" s="92" t="s">
        <v>1036</v>
      </c>
      <c r="AE744" s="71">
        <v>3383122049</v>
      </c>
      <c r="AF744" s="71">
        <v>1500000000</v>
      </c>
      <c r="AG744" s="72">
        <v>0</v>
      </c>
      <c r="AH744" s="73" t="s">
        <v>1039</v>
      </c>
      <c r="AI744" s="74">
        <v>71</v>
      </c>
      <c r="AJ744" s="75" t="s">
        <v>1036</v>
      </c>
      <c r="AK744" s="76">
        <v>3396758828</v>
      </c>
      <c r="AL744" s="76">
        <v>1532104086</v>
      </c>
      <c r="AM744" s="76">
        <f t="shared" si="53"/>
        <v>13636779</v>
      </c>
      <c r="AN744" s="77">
        <f t="shared" si="53"/>
        <v>32104086</v>
      </c>
      <c r="AO744" s="75" t="s">
        <v>2989</v>
      </c>
      <c r="AP744" s="78">
        <v>71</v>
      </c>
      <c r="AQ744" s="79" t="s">
        <v>1036</v>
      </c>
      <c r="AR744" s="76">
        <v>3467580381</v>
      </c>
      <c r="AS744" s="76">
        <v>1532104086</v>
      </c>
      <c r="AT744" s="76">
        <f t="shared" si="51"/>
        <v>70821553</v>
      </c>
      <c r="AU744" s="77">
        <f t="shared" si="51"/>
        <v>0</v>
      </c>
      <c r="AV744" s="75" t="s">
        <v>3038</v>
      </c>
      <c r="AW744" s="19">
        <v>2080411</v>
      </c>
      <c r="AX744" s="19">
        <v>197055</v>
      </c>
      <c r="AY744" s="15" t="s">
        <v>1097</v>
      </c>
      <c r="AZ744" s="19" t="s">
        <v>1055</v>
      </c>
      <c r="BA744" s="15" t="s">
        <v>3176</v>
      </c>
      <c r="BB744" s="15" t="s">
        <v>7</v>
      </c>
      <c r="BC744" s="15" t="s">
        <v>1065</v>
      </c>
    </row>
    <row r="745" spans="1:55" ht="76.5" hidden="1" customHeight="1" x14ac:dyDescent="0.25">
      <c r="A745" s="99">
        <v>1219151</v>
      </c>
      <c r="B745" s="99" t="s">
        <v>892</v>
      </c>
      <c r="C745" s="62" t="s">
        <v>1042</v>
      </c>
      <c r="D745" s="15" t="s">
        <v>1043</v>
      </c>
      <c r="E745" s="99" t="s">
        <v>12</v>
      </c>
      <c r="F745" s="99" t="s">
        <v>893</v>
      </c>
      <c r="G745" s="15" t="s">
        <v>2751</v>
      </c>
      <c r="H745" s="57" t="s">
        <v>2752</v>
      </c>
      <c r="I745" s="99" t="s">
        <v>2753</v>
      </c>
      <c r="J745" s="15" t="s">
        <v>2</v>
      </c>
      <c r="K745" s="93" t="s">
        <v>894</v>
      </c>
      <c r="L745" s="63"/>
      <c r="M745" s="15"/>
      <c r="N745" s="15"/>
      <c r="O745" s="15"/>
      <c r="P745" s="15"/>
      <c r="Q745" s="64"/>
      <c r="R745" s="65"/>
      <c r="S745" s="65"/>
      <c r="T745" s="19"/>
      <c r="U745" s="15"/>
      <c r="V745" s="19"/>
      <c r="W745" s="66"/>
      <c r="X745" s="65"/>
      <c r="Y745" s="67"/>
      <c r="Z745" s="21"/>
      <c r="AA745" s="85">
        <v>126615138</v>
      </c>
      <c r="AB745" s="85">
        <v>0</v>
      </c>
      <c r="AC745" s="91"/>
      <c r="AD745" s="92"/>
      <c r="AE745" s="71">
        <v>126966010</v>
      </c>
      <c r="AF745" s="71">
        <v>0</v>
      </c>
      <c r="AG745" s="72"/>
      <c r="AH745" s="73" t="s">
        <v>2206</v>
      </c>
      <c r="AI745" s="74">
        <v>57.5</v>
      </c>
      <c r="AJ745" s="75" t="s">
        <v>1036</v>
      </c>
      <c r="AK745" s="76">
        <v>127320335</v>
      </c>
      <c r="AL745" s="76">
        <v>87150587</v>
      </c>
      <c r="AM745" s="76">
        <f t="shared" si="53"/>
        <v>354325</v>
      </c>
      <c r="AN745" s="77">
        <f t="shared" si="53"/>
        <v>87150587</v>
      </c>
      <c r="AO745" s="75" t="s">
        <v>2988</v>
      </c>
      <c r="AP745" s="78">
        <v>57.5</v>
      </c>
      <c r="AQ745" s="79" t="s">
        <v>1036</v>
      </c>
      <c r="AR745" s="76">
        <v>131504197</v>
      </c>
      <c r="AS745" s="76">
        <v>87150587</v>
      </c>
      <c r="AT745" s="76">
        <f t="shared" si="51"/>
        <v>4183862</v>
      </c>
      <c r="AU745" s="77">
        <f t="shared" si="51"/>
        <v>0</v>
      </c>
      <c r="AV745" s="75" t="s">
        <v>3038</v>
      </c>
      <c r="AW745" s="21">
        <v>2133034</v>
      </c>
      <c r="AX745" s="122">
        <v>212015</v>
      </c>
      <c r="AY745" s="19" t="s">
        <v>139</v>
      </c>
      <c r="AZ745" s="21" t="s">
        <v>1055</v>
      </c>
      <c r="BA745" s="15" t="s">
        <v>10</v>
      </c>
      <c r="BB745" s="15" t="s">
        <v>21</v>
      </c>
      <c r="BC745" s="15" t="s">
        <v>1065</v>
      </c>
    </row>
    <row r="746" spans="1:55" ht="76.5" hidden="1" customHeight="1" x14ac:dyDescent="0.25">
      <c r="A746" s="96">
        <v>392053</v>
      </c>
      <c r="B746" s="96" t="s">
        <v>109</v>
      </c>
      <c r="C746" s="62" t="s">
        <v>1042</v>
      </c>
      <c r="D746" s="15" t="s">
        <v>1043</v>
      </c>
      <c r="E746" s="15" t="s">
        <v>12</v>
      </c>
      <c r="F746" s="15" t="s">
        <v>2754</v>
      </c>
      <c r="G746" s="15" t="s">
        <v>1208</v>
      </c>
      <c r="H746" s="57" t="s">
        <v>2755</v>
      </c>
      <c r="I746" s="15" t="s">
        <v>2756</v>
      </c>
      <c r="J746" s="15" t="s">
        <v>1040</v>
      </c>
      <c r="K746" s="15" t="s">
        <v>2757</v>
      </c>
      <c r="L746" s="63">
        <v>0.01</v>
      </c>
      <c r="M746" s="15" t="s">
        <v>1062</v>
      </c>
      <c r="N746" s="15" t="s">
        <v>1095</v>
      </c>
      <c r="O746" s="81">
        <v>65</v>
      </c>
      <c r="P746" s="81" t="s">
        <v>1036</v>
      </c>
      <c r="Q746" s="64">
        <v>1078028563</v>
      </c>
      <c r="R746" s="64">
        <v>1099584443</v>
      </c>
      <c r="S746" s="65">
        <v>-28700625</v>
      </c>
      <c r="T746" s="19" t="s">
        <v>2758</v>
      </c>
      <c r="U746" s="88">
        <v>65</v>
      </c>
      <c r="V746" s="19" t="s">
        <v>1036</v>
      </c>
      <c r="W746" s="89">
        <v>1096667343</v>
      </c>
      <c r="X746" s="90">
        <v>1099584443</v>
      </c>
      <c r="Y746" s="67">
        <v>65</v>
      </c>
      <c r="Z746" s="15" t="s">
        <v>1036</v>
      </c>
      <c r="AA746" s="85">
        <v>1104376899</v>
      </c>
      <c r="AB746" s="103">
        <v>1099584443</v>
      </c>
      <c r="AC746" s="91">
        <v>65</v>
      </c>
      <c r="AD746" s="92" t="s">
        <v>1036</v>
      </c>
      <c r="AE746" s="71">
        <v>1108802724</v>
      </c>
      <c r="AF746" s="71">
        <v>1099584443</v>
      </c>
      <c r="AG746" s="72">
        <v>0</v>
      </c>
      <c r="AH746" s="73" t="s">
        <v>1039</v>
      </c>
      <c r="AI746" s="74">
        <v>65</v>
      </c>
      <c r="AJ746" s="75" t="s">
        <v>1036</v>
      </c>
      <c r="AK746" s="76">
        <v>1113272116</v>
      </c>
      <c r="AL746" s="76">
        <v>1099584443</v>
      </c>
      <c r="AM746" s="76">
        <f t="shared" si="53"/>
        <v>4469392</v>
      </c>
      <c r="AN746" s="77">
        <f t="shared" si="53"/>
        <v>0</v>
      </c>
      <c r="AO746" s="75" t="s">
        <v>1039</v>
      </c>
      <c r="AP746" s="78">
        <v>65</v>
      </c>
      <c r="AQ746" s="79" t="s">
        <v>1036</v>
      </c>
      <c r="AR746" s="76">
        <v>1136483555</v>
      </c>
      <c r="AS746" s="76">
        <v>1099584443</v>
      </c>
      <c r="AT746" s="76">
        <f t="shared" si="51"/>
        <v>23211439</v>
      </c>
      <c r="AU746" s="77">
        <f t="shared" si="51"/>
        <v>0</v>
      </c>
      <c r="AV746" s="75" t="s">
        <v>3038</v>
      </c>
      <c r="AW746" s="19">
        <v>2082457</v>
      </c>
      <c r="AX746" s="19">
        <v>194087</v>
      </c>
      <c r="AY746" s="15" t="s">
        <v>1069</v>
      </c>
      <c r="AZ746" s="19" t="s">
        <v>1055</v>
      </c>
      <c r="BA746" s="15" t="s">
        <v>19</v>
      </c>
      <c r="BB746" s="15" t="s">
        <v>21</v>
      </c>
      <c r="BC746" s="15" t="s">
        <v>1065</v>
      </c>
    </row>
    <row r="747" spans="1:55" ht="76.5" hidden="1" customHeight="1" x14ac:dyDescent="0.25">
      <c r="A747" s="15">
        <v>334800</v>
      </c>
      <c r="B747" s="15" t="s">
        <v>96</v>
      </c>
      <c r="C747" s="62" t="s">
        <v>1042</v>
      </c>
      <c r="D747" s="15" t="s">
        <v>1043</v>
      </c>
      <c r="E747" s="15" t="s">
        <v>12</v>
      </c>
      <c r="F747" s="15" t="s">
        <v>2759</v>
      </c>
      <c r="G747" s="15" t="s">
        <v>1391</v>
      </c>
      <c r="H747" s="57" t="s">
        <v>2760</v>
      </c>
      <c r="I747" s="15" t="s">
        <v>2761</v>
      </c>
      <c r="J747" s="15" t="s">
        <v>1419</v>
      </c>
      <c r="K747" s="15" t="s">
        <v>2762</v>
      </c>
      <c r="L747" s="63">
        <v>0.4</v>
      </c>
      <c r="M747" s="15" t="s">
        <v>1062</v>
      </c>
      <c r="N747" s="15" t="s">
        <v>1087</v>
      </c>
      <c r="O747" s="81">
        <v>25</v>
      </c>
      <c r="P747" s="81" t="s">
        <v>1062</v>
      </c>
      <c r="Q747" s="64">
        <v>1145222192</v>
      </c>
      <c r="R747" s="87">
        <v>0</v>
      </c>
      <c r="S747" s="65">
        <v>0</v>
      </c>
      <c r="T747" s="65"/>
      <c r="U747" s="88">
        <v>50</v>
      </c>
      <c r="V747" s="65" t="s">
        <v>1062</v>
      </c>
      <c r="W747" s="89">
        <v>1165022729</v>
      </c>
      <c r="X747" s="90">
        <v>0</v>
      </c>
      <c r="Y747" s="67">
        <v>50</v>
      </c>
      <c r="Z747" s="15" t="s">
        <v>1062</v>
      </c>
      <c r="AA747" s="85">
        <v>1173212823</v>
      </c>
      <c r="AB747" s="85">
        <v>0</v>
      </c>
      <c r="AC747" s="91">
        <v>50</v>
      </c>
      <c r="AD747" s="92" t="s">
        <v>1062</v>
      </c>
      <c r="AE747" s="71">
        <v>1177914510</v>
      </c>
      <c r="AF747" s="71">
        <v>0</v>
      </c>
      <c r="AG747" s="72">
        <v>0</v>
      </c>
      <c r="AH747" s="73" t="s">
        <v>1039</v>
      </c>
      <c r="AI747" s="74">
        <v>50</v>
      </c>
      <c r="AJ747" s="75" t="s">
        <v>1062</v>
      </c>
      <c r="AK747" s="76">
        <v>1182662479</v>
      </c>
      <c r="AL747" s="76">
        <v>0</v>
      </c>
      <c r="AM747" s="76">
        <f t="shared" si="53"/>
        <v>4747969</v>
      </c>
      <c r="AN747" s="77">
        <f t="shared" si="53"/>
        <v>0</v>
      </c>
      <c r="AO747" s="75" t="s">
        <v>1039</v>
      </c>
      <c r="AP747" s="78">
        <v>50</v>
      </c>
      <c r="AQ747" s="79" t="s">
        <v>1062</v>
      </c>
      <c r="AR747" s="76">
        <v>1207320690</v>
      </c>
      <c r="AS747" s="76">
        <v>0</v>
      </c>
      <c r="AT747" s="76">
        <f t="shared" si="51"/>
        <v>24658211</v>
      </c>
      <c r="AU747" s="77">
        <f t="shared" si="51"/>
        <v>0</v>
      </c>
      <c r="AV747" s="75" t="s">
        <v>3038</v>
      </c>
      <c r="AW747" s="19">
        <v>2091270</v>
      </c>
      <c r="AX747" s="19">
        <v>197013</v>
      </c>
      <c r="AY747" s="15" t="s">
        <v>1051</v>
      </c>
      <c r="AZ747" s="19" t="s">
        <v>1055</v>
      </c>
      <c r="BA747" s="15" t="s">
        <v>71</v>
      </c>
      <c r="BB747" s="15" t="s">
        <v>5</v>
      </c>
      <c r="BC747" s="15" t="s">
        <v>1065</v>
      </c>
    </row>
    <row r="748" spans="1:55" ht="76.5" hidden="1" customHeight="1" x14ac:dyDescent="0.25">
      <c r="A748" s="93">
        <v>996776</v>
      </c>
      <c r="B748" s="93" t="s">
        <v>774</v>
      </c>
      <c r="C748" s="62" t="s">
        <v>1042</v>
      </c>
      <c r="D748" s="93" t="s">
        <v>1043</v>
      </c>
      <c r="E748" s="15" t="s">
        <v>12</v>
      </c>
      <c r="F748" s="93" t="s">
        <v>145</v>
      </c>
      <c r="G748" s="19" t="s">
        <v>1203</v>
      </c>
      <c r="H748" s="57" t="s">
        <v>2763</v>
      </c>
      <c r="I748" s="93" t="s">
        <v>2764</v>
      </c>
      <c r="J748" s="15" t="s">
        <v>2</v>
      </c>
      <c r="K748" s="15" t="s">
        <v>2765</v>
      </c>
      <c r="L748" s="63"/>
      <c r="M748" s="65"/>
      <c r="N748" s="65"/>
      <c r="O748" s="81">
        <v>35.75</v>
      </c>
      <c r="P748" s="81" t="s">
        <v>1062</v>
      </c>
      <c r="Q748" s="64">
        <v>2265220399</v>
      </c>
      <c r="R748" s="87">
        <v>0</v>
      </c>
      <c r="S748" s="65">
        <v>0</v>
      </c>
      <c r="T748" s="65"/>
      <c r="U748" s="88">
        <v>35.75</v>
      </c>
      <c r="V748" s="65" t="s">
        <v>1062</v>
      </c>
      <c r="W748" s="89">
        <v>2304385358</v>
      </c>
      <c r="X748" s="90">
        <v>0</v>
      </c>
      <c r="Y748" s="67">
        <v>35.75</v>
      </c>
      <c r="Z748" s="15" t="s">
        <v>1062</v>
      </c>
      <c r="AA748" s="85">
        <v>2320585155</v>
      </c>
      <c r="AB748" s="85">
        <v>0</v>
      </c>
      <c r="AC748" s="91">
        <v>35.75</v>
      </c>
      <c r="AD748" s="92" t="s">
        <v>1062</v>
      </c>
      <c r="AE748" s="71">
        <v>2329884972</v>
      </c>
      <c r="AF748" s="71">
        <v>0</v>
      </c>
      <c r="AG748" s="72">
        <v>0</v>
      </c>
      <c r="AH748" s="73" t="s">
        <v>1039</v>
      </c>
      <c r="AI748" s="74">
        <v>35.75</v>
      </c>
      <c r="AJ748" s="75" t="s">
        <v>1062</v>
      </c>
      <c r="AK748" s="76">
        <v>2339276337</v>
      </c>
      <c r="AL748" s="76">
        <v>0</v>
      </c>
      <c r="AM748" s="76">
        <f t="shared" si="53"/>
        <v>9391365</v>
      </c>
      <c r="AN748" s="77">
        <f t="shared" si="53"/>
        <v>0</v>
      </c>
      <c r="AO748" s="75" t="s">
        <v>1039</v>
      </c>
      <c r="AP748" s="78">
        <v>35.75</v>
      </c>
      <c r="AQ748" s="79" t="s">
        <v>1062</v>
      </c>
      <c r="AR748" s="76">
        <v>2388049649</v>
      </c>
      <c r="AS748" s="76">
        <v>0</v>
      </c>
      <c r="AT748" s="76">
        <f t="shared" si="51"/>
        <v>48773312</v>
      </c>
      <c r="AU748" s="77">
        <f t="shared" si="51"/>
        <v>0</v>
      </c>
      <c r="AV748" s="75" t="s">
        <v>3038</v>
      </c>
      <c r="AW748" s="19">
        <v>2140677</v>
      </c>
      <c r="AX748" s="19">
        <v>211045</v>
      </c>
      <c r="AY748" s="15" t="s">
        <v>2641</v>
      </c>
      <c r="AZ748" s="19" t="s">
        <v>1055</v>
      </c>
      <c r="BA748" s="15" t="s">
        <v>775</v>
      </c>
      <c r="BB748" s="15" t="s">
        <v>21</v>
      </c>
      <c r="BC748" s="15" t="s">
        <v>1065</v>
      </c>
    </row>
    <row r="749" spans="1:55" ht="76.5" hidden="1" customHeight="1" x14ac:dyDescent="0.25">
      <c r="A749" s="15">
        <v>714201</v>
      </c>
      <c r="B749" s="15" t="s">
        <v>3052</v>
      </c>
      <c r="C749" s="62" t="s">
        <v>1042</v>
      </c>
      <c r="D749" s="15" t="s">
        <v>1043</v>
      </c>
      <c r="E749" s="15" t="s">
        <v>12</v>
      </c>
      <c r="F749" s="15" t="s">
        <v>2766</v>
      </c>
      <c r="G749" s="15" t="s">
        <v>1044</v>
      </c>
      <c r="H749" s="57" t="s">
        <v>2767</v>
      </c>
      <c r="I749" s="15" t="s">
        <v>2768</v>
      </c>
      <c r="J749" s="15" t="s">
        <v>1080</v>
      </c>
      <c r="K749" s="15" t="s">
        <v>2769</v>
      </c>
      <c r="L749" s="63">
        <v>9.9999999999999978E-2</v>
      </c>
      <c r="M749" s="15" t="s">
        <v>1062</v>
      </c>
      <c r="N749" s="15" t="s">
        <v>1063</v>
      </c>
      <c r="O749" s="81">
        <v>50</v>
      </c>
      <c r="P749" s="81" t="s">
        <v>1062</v>
      </c>
      <c r="Q749" s="64">
        <v>110476632</v>
      </c>
      <c r="R749" s="87">
        <v>0</v>
      </c>
      <c r="S749" s="65">
        <v>0</v>
      </c>
      <c r="T749" s="65"/>
      <c r="U749" s="88">
        <v>50</v>
      </c>
      <c r="V749" s="65" t="s">
        <v>1062</v>
      </c>
      <c r="W749" s="89">
        <v>112386739</v>
      </c>
      <c r="X749" s="90">
        <v>0</v>
      </c>
      <c r="Y749" s="67">
        <v>50</v>
      </c>
      <c r="Z749" s="15" t="s">
        <v>1062</v>
      </c>
      <c r="AA749" s="85">
        <v>113176816</v>
      </c>
      <c r="AB749" s="85">
        <v>0</v>
      </c>
      <c r="AC749" s="91">
        <v>50</v>
      </c>
      <c r="AD749" s="92" t="s">
        <v>1062</v>
      </c>
      <c r="AE749" s="71">
        <v>113630376</v>
      </c>
      <c r="AF749" s="71">
        <v>0</v>
      </c>
      <c r="AG749" s="72">
        <v>0</v>
      </c>
      <c r="AH749" s="73" t="s">
        <v>1039</v>
      </c>
      <c r="AI749" s="74">
        <v>50</v>
      </c>
      <c r="AJ749" s="75" t="s">
        <v>1062</v>
      </c>
      <c r="AK749" s="76">
        <v>114088400</v>
      </c>
      <c r="AL749" s="76">
        <v>0</v>
      </c>
      <c r="AM749" s="76">
        <f t="shared" si="53"/>
        <v>458024</v>
      </c>
      <c r="AN749" s="77">
        <f t="shared" si="53"/>
        <v>0</v>
      </c>
      <c r="AO749" s="75" t="s">
        <v>1039</v>
      </c>
      <c r="AP749" s="78">
        <v>50</v>
      </c>
      <c r="AQ749" s="79" t="s">
        <v>1062</v>
      </c>
      <c r="AR749" s="76">
        <v>116467114</v>
      </c>
      <c r="AS749" s="76">
        <v>0</v>
      </c>
      <c r="AT749" s="76">
        <f t="shared" si="51"/>
        <v>2378714</v>
      </c>
      <c r="AU749" s="77">
        <f t="shared" si="51"/>
        <v>0</v>
      </c>
      <c r="AV749" s="75" t="s">
        <v>3038</v>
      </c>
      <c r="AW749" s="19">
        <v>2070329</v>
      </c>
      <c r="AX749" s="19">
        <v>195073</v>
      </c>
      <c r="AY749" s="15" t="s">
        <v>1072</v>
      </c>
      <c r="AZ749" s="19" t="s">
        <v>1055</v>
      </c>
      <c r="BA749" s="15" t="s">
        <v>3178</v>
      </c>
      <c r="BB749" s="15" t="s">
        <v>21</v>
      </c>
      <c r="BC749" s="15" t="s">
        <v>1065</v>
      </c>
    </row>
    <row r="750" spans="1:55" ht="76.5" hidden="1" customHeight="1" x14ac:dyDescent="0.25">
      <c r="A750" s="15">
        <v>715091</v>
      </c>
      <c r="B750" s="15" t="s">
        <v>243</v>
      </c>
      <c r="C750" s="62" t="s">
        <v>1042</v>
      </c>
      <c r="D750" s="15" t="s">
        <v>1043</v>
      </c>
      <c r="E750" s="15" t="s">
        <v>12</v>
      </c>
      <c r="F750" s="15" t="s">
        <v>2770</v>
      </c>
      <c r="G750" s="15" t="s">
        <v>1054</v>
      </c>
      <c r="H750" s="57" t="s">
        <v>2771</v>
      </c>
      <c r="I750" s="15" t="s">
        <v>2772</v>
      </c>
      <c r="J750" s="15" t="s">
        <v>1040</v>
      </c>
      <c r="K750" s="15" t="s">
        <v>2773</v>
      </c>
      <c r="L750" s="63">
        <v>0.60999999999999988</v>
      </c>
      <c r="M750" s="15" t="s">
        <v>1036</v>
      </c>
      <c r="N750" s="15" t="s">
        <v>1037</v>
      </c>
      <c r="O750" s="81">
        <v>60</v>
      </c>
      <c r="P750" s="81" t="s">
        <v>1036</v>
      </c>
      <c r="Q750" s="64">
        <v>4847737732</v>
      </c>
      <c r="R750" s="65">
        <v>4652978198</v>
      </c>
      <c r="S750" s="65"/>
      <c r="T750" s="19"/>
      <c r="U750" s="88">
        <v>65</v>
      </c>
      <c r="V750" s="19" t="s">
        <v>1036</v>
      </c>
      <c r="W750" s="89">
        <v>4931553618</v>
      </c>
      <c r="X750" s="90">
        <v>4652978198</v>
      </c>
      <c r="Y750" s="67">
        <v>65</v>
      </c>
      <c r="Z750" s="15" t="s">
        <v>1036</v>
      </c>
      <c r="AA750" s="85">
        <v>4943394336</v>
      </c>
      <c r="AB750" s="103">
        <v>4652978198</v>
      </c>
      <c r="AC750" s="91">
        <v>65</v>
      </c>
      <c r="AD750" s="92" t="s">
        <v>1036</v>
      </c>
      <c r="AE750" s="71">
        <v>4986124663</v>
      </c>
      <c r="AF750" s="71">
        <v>4652978198</v>
      </c>
      <c r="AG750" s="72">
        <v>0</v>
      </c>
      <c r="AH750" s="73" t="s">
        <v>1039</v>
      </c>
      <c r="AI750" s="74">
        <v>65</v>
      </c>
      <c r="AJ750" s="75" t="s">
        <v>1036</v>
      </c>
      <c r="AK750" s="76">
        <v>5006222870</v>
      </c>
      <c r="AL750" s="76">
        <v>4652978198</v>
      </c>
      <c r="AM750" s="76">
        <f t="shared" si="53"/>
        <v>20098207</v>
      </c>
      <c r="AN750" s="77">
        <f t="shared" si="53"/>
        <v>0</v>
      </c>
      <c r="AO750" s="75" t="s">
        <v>1039</v>
      </c>
      <c r="AP750" s="78">
        <v>65</v>
      </c>
      <c r="AQ750" s="79" t="s">
        <v>1036</v>
      </c>
      <c r="AR750" s="76">
        <v>5110601335</v>
      </c>
      <c r="AS750" s="76">
        <v>4652978198</v>
      </c>
      <c r="AT750" s="76">
        <f t="shared" si="51"/>
        <v>104378465</v>
      </c>
      <c r="AU750" s="77">
        <f t="shared" si="51"/>
        <v>0</v>
      </c>
      <c r="AV750" s="75" t="s">
        <v>3038</v>
      </c>
      <c r="AW750" s="19">
        <v>2110563</v>
      </c>
      <c r="AX750" s="19">
        <v>197060</v>
      </c>
      <c r="AY750" s="15" t="s">
        <v>1051</v>
      </c>
      <c r="AZ750" s="19" t="s">
        <v>1055</v>
      </c>
      <c r="BA750" s="15" t="s">
        <v>19</v>
      </c>
      <c r="BB750" s="15" t="s">
        <v>21</v>
      </c>
      <c r="BC750" s="15" t="s">
        <v>1065</v>
      </c>
    </row>
    <row r="751" spans="1:55" ht="76.5" hidden="1" customHeight="1" x14ac:dyDescent="0.25">
      <c r="A751" s="93">
        <v>870948</v>
      </c>
      <c r="B751" s="93" t="s">
        <v>625</v>
      </c>
      <c r="C751" s="62" t="s">
        <v>1042</v>
      </c>
      <c r="D751" s="93" t="s">
        <v>1043</v>
      </c>
      <c r="E751" s="15" t="s">
        <v>12</v>
      </c>
      <c r="F751" s="93" t="s">
        <v>73</v>
      </c>
      <c r="G751" s="15" t="s">
        <v>1044</v>
      </c>
      <c r="H751" s="57" t="s">
        <v>2771</v>
      </c>
      <c r="I751" s="93" t="s">
        <v>2774</v>
      </c>
      <c r="J751" s="15" t="s">
        <v>2</v>
      </c>
      <c r="K751" s="15" t="s">
        <v>2775</v>
      </c>
      <c r="L751" s="63"/>
      <c r="M751" s="65"/>
      <c r="N751" s="65"/>
      <c r="O751" s="81">
        <v>50</v>
      </c>
      <c r="P751" s="81" t="s">
        <v>1062</v>
      </c>
      <c r="Q751" s="64">
        <v>427906959</v>
      </c>
      <c r="R751" s="87">
        <v>0</v>
      </c>
      <c r="S751" s="65">
        <v>412295161</v>
      </c>
      <c r="T751" s="19" t="s">
        <v>2776</v>
      </c>
      <c r="U751" s="88">
        <v>50</v>
      </c>
      <c r="V751" s="65" t="s">
        <v>1062</v>
      </c>
      <c r="W751" s="89">
        <v>435305338</v>
      </c>
      <c r="X751" s="90">
        <v>0</v>
      </c>
      <c r="Y751" s="67">
        <v>50</v>
      </c>
      <c r="Z751" s="15" t="s">
        <v>1062</v>
      </c>
      <c r="AA751" s="85">
        <v>436350511</v>
      </c>
      <c r="AB751" s="85">
        <v>0</v>
      </c>
      <c r="AC751" s="91">
        <v>50</v>
      </c>
      <c r="AD751" s="92" t="s">
        <v>1062</v>
      </c>
      <c r="AE751" s="71">
        <v>440122292</v>
      </c>
      <c r="AF751" s="71">
        <v>0</v>
      </c>
      <c r="AG751" s="72">
        <v>0</v>
      </c>
      <c r="AH751" s="73" t="s">
        <v>1039</v>
      </c>
      <c r="AI751" s="74">
        <v>50</v>
      </c>
      <c r="AJ751" s="75" t="s">
        <v>1062</v>
      </c>
      <c r="AK751" s="76">
        <v>441896348</v>
      </c>
      <c r="AL751" s="76">
        <v>0</v>
      </c>
      <c r="AM751" s="76">
        <f t="shared" si="53"/>
        <v>1774056</v>
      </c>
      <c r="AN751" s="77">
        <f t="shared" si="53"/>
        <v>0</v>
      </c>
      <c r="AO751" s="75" t="s">
        <v>1039</v>
      </c>
      <c r="AP751" s="78">
        <v>50</v>
      </c>
      <c r="AQ751" s="79" t="s">
        <v>1062</v>
      </c>
      <c r="AR751" s="76">
        <v>451109774</v>
      </c>
      <c r="AS751" s="76">
        <v>0</v>
      </c>
      <c r="AT751" s="76">
        <f t="shared" si="51"/>
        <v>9213426</v>
      </c>
      <c r="AU751" s="77">
        <f t="shared" si="51"/>
        <v>0</v>
      </c>
      <c r="AV751" s="75" t="s">
        <v>3038</v>
      </c>
      <c r="AW751" s="19">
        <v>2110563</v>
      </c>
      <c r="AX751" s="19">
        <v>197060</v>
      </c>
      <c r="AY751" s="15" t="s">
        <v>2511</v>
      </c>
      <c r="AZ751" s="19" t="s">
        <v>1055</v>
      </c>
      <c r="BA751" s="15" t="s">
        <v>9</v>
      </c>
      <c r="BB751" s="15" t="s">
        <v>21</v>
      </c>
      <c r="BC751" s="15" t="s">
        <v>1065</v>
      </c>
    </row>
    <row r="752" spans="1:55" ht="76.5" hidden="1" customHeight="1" x14ac:dyDescent="0.25">
      <c r="A752" s="15">
        <v>1058786</v>
      </c>
      <c r="B752" s="15" t="s">
        <v>822</v>
      </c>
      <c r="C752" s="62" t="s">
        <v>1042</v>
      </c>
      <c r="D752" s="15" t="s">
        <v>1043</v>
      </c>
      <c r="E752" s="15" t="s">
        <v>12</v>
      </c>
      <c r="F752" s="15" t="s">
        <v>718</v>
      </c>
      <c r="G752" s="15" t="s">
        <v>1057</v>
      </c>
      <c r="H752" s="57" t="s">
        <v>2777</v>
      </c>
      <c r="I752" s="93" t="s">
        <v>2778</v>
      </c>
      <c r="J752" s="15" t="s">
        <v>2</v>
      </c>
      <c r="K752" s="15" t="s">
        <v>2779</v>
      </c>
      <c r="L752" s="63"/>
      <c r="M752" s="15"/>
      <c r="N752" s="15"/>
      <c r="O752" s="81">
        <v>8</v>
      </c>
      <c r="P752" s="81" t="s">
        <v>1071</v>
      </c>
      <c r="Q752" s="64">
        <v>286128215</v>
      </c>
      <c r="R752" s="65">
        <v>0</v>
      </c>
      <c r="S752" s="65">
        <v>0</v>
      </c>
      <c r="T752" s="65"/>
      <c r="U752" s="88">
        <v>8</v>
      </c>
      <c r="V752" s="65" t="s">
        <v>1071</v>
      </c>
      <c r="W752" s="89">
        <v>13664834898</v>
      </c>
      <c r="X752" s="90">
        <v>0</v>
      </c>
      <c r="Y752" s="67">
        <v>8</v>
      </c>
      <c r="Z752" s="15" t="s">
        <v>1071</v>
      </c>
      <c r="AA752" s="85">
        <v>13760898500</v>
      </c>
      <c r="AB752" s="85">
        <v>0</v>
      </c>
      <c r="AC752" s="91">
        <v>8</v>
      </c>
      <c r="AD752" s="92" t="s">
        <v>1071</v>
      </c>
      <c r="AE752" s="71">
        <v>13816045730</v>
      </c>
      <c r="AF752" s="71">
        <v>0</v>
      </c>
      <c r="AG752" s="72">
        <v>0</v>
      </c>
      <c r="AH752" s="73" t="s">
        <v>1039</v>
      </c>
      <c r="AI752" s="74">
        <v>8</v>
      </c>
      <c r="AJ752" s="75" t="s">
        <v>1071</v>
      </c>
      <c r="AK752" s="76">
        <v>13871735820</v>
      </c>
      <c r="AL752" s="76">
        <v>0</v>
      </c>
      <c r="AM752" s="76">
        <f t="shared" si="53"/>
        <v>55690090</v>
      </c>
      <c r="AN752" s="77">
        <f t="shared" si="53"/>
        <v>0</v>
      </c>
      <c r="AO752" s="75" t="s">
        <v>1039</v>
      </c>
      <c r="AP752" s="78">
        <v>8</v>
      </c>
      <c r="AQ752" s="79" t="s">
        <v>1071</v>
      </c>
      <c r="AR752" s="76">
        <v>14160957957</v>
      </c>
      <c r="AS752" s="76">
        <v>0</v>
      </c>
      <c r="AT752" s="76">
        <f t="shared" si="51"/>
        <v>289222137</v>
      </c>
      <c r="AU752" s="77">
        <f t="shared" si="51"/>
        <v>0</v>
      </c>
      <c r="AV752" s="75" t="s">
        <v>3038</v>
      </c>
      <c r="AW752" s="19">
        <v>2102802</v>
      </c>
      <c r="AX752" s="19">
        <v>195040</v>
      </c>
      <c r="AY752" s="15" t="s">
        <v>1492</v>
      </c>
      <c r="AZ752" s="19" t="s">
        <v>1055</v>
      </c>
      <c r="BA752" s="15" t="s">
        <v>121</v>
      </c>
      <c r="BB752" s="15" t="s">
        <v>21</v>
      </c>
      <c r="BC752" s="15" t="s">
        <v>1065</v>
      </c>
    </row>
    <row r="753" spans="1:55" ht="76.5" hidden="1" customHeight="1" x14ac:dyDescent="0.25">
      <c r="A753" s="93">
        <v>1034342</v>
      </c>
      <c r="B753" s="93" t="s">
        <v>798</v>
      </c>
      <c r="C753" s="62" t="s">
        <v>1042</v>
      </c>
      <c r="D753" s="93" t="s">
        <v>1043</v>
      </c>
      <c r="E753" s="15" t="s">
        <v>12</v>
      </c>
      <c r="F753" s="93" t="s">
        <v>145</v>
      </c>
      <c r="G753" s="19" t="s">
        <v>1203</v>
      </c>
      <c r="H753" s="57" t="s">
        <v>2780</v>
      </c>
      <c r="I753" s="93" t="s">
        <v>2781</v>
      </c>
      <c r="J753" s="15" t="s">
        <v>2</v>
      </c>
      <c r="K753" s="15" t="s">
        <v>2782</v>
      </c>
      <c r="L753" s="63"/>
      <c r="M753" s="65"/>
      <c r="N753" s="65"/>
      <c r="O753" s="81">
        <v>60</v>
      </c>
      <c r="P753" s="81" t="s">
        <v>1036</v>
      </c>
      <c r="Q753" s="64">
        <v>17771509932</v>
      </c>
      <c r="R753" s="65">
        <v>16307991591</v>
      </c>
      <c r="S753" s="65"/>
      <c r="T753" s="19"/>
      <c r="U753" s="88">
        <v>57.5</v>
      </c>
      <c r="V753" s="19" t="s">
        <v>1036</v>
      </c>
      <c r="W753" s="89">
        <v>18078773841</v>
      </c>
      <c r="X753" s="90">
        <v>16307991591</v>
      </c>
      <c r="Y753" s="67">
        <v>57.5</v>
      </c>
      <c r="Z753" s="15" t="s">
        <v>1036</v>
      </c>
      <c r="AA753" s="85">
        <v>18157908167</v>
      </c>
      <c r="AB753" s="103">
        <v>16307991591</v>
      </c>
      <c r="AC753" s="91">
        <v>57.5</v>
      </c>
      <c r="AD753" s="92" t="s">
        <v>1036</v>
      </c>
      <c r="AE753" s="71">
        <v>18278827959</v>
      </c>
      <c r="AF753" s="71">
        <v>16307991591</v>
      </c>
      <c r="AG753" s="72">
        <v>0</v>
      </c>
      <c r="AH753" s="73" t="s">
        <v>1039</v>
      </c>
      <c r="AI753" s="74">
        <v>57.5</v>
      </c>
      <c r="AJ753" s="75" t="s">
        <v>1036</v>
      </c>
      <c r="AK753" s="76">
        <v>18352506740</v>
      </c>
      <c r="AL753" s="76">
        <v>16307991591</v>
      </c>
      <c r="AM753" s="76">
        <f t="shared" si="53"/>
        <v>73678781</v>
      </c>
      <c r="AN753" s="77">
        <f t="shared" si="53"/>
        <v>0</v>
      </c>
      <c r="AO753" s="75" t="s">
        <v>1039</v>
      </c>
      <c r="AP753" s="78">
        <v>57.5</v>
      </c>
      <c r="AQ753" s="79" t="s">
        <v>1036</v>
      </c>
      <c r="AR753" s="76">
        <v>18735151812</v>
      </c>
      <c r="AS753" s="76">
        <v>16307991591</v>
      </c>
      <c r="AT753" s="76">
        <f t="shared" si="51"/>
        <v>382645072</v>
      </c>
      <c r="AU753" s="77">
        <f t="shared" si="51"/>
        <v>0</v>
      </c>
      <c r="AV753" s="75" t="s">
        <v>3038</v>
      </c>
      <c r="AW753" s="19">
        <v>2110666</v>
      </c>
      <c r="AX753" s="19">
        <v>200834</v>
      </c>
      <c r="AY753" s="15" t="s">
        <v>1674</v>
      </c>
      <c r="AZ753" s="19" t="s">
        <v>1055</v>
      </c>
      <c r="BA753" s="15" t="s">
        <v>716</v>
      </c>
      <c r="BB753" s="15" t="s">
        <v>21</v>
      </c>
      <c r="BC753" s="15" t="s">
        <v>1065</v>
      </c>
    </row>
    <row r="754" spans="1:55" ht="76.5" hidden="1" customHeight="1" x14ac:dyDescent="0.25">
      <c r="A754" s="99">
        <v>1235529</v>
      </c>
      <c r="B754" s="99" t="s">
        <v>898</v>
      </c>
      <c r="C754" s="62" t="s">
        <v>1042</v>
      </c>
      <c r="D754" s="15" t="s">
        <v>1043</v>
      </c>
      <c r="E754" s="99" t="s">
        <v>12</v>
      </c>
      <c r="F754" s="99" t="s">
        <v>125</v>
      </c>
      <c r="G754" s="15" t="s">
        <v>2406</v>
      </c>
      <c r="H754" s="57" t="s">
        <v>2783</v>
      </c>
      <c r="I754" s="99" t="s">
        <v>2784</v>
      </c>
      <c r="J754" s="15" t="s">
        <v>2</v>
      </c>
      <c r="K754" s="93" t="s">
        <v>899</v>
      </c>
      <c r="L754" s="63"/>
      <c r="M754" s="15"/>
      <c r="N754" s="15"/>
      <c r="O754" s="15"/>
      <c r="P754" s="15"/>
      <c r="Q754" s="64"/>
      <c r="R754" s="65"/>
      <c r="S754" s="65"/>
      <c r="T754" s="19"/>
      <c r="U754" s="15"/>
      <c r="V754" s="19"/>
      <c r="W754" s="66"/>
      <c r="X754" s="65"/>
      <c r="Y754" s="67"/>
      <c r="Z754" s="21"/>
      <c r="AA754" s="85">
        <v>374514794</v>
      </c>
      <c r="AB754" s="85">
        <v>0</v>
      </c>
      <c r="AC754" s="91"/>
      <c r="AD754" s="92"/>
      <c r="AE754" s="71">
        <v>376015674</v>
      </c>
      <c r="AF754" s="71">
        <v>0</v>
      </c>
      <c r="AG754" s="72"/>
      <c r="AH754" s="73" t="s">
        <v>2206</v>
      </c>
      <c r="AI754" s="74">
        <v>35</v>
      </c>
      <c r="AJ754" s="75" t="s">
        <v>1062</v>
      </c>
      <c r="AK754" s="76">
        <v>377531328</v>
      </c>
      <c r="AL754" s="76">
        <v>0</v>
      </c>
      <c r="AM754" s="76">
        <f t="shared" si="53"/>
        <v>1515654</v>
      </c>
      <c r="AN754" s="77">
        <f t="shared" si="53"/>
        <v>0</v>
      </c>
      <c r="AO754" s="75" t="s">
        <v>1039</v>
      </c>
      <c r="AP754" s="78">
        <v>35</v>
      </c>
      <c r="AQ754" s="79" t="s">
        <v>1062</v>
      </c>
      <c r="AR754" s="76">
        <v>385402759</v>
      </c>
      <c r="AS754" s="76">
        <v>0</v>
      </c>
      <c r="AT754" s="76">
        <f t="shared" si="51"/>
        <v>7871431</v>
      </c>
      <c r="AU754" s="77">
        <f t="shared" si="51"/>
        <v>0</v>
      </c>
      <c r="AV754" s="75" t="s">
        <v>3038</v>
      </c>
      <c r="AW754" s="121">
        <v>2141719</v>
      </c>
      <c r="AX754" s="121">
        <v>212046</v>
      </c>
      <c r="AY754" s="105" t="s">
        <v>2785</v>
      </c>
      <c r="AZ754" s="21" t="s">
        <v>1055</v>
      </c>
      <c r="BA754" s="15" t="s">
        <v>3178</v>
      </c>
      <c r="BB754" s="15" t="s">
        <v>21</v>
      </c>
      <c r="BC754" s="15" t="s">
        <v>1065</v>
      </c>
    </row>
    <row r="755" spans="1:55" ht="76.5" hidden="1" customHeight="1" x14ac:dyDescent="0.25">
      <c r="A755" s="15">
        <v>715031</v>
      </c>
      <c r="B755" s="15" t="s">
        <v>241</v>
      </c>
      <c r="C755" s="62" t="s">
        <v>1053</v>
      </c>
      <c r="D755" s="15" t="s">
        <v>1043</v>
      </c>
      <c r="E755" s="15" t="s">
        <v>12</v>
      </c>
      <c r="F755" s="15" t="s">
        <v>2786</v>
      </c>
      <c r="G755" s="15" t="s">
        <v>1044</v>
      </c>
      <c r="H755" s="57" t="s">
        <v>2787</v>
      </c>
      <c r="I755" s="15" t="s">
        <v>2788</v>
      </c>
      <c r="J755" s="15" t="s">
        <v>1040</v>
      </c>
      <c r="K755" s="15" t="s">
        <v>2789</v>
      </c>
      <c r="L755" s="63">
        <v>0.33999999999999986</v>
      </c>
      <c r="M755" s="15" t="s">
        <v>1062</v>
      </c>
      <c r="N755" s="15" t="s">
        <v>1087</v>
      </c>
      <c r="O755" s="81">
        <v>21.5</v>
      </c>
      <c r="P755" s="81" t="s">
        <v>1062</v>
      </c>
      <c r="Q755" s="64">
        <v>3146148197</v>
      </c>
      <c r="R755" s="65">
        <v>0</v>
      </c>
      <c r="S755" s="65">
        <v>0</v>
      </c>
      <c r="T755" s="65"/>
      <c r="U755" s="88">
        <v>21.5</v>
      </c>
      <c r="V755" s="65" t="s">
        <v>1062</v>
      </c>
      <c r="W755" s="89">
        <v>3200544124</v>
      </c>
      <c r="X755" s="90">
        <v>0</v>
      </c>
      <c r="Y755" s="67">
        <v>21.5</v>
      </c>
      <c r="Z755" s="15" t="s">
        <v>1062</v>
      </c>
      <c r="AA755" s="85">
        <v>3223043907</v>
      </c>
      <c r="AB755" s="85">
        <v>0</v>
      </c>
      <c r="AC755" s="91">
        <v>21.5</v>
      </c>
      <c r="AD755" s="92" t="s">
        <v>1062</v>
      </c>
      <c r="AE755" s="71">
        <v>3235960356</v>
      </c>
      <c r="AF755" s="71">
        <v>0</v>
      </c>
      <c r="AG755" s="72">
        <v>0</v>
      </c>
      <c r="AH755" s="73" t="s">
        <v>1039</v>
      </c>
      <c r="AI755" s="74">
        <v>21.5</v>
      </c>
      <c r="AJ755" s="75" t="s">
        <v>1062</v>
      </c>
      <c r="AK755" s="76">
        <v>3249003952</v>
      </c>
      <c r="AL755" s="76">
        <v>0</v>
      </c>
      <c r="AM755" s="76">
        <f t="shared" si="53"/>
        <v>13043596</v>
      </c>
      <c r="AN755" s="77">
        <f t="shared" si="53"/>
        <v>0</v>
      </c>
      <c r="AO755" s="75" t="s">
        <v>1039</v>
      </c>
      <c r="AP755" s="78">
        <v>21.5</v>
      </c>
      <c r="AQ755" s="79" t="s">
        <v>1062</v>
      </c>
      <c r="AR755" s="76">
        <v>3316744852</v>
      </c>
      <c r="AS755" s="76">
        <v>0</v>
      </c>
      <c r="AT755" s="76">
        <f t="shared" si="51"/>
        <v>67740900</v>
      </c>
      <c r="AU755" s="77">
        <f t="shared" si="51"/>
        <v>0</v>
      </c>
      <c r="AV755" s="75" t="s">
        <v>3038</v>
      </c>
      <c r="AW755" s="19">
        <v>2110799</v>
      </c>
      <c r="AX755" s="19">
        <v>200834</v>
      </c>
      <c r="AY755" s="15" t="s">
        <v>1674</v>
      </c>
      <c r="AZ755" s="19" t="s">
        <v>1055</v>
      </c>
      <c r="BA755" s="15" t="s">
        <v>242</v>
      </c>
      <c r="BB755" s="15" t="s">
        <v>7</v>
      </c>
      <c r="BC755" s="15" t="s">
        <v>1065</v>
      </c>
    </row>
    <row r="756" spans="1:55" ht="76.5" hidden="1" customHeight="1" x14ac:dyDescent="0.25">
      <c r="A756" s="96">
        <v>715062</v>
      </c>
      <c r="B756" s="96" t="s">
        <v>2790</v>
      </c>
      <c r="C756" s="62" t="s">
        <v>1042</v>
      </c>
      <c r="D756" s="15" t="s">
        <v>1043</v>
      </c>
      <c r="E756" s="15" t="s">
        <v>12</v>
      </c>
      <c r="F756" s="15" t="s">
        <v>1335</v>
      </c>
      <c r="G756" s="15" t="s">
        <v>1044</v>
      </c>
      <c r="H756" s="57" t="s">
        <v>2791</v>
      </c>
      <c r="I756" s="15" t="s">
        <v>2792</v>
      </c>
      <c r="J756" s="15" t="s">
        <v>1040</v>
      </c>
      <c r="K756" s="15" t="s">
        <v>2793</v>
      </c>
      <c r="L756" s="63">
        <v>0.57999999999999996</v>
      </c>
      <c r="M756" s="15" t="s">
        <v>1036</v>
      </c>
      <c r="N756" s="15" t="s">
        <v>1037</v>
      </c>
      <c r="O756" s="81">
        <v>60</v>
      </c>
      <c r="P756" s="81" t="s">
        <v>1036</v>
      </c>
      <c r="Q756" s="64">
        <v>3350112958</v>
      </c>
      <c r="R756" s="65">
        <v>3089505675</v>
      </c>
      <c r="S756" s="65"/>
      <c r="T756" s="19"/>
      <c r="U756" s="88">
        <v>65</v>
      </c>
      <c r="V756" s="19" t="s">
        <v>1036</v>
      </c>
      <c r="W756" s="89">
        <v>3408035375</v>
      </c>
      <c r="X756" s="90">
        <v>3089505675</v>
      </c>
      <c r="Y756" s="67">
        <v>65</v>
      </c>
      <c r="Z756" s="15" t="s">
        <v>1036</v>
      </c>
      <c r="AA756" s="85">
        <v>3431993817</v>
      </c>
      <c r="AB756" s="103">
        <v>3089505675</v>
      </c>
      <c r="AC756" s="91">
        <v>65</v>
      </c>
      <c r="AD756" s="92" t="s">
        <v>1036</v>
      </c>
      <c r="AE756" s="71">
        <v>3445747640</v>
      </c>
      <c r="AF756" s="71">
        <v>3089505675</v>
      </c>
      <c r="AG756" s="72">
        <v>0</v>
      </c>
      <c r="AH756" s="73" t="s">
        <v>1039</v>
      </c>
      <c r="AI756" s="74">
        <v>65</v>
      </c>
      <c r="AJ756" s="75" t="s">
        <v>1036</v>
      </c>
      <c r="AK756" s="76">
        <v>3459636851</v>
      </c>
      <c r="AL756" s="76">
        <v>3089505675</v>
      </c>
      <c r="AM756" s="76">
        <f t="shared" si="53"/>
        <v>13889211</v>
      </c>
      <c r="AN756" s="77">
        <f t="shared" si="53"/>
        <v>0</v>
      </c>
      <c r="AO756" s="75" t="s">
        <v>1039</v>
      </c>
      <c r="AP756" s="78">
        <v>65</v>
      </c>
      <c r="AQ756" s="79" t="s">
        <v>1036</v>
      </c>
      <c r="AR756" s="76">
        <v>3531769396</v>
      </c>
      <c r="AS756" s="76">
        <v>3089505675</v>
      </c>
      <c r="AT756" s="76">
        <f t="shared" si="51"/>
        <v>72132545</v>
      </c>
      <c r="AU756" s="77">
        <f t="shared" si="51"/>
        <v>0</v>
      </c>
      <c r="AV756" s="75" t="s">
        <v>3038</v>
      </c>
      <c r="AW756" s="19">
        <v>2111561</v>
      </c>
      <c r="AX756" s="19">
        <v>197060</v>
      </c>
      <c r="AY756" s="15" t="s">
        <v>1051</v>
      </c>
      <c r="AZ756" s="19" t="s">
        <v>1055</v>
      </c>
      <c r="BA756" s="15" t="s">
        <v>19</v>
      </c>
      <c r="BB756" s="15" t="s">
        <v>14</v>
      </c>
      <c r="BC756" s="15" t="s">
        <v>1065</v>
      </c>
    </row>
    <row r="757" spans="1:55" ht="76.5" hidden="1" customHeight="1" x14ac:dyDescent="0.25">
      <c r="A757" s="93">
        <v>959499</v>
      </c>
      <c r="B757" s="93" t="s">
        <v>714</v>
      </c>
      <c r="C757" s="62" t="s">
        <v>1042</v>
      </c>
      <c r="D757" s="93" t="s">
        <v>1043</v>
      </c>
      <c r="E757" s="15" t="s">
        <v>12</v>
      </c>
      <c r="F757" s="93" t="s">
        <v>715</v>
      </c>
      <c r="G757" s="19" t="s">
        <v>2713</v>
      </c>
      <c r="H757" s="57" t="s">
        <v>2794</v>
      </c>
      <c r="I757" s="93" t="s">
        <v>2795</v>
      </c>
      <c r="J757" s="15" t="s">
        <v>2</v>
      </c>
      <c r="K757" s="15" t="s">
        <v>2796</v>
      </c>
      <c r="L757" s="63"/>
      <c r="M757" s="65"/>
      <c r="N757" s="65"/>
      <c r="O757" s="81">
        <v>65</v>
      </c>
      <c r="P757" s="81" t="s">
        <v>1036</v>
      </c>
      <c r="Q757" s="64">
        <v>1377082606</v>
      </c>
      <c r="R757" s="64">
        <v>667039205</v>
      </c>
      <c r="S757" s="65">
        <v>601000000</v>
      </c>
      <c r="T757" s="19" t="s">
        <v>2797</v>
      </c>
      <c r="U757" s="88">
        <v>57.5</v>
      </c>
      <c r="V757" s="19" t="s">
        <v>1036</v>
      </c>
      <c r="W757" s="89">
        <v>1400891939</v>
      </c>
      <c r="X757" s="90">
        <v>667039205</v>
      </c>
      <c r="Y757" s="67">
        <v>57.5</v>
      </c>
      <c r="Z757" s="15" t="s">
        <v>1036</v>
      </c>
      <c r="AA757" s="85">
        <v>1410740190</v>
      </c>
      <c r="AB757" s="103">
        <v>667039205</v>
      </c>
      <c r="AC757" s="91">
        <v>57.5</v>
      </c>
      <c r="AD757" s="92" t="s">
        <v>1036</v>
      </c>
      <c r="AE757" s="71">
        <v>1416393776</v>
      </c>
      <c r="AF757" s="71">
        <v>667039205</v>
      </c>
      <c r="AG757" s="72">
        <v>0</v>
      </c>
      <c r="AH757" s="73" t="s">
        <v>1039</v>
      </c>
      <c r="AI757" s="74">
        <v>57.5</v>
      </c>
      <c r="AJ757" s="75" t="s">
        <v>1036</v>
      </c>
      <c r="AK757" s="76">
        <v>1422103013</v>
      </c>
      <c r="AL757" s="76">
        <v>667039205</v>
      </c>
      <c r="AM757" s="76">
        <f t="shared" si="53"/>
        <v>5709237</v>
      </c>
      <c r="AN757" s="77">
        <f t="shared" si="53"/>
        <v>0</v>
      </c>
      <c r="AO757" s="75" t="s">
        <v>1039</v>
      </c>
      <c r="AP757" s="78">
        <v>57.5</v>
      </c>
      <c r="AQ757" s="79" t="s">
        <v>1036</v>
      </c>
      <c r="AR757" s="76">
        <v>1451753498</v>
      </c>
      <c r="AS757" s="76">
        <v>667039205</v>
      </c>
      <c r="AT757" s="76">
        <f t="shared" si="51"/>
        <v>29650485</v>
      </c>
      <c r="AU757" s="77">
        <f t="shared" si="51"/>
        <v>0</v>
      </c>
      <c r="AV757" s="75" t="s">
        <v>3038</v>
      </c>
      <c r="AW757" s="19">
        <v>2111680</v>
      </c>
      <c r="AX757" s="19">
        <v>199033</v>
      </c>
      <c r="AY757" s="15" t="s">
        <v>1069</v>
      </c>
      <c r="AZ757" s="19" t="s">
        <v>1055</v>
      </c>
      <c r="BA757" s="15" t="s">
        <v>716</v>
      </c>
      <c r="BB757" s="15" t="s">
        <v>21</v>
      </c>
      <c r="BC757" s="15" t="s">
        <v>1065</v>
      </c>
    </row>
    <row r="758" spans="1:55" ht="76.5" hidden="1" customHeight="1" x14ac:dyDescent="0.25">
      <c r="A758" s="95">
        <v>1030868</v>
      </c>
      <c r="B758" s="15" t="s">
        <v>793</v>
      </c>
      <c r="C758" s="62" t="s">
        <v>1042</v>
      </c>
      <c r="D758" s="93" t="s">
        <v>1043</v>
      </c>
      <c r="E758" s="15" t="s">
        <v>12</v>
      </c>
      <c r="F758" s="15" t="s">
        <v>73</v>
      </c>
      <c r="G758" s="15" t="s">
        <v>1044</v>
      </c>
      <c r="H758" s="57" t="s">
        <v>2798</v>
      </c>
      <c r="I758" s="93" t="s">
        <v>139</v>
      </c>
      <c r="J758" s="15" t="s">
        <v>1045</v>
      </c>
      <c r="K758" s="15" t="s">
        <v>2799</v>
      </c>
      <c r="L758" s="63"/>
      <c r="M758" s="15"/>
      <c r="N758" s="15"/>
      <c r="O758" s="81">
        <v>65</v>
      </c>
      <c r="P758" s="81" t="s">
        <v>1036</v>
      </c>
      <c r="Q758" s="64">
        <v>4865702089</v>
      </c>
      <c r="R758" s="64">
        <v>2624792035</v>
      </c>
      <c r="S758" s="65">
        <v>-2624792035</v>
      </c>
      <c r="T758" s="82"/>
      <c r="U758" s="88">
        <v>65</v>
      </c>
      <c r="V758" s="19" t="s">
        <v>1036</v>
      </c>
      <c r="W758" s="89">
        <v>4949828572</v>
      </c>
      <c r="X758" s="90">
        <v>2624792035</v>
      </c>
      <c r="Y758" s="67">
        <v>65</v>
      </c>
      <c r="Z758" s="15" t="s">
        <v>1036</v>
      </c>
      <c r="AA758" s="85">
        <v>4984625798</v>
      </c>
      <c r="AB758" s="103">
        <v>2624792035</v>
      </c>
      <c r="AC758" s="91">
        <v>65</v>
      </c>
      <c r="AD758" s="92" t="s">
        <v>1036</v>
      </c>
      <c r="AE758" s="71">
        <v>5004601841</v>
      </c>
      <c r="AF758" s="71">
        <v>2624792035</v>
      </c>
      <c r="AG758" s="72">
        <v>0</v>
      </c>
      <c r="AH758" s="73" t="s">
        <v>1039</v>
      </c>
      <c r="AI758" s="74">
        <v>65</v>
      </c>
      <c r="AJ758" s="75" t="s">
        <v>1036</v>
      </c>
      <c r="AK758" s="76">
        <v>5024774528</v>
      </c>
      <c r="AL758" s="76">
        <v>2624792035</v>
      </c>
      <c r="AM758" s="76">
        <f t="shared" si="53"/>
        <v>20172687</v>
      </c>
      <c r="AN758" s="77">
        <f t="shared" si="53"/>
        <v>0</v>
      </c>
      <c r="AO758" s="75" t="s">
        <v>1039</v>
      </c>
      <c r="AP758" s="78">
        <v>65</v>
      </c>
      <c r="AQ758" s="79" t="s">
        <v>1036</v>
      </c>
      <c r="AR758" s="76">
        <v>5129539788</v>
      </c>
      <c r="AS758" s="76">
        <v>2624792035</v>
      </c>
      <c r="AT758" s="76">
        <f t="shared" si="51"/>
        <v>104765260</v>
      </c>
      <c r="AU758" s="77">
        <f t="shared" si="51"/>
        <v>0</v>
      </c>
      <c r="AV758" s="75" t="s">
        <v>3038</v>
      </c>
      <c r="AW758" s="19" t="s">
        <v>1225</v>
      </c>
      <c r="AX758" s="19">
        <v>212016</v>
      </c>
      <c r="AY758" s="15" t="s">
        <v>2800</v>
      </c>
      <c r="AZ758" s="19" t="s">
        <v>1055</v>
      </c>
      <c r="BA758" s="15" t="s">
        <v>3178</v>
      </c>
      <c r="BB758" s="15" t="s">
        <v>7</v>
      </c>
      <c r="BC758" s="15" t="s">
        <v>1065</v>
      </c>
    </row>
    <row r="759" spans="1:55" ht="76.5" hidden="1" customHeight="1" x14ac:dyDescent="0.25">
      <c r="A759" s="95">
        <v>1079123</v>
      </c>
      <c r="B759" s="15" t="s">
        <v>827</v>
      </c>
      <c r="C759" s="62" t="s">
        <v>1042</v>
      </c>
      <c r="D759" s="93" t="s">
        <v>1043</v>
      </c>
      <c r="E759" s="15" t="s">
        <v>12</v>
      </c>
      <c r="F759" s="15" t="s">
        <v>828</v>
      </c>
      <c r="G759" s="15" t="s">
        <v>1044</v>
      </c>
      <c r="H759" s="57" t="s">
        <v>2798</v>
      </c>
      <c r="I759" s="93" t="s">
        <v>139</v>
      </c>
      <c r="J759" s="15" t="s">
        <v>1045</v>
      </c>
      <c r="K759" s="15" t="s">
        <v>2801</v>
      </c>
      <c r="L759" s="63"/>
      <c r="M759" s="15"/>
      <c r="N759" s="15"/>
      <c r="O759" s="94">
        <v>25</v>
      </c>
      <c r="P759" s="81" t="s">
        <v>1062</v>
      </c>
      <c r="Q759" s="64">
        <v>327877763</v>
      </c>
      <c r="R759" s="65">
        <v>0</v>
      </c>
      <c r="S759" s="65">
        <v>0</v>
      </c>
      <c r="T759" s="65"/>
      <c r="U759" s="88">
        <v>56.75</v>
      </c>
      <c r="V759" s="19" t="s">
        <v>1036</v>
      </c>
      <c r="W759" s="89">
        <v>333546668</v>
      </c>
      <c r="X759" s="90">
        <v>91657759</v>
      </c>
      <c r="Y759" s="67">
        <v>56.75</v>
      </c>
      <c r="Z759" s="15" t="s">
        <v>1036</v>
      </c>
      <c r="AA759" s="85">
        <v>335509959</v>
      </c>
      <c r="AB759" s="103">
        <v>91657759</v>
      </c>
      <c r="AC759" s="91">
        <v>56.75</v>
      </c>
      <c r="AD759" s="92" t="s">
        <v>1036</v>
      </c>
      <c r="AE759" s="71">
        <v>337237592</v>
      </c>
      <c r="AF759" s="71">
        <v>91657759</v>
      </c>
      <c r="AG759" s="72">
        <v>0</v>
      </c>
      <c r="AH759" s="73" t="s">
        <v>1039</v>
      </c>
      <c r="AI759" s="74">
        <v>56.75</v>
      </c>
      <c r="AJ759" s="75" t="s">
        <v>1036</v>
      </c>
      <c r="AK759" s="76">
        <v>338596938</v>
      </c>
      <c r="AL759" s="76">
        <v>91657759</v>
      </c>
      <c r="AM759" s="76">
        <f t="shared" si="53"/>
        <v>1359346</v>
      </c>
      <c r="AN759" s="77">
        <f t="shared" si="53"/>
        <v>0</v>
      </c>
      <c r="AO759" s="75" t="s">
        <v>1039</v>
      </c>
      <c r="AP759" s="78">
        <v>56.75</v>
      </c>
      <c r="AQ759" s="79" t="s">
        <v>1036</v>
      </c>
      <c r="AR759" s="76">
        <v>345656598</v>
      </c>
      <c r="AS759" s="76">
        <v>91657759</v>
      </c>
      <c r="AT759" s="76">
        <f t="shared" si="51"/>
        <v>7059660</v>
      </c>
      <c r="AU759" s="77">
        <f t="shared" si="51"/>
        <v>0</v>
      </c>
      <c r="AV759" s="75" t="s">
        <v>3038</v>
      </c>
      <c r="AW759" s="19" t="s">
        <v>1225</v>
      </c>
      <c r="AX759" s="19">
        <v>212016</v>
      </c>
      <c r="AY759" s="15" t="s">
        <v>2800</v>
      </c>
      <c r="AZ759" s="19" t="s">
        <v>1055</v>
      </c>
      <c r="BA759" s="15" t="s">
        <v>9</v>
      </c>
      <c r="BB759" s="15" t="s">
        <v>21</v>
      </c>
      <c r="BC759" s="15" t="s">
        <v>1065</v>
      </c>
    </row>
    <row r="760" spans="1:55" ht="76.5" hidden="1" customHeight="1" x14ac:dyDescent="0.25">
      <c r="A760" s="15">
        <v>848713</v>
      </c>
      <c r="B760" s="15" t="s">
        <v>558</v>
      </c>
      <c r="C760" s="62" t="s">
        <v>1053</v>
      </c>
      <c r="D760" s="15" t="s">
        <v>1043</v>
      </c>
      <c r="E760" s="15" t="s">
        <v>12</v>
      </c>
      <c r="F760" s="15" t="s">
        <v>1335</v>
      </c>
      <c r="G760" s="15" t="s">
        <v>1044</v>
      </c>
      <c r="H760" s="57" t="s">
        <v>2802</v>
      </c>
      <c r="I760" s="15" t="s">
        <v>2803</v>
      </c>
      <c r="J760" s="23" t="s">
        <v>1046</v>
      </c>
      <c r="K760" s="15" t="s">
        <v>2804</v>
      </c>
      <c r="L760" s="63">
        <v>0.31000000000000005</v>
      </c>
      <c r="M760" s="15" t="s">
        <v>1062</v>
      </c>
      <c r="N760" s="15" t="s">
        <v>1087</v>
      </c>
      <c r="O760" s="81">
        <v>14.75</v>
      </c>
      <c r="P760" s="81" t="s">
        <v>1062</v>
      </c>
      <c r="Q760" s="64">
        <v>685862149</v>
      </c>
      <c r="R760" s="87">
        <v>0</v>
      </c>
      <c r="S760" s="65">
        <v>0</v>
      </c>
      <c r="T760" s="65"/>
      <c r="U760" s="88">
        <v>14.75</v>
      </c>
      <c r="V760" s="65" t="s">
        <v>1062</v>
      </c>
      <c r="W760" s="89">
        <v>697720494</v>
      </c>
      <c r="X760" s="90">
        <v>0</v>
      </c>
      <c r="Y760" s="67">
        <v>14.75</v>
      </c>
      <c r="Z760" s="15" t="s">
        <v>1062</v>
      </c>
      <c r="AA760" s="85">
        <v>704407798</v>
      </c>
      <c r="AB760" s="85">
        <v>0</v>
      </c>
      <c r="AC760" s="91">
        <v>14.75</v>
      </c>
      <c r="AD760" s="92" t="s">
        <v>1062</v>
      </c>
      <c r="AE760" s="71">
        <v>705441253</v>
      </c>
      <c r="AF760" s="71">
        <v>0</v>
      </c>
      <c r="AG760" s="72">
        <v>0</v>
      </c>
      <c r="AH760" s="73" t="s">
        <v>1039</v>
      </c>
      <c r="AI760" s="74">
        <v>14.75</v>
      </c>
      <c r="AJ760" s="75" t="s">
        <v>1062</v>
      </c>
      <c r="AK760" s="76">
        <v>708284765</v>
      </c>
      <c r="AL760" s="76">
        <v>0</v>
      </c>
      <c r="AM760" s="76">
        <f t="shared" si="53"/>
        <v>2843512</v>
      </c>
      <c r="AN760" s="77">
        <f t="shared" si="53"/>
        <v>0</v>
      </c>
      <c r="AO760" s="75" t="s">
        <v>1039</v>
      </c>
      <c r="AP760" s="78">
        <v>14.75</v>
      </c>
      <c r="AQ760" s="79" t="s">
        <v>1062</v>
      </c>
      <c r="AR760" s="76">
        <v>723052321</v>
      </c>
      <c r="AS760" s="76">
        <v>0</v>
      </c>
      <c r="AT760" s="76">
        <f t="shared" si="51"/>
        <v>14767556</v>
      </c>
      <c r="AU760" s="77">
        <f t="shared" si="51"/>
        <v>0</v>
      </c>
      <c r="AV760" s="75" t="s">
        <v>3038</v>
      </c>
      <c r="AW760" s="19">
        <v>2111950</v>
      </c>
      <c r="AX760" s="19">
        <v>210016</v>
      </c>
      <c r="AY760" s="15" t="s">
        <v>1051</v>
      </c>
      <c r="AZ760" s="19" t="s">
        <v>1055</v>
      </c>
      <c r="BA760" s="15" t="s">
        <v>3178</v>
      </c>
      <c r="BB760" s="15" t="s">
        <v>7</v>
      </c>
      <c r="BC760" s="15" t="s">
        <v>1065</v>
      </c>
    </row>
    <row r="761" spans="1:55" ht="76.5" hidden="1" customHeight="1" x14ac:dyDescent="0.25">
      <c r="A761" s="95">
        <v>1051209</v>
      </c>
      <c r="B761" s="15" t="s">
        <v>817</v>
      </c>
      <c r="C761" s="62" t="s">
        <v>1042</v>
      </c>
      <c r="D761" s="15" t="s">
        <v>1043</v>
      </c>
      <c r="E761" s="15" t="s">
        <v>12</v>
      </c>
      <c r="F761" s="15" t="s">
        <v>35</v>
      </c>
      <c r="G761" s="15" t="s">
        <v>2805</v>
      </c>
      <c r="H761" s="57" t="s">
        <v>2806</v>
      </c>
      <c r="I761" s="93" t="s">
        <v>2807</v>
      </c>
      <c r="J761" s="15" t="s">
        <v>1045</v>
      </c>
      <c r="K761" s="15" t="s">
        <v>2808</v>
      </c>
      <c r="L761" s="63"/>
      <c r="M761" s="15"/>
      <c r="N761" s="15"/>
      <c r="O761" s="81">
        <v>42.5</v>
      </c>
      <c r="P761" s="81" t="s">
        <v>1062</v>
      </c>
      <c r="Q761" s="64">
        <v>809203877</v>
      </c>
      <c r="R761" s="87">
        <v>0</v>
      </c>
      <c r="S761" s="65">
        <v>0</v>
      </c>
      <c r="T761" s="65"/>
      <c r="U761" s="88">
        <v>42.5</v>
      </c>
      <c r="V761" s="65" t="s">
        <v>1062</v>
      </c>
      <c r="W761" s="89">
        <v>823194762</v>
      </c>
      <c r="X761" s="90">
        <v>0</v>
      </c>
      <c r="Y761" s="67">
        <v>42.5</v>
      </c>
      <c r="Z761" s="15" t="s">
        <v>1062</v>
      </c>
      <c r="AA761" s="85">
        <v>825171263</v>
      </c>
      <c r="AB761" s="85">
        <v>0</v>
      </c>
      <c r="AC761" s="91">
        <v>42.5</v>
      </c>
      <c r="AD761" s="92" t="s">
        <v>1062</v>
      </c>
      <c r="AE761" s="71">
        <v>832303981</v>
      </c>
      <c r="AF761" s="71">
        <v>0</v>
      </c>
      <c r="AG761" s="72">
        <v>0</v>
      </c>
      <c r="AH761" s="73" t="s">
        <v>1039</v>
      </c>
      <c r="AI761" s="74">
        <v>42.5</v>
      </c>
      <c r="AJ761" s="75" t="s">
        <v>1062</v>
      </c>
      <c r="AK761" s="76">
        <v>835658854</v>
      </c>
      <c r="AL761" s="76">
        <v>0</v>
      </c>
      <c r="AM761" s="76">
        <f t="shared" ref="AM761:AN784" si="54">AK761-AE761</f>
        <v>3354873</v>
      </c>
      <c r="AN761" s="77">
        <f t="shared" si="54"/>
        <v>0</v>
      </c>
      <c r="AO761" s="75" t="s">
        <v>1039</v>
      </c>
      <c r="AP761" s="78">
        <v>42.5</v>
      </c>
      <c r="AQ761" s="79" t="s">
        <v>1062</v>
      </c>
      <c r="AR761" s="76">
        <v>853082127</v>
      </c>
      <c r="AS761" s="76">
        <v>0</v>
      </c>
      <c r="AT761" s="76">
        <f t="shared" si="51"/>
        <v>17423273</v>
      </c>
      <c r="AU761" s="77">
        <f t="shared" si="51"/>
        <v>0</v>
      </c>
      <c r="AV761" s="75" t="s">
        <v>3038</v>
      </c>
      <c r="AW761" s="19">
        <v>2121324</v>
      </c>
      <c r="AX761" s="19" t="s">
        <v>2809</v>
      </c>
      <c r="AY761" s="15"/>
      <c r="AZ761" s="19" t="s">
        <v>1055</v>
      </c>
      <c r="BA761" s="15" t="s">
        <v>3178</v>
      </c>
      <c r="BB761" s="15" t="s">
        <v>21</v>
      </c>
      <c r="BC761" s="15" t="s">
        <v>1065</v>
      </c>
    </row>
    <row r="762" spans="1:55" ht="76.5" hidden="1" customHeight="1" x14ac:dyDescent="0.25">
      <c r="A762" s="96">
        <v>714253</v>
      </c>
      <c r="B762" s="96" t="s">
        <v>193</v>
      </c>
      <c r="C762" s="62" t="s">
        <v>1053</v>
      </c>
      <c r="D762" s="15" t="s">
        <v>1043</v>
      </c>
      <c r="E762" s="15" t="s">
        <v>12</v>
      </c>
      <c r="F762" s="15" t="s">
        <v>2810</v>
      </c>
      <c r="G762" s="15" t="s">
        <v>1031</v>
      </c>
      <c r="H762" s="57" t="s">
        <v>2811</v>
      </c>
      <c r="I762" s="15" t="s">
        <v>2812</v>
      </c>
      <c r="J762" s="15" t="s">
        <v>1046</v>
      </c>
      <c r="K762" s="15" t="s">
        <v>2813</v>
      </c>
      <c r="L762" s="63">
        <v>0.21</v>
      </c>
      <c r="M762" s="15" t="s">
        <v>1062</v>
      </c>
      <c r="N762" s="15" t="s">
        <v>1063</v>
      </c>
      <c r="O762" s="81">
        <v>14.75</v>
      </c>
      <c r="P762" s="81" t="s">
        <v>1062</v>
      </c>
      <c r="Q762" s="64">
        <v>180027566</v>
      </c>
      <c r="R762" s="87">
        <v>0</v>
      </c>
      <c r="S762" s="65">
        <v>0</v>
      </c>
      <c r="T762" s="65"/>
      <c r="U762" s="88">
        <v>14.75</v>
      </c>
      <c r="V762" s="65" t="s">
        <v>1062</v>
      </c>
      <c r="W762" s="89">
        <v>183140187</v>
      </c>
      <c r="X762" s="90">
        <v>0</v>
      </c>
      <c r="Y762" s="67">
        <v>14.75</v>
      </c>
      <c r="Z762" s="15" t="s">
        <v>1062</v>
      </c>
      <c r="AA762" s="85">
        <v>183579909</v>
      </c>
      <c r="AB762" s="85">
        <v>0</v>
      </c>
      <c r="AC762" s="91">
        <v>14.75</v>
      </c>
      <c r="AD762" s="92" t="s">
        <v>1062</v>
      </c>
      <c r="AE762" s="71">
        <v>185166760</v>
      </c>
      <c r="AF762" s="71">
        <v>0</v>
      </c>
      <c r="AG762" s="72">
        <v>0</v>
      </c>
      <c r="AH762" s="73" t="s">
        <v>1039</v>
      </c>
      <c r="AI762" s="74">
        <v>14.75</v>
      </c>
      <c r="AJ762" s="75" t="s">
        <v>1062</v>
      </c>
      <c r="AK762" s="76">
        <v>185913135</v>
      </c>
      <c r="AL762" s="76">
        <v>0</v>
      </c>
      <c r="AM762" s="76">
        <f t="shared" si="54"/>
        <v>746375</v>
      </c>
      <c r="AN762" s="77">
        <f t="shared" si="54"/>
        <v>0</v>
      </c>
      <c r="AO762" s="75" t="s">
        <v>1039</v>
      </c>
      <c r="AP762" s="78">
        <v>14.75</v>
      </c>
      <c r="AQ762" s="79" t="s">
        <v>1062</v>
      </c>
      <c r="AR762" s="76">
        <v>189789376</v>
      </c>
      <c r="AS762" s="76">
        <v>0</v>
      </c>
      <c r="AT762" s="76">
        <f t="shared" si="51"/>
        <v>3876241</v>
      </c>
      <c r="AU762" s="77">
        <f t="shared" si="51"/>
        <v>0</v>
      </c>
      <c r="AV762" s="75" t="s">
        <v>3038</v>
      </c>
      <c r="AW762" s="19">
        <v>2121689</v>
      </c>
      <c r="AX762" s="19">
        <v>211041</v>
      </c>
      <c r="AY762" s="15" t="s">
        <v>1316</v>
      </c>
      <c r="AZ762" s="19" t="s">
        <v>1055</v>
      </c>
      <c r="BA762" s="15" t="s">
        <v>3178</v>
      </c>
      <c r="BB762" s="15" t="s">
        <v>5</v>
      </c>
      <c r="BC762" s="15" t="s">
        <v>1065</v>
      </c>
    </row>
    <row r="763" spans="1:55" ht="76.5" hidden="1" customHeight="1" x14ac:dyDescent="0.25">
      <c r="A763" s="95">
        <v>1048133</v>
      </c>
      <c r="B763" s="15" t="s">
        <v>816</v>
      </c>
      <c r="C763" s="62" t="s">
        <v>1042</v>
      </c>
      <c r="D763" s="15" t="s">
        <v>1043</v>
      </c>
      <c r="E763" s="15" t="s">
        <v>12</v>
      </c>
      <c r="F763" s="15" t="s">
        <v>73</v>
      </c>
      <c r="G763" s="15" t="s">
        <v>1044</v>
      </c>
      <c r="H763" s="57" t="s">
        <v>2814</v>
      </c>
      <c r="I763" s="93" t="s">
        <v>2815</v>
      </c>
      <c r="J763" s="15" t="s">
        <v>1045</v>
      </c>
      <c r="K763" s="15" t="s">
        <v>2816</v>
      </c>
      <c r="L763" s="63"/>
      <c r="M763" s="15"/>
      <c r="N763" s="15"/>
      <c r="O763" s="94">
        <v>25</v>
      </c>
      <c r="P763" s="81" t="s">
        <v>1062</v>
      </c>
      <c r="Q763" s="64">
        <v>14027095076</v>
      </c>
      <c r="R763" s="65">
        <v>0</v>
      </c>
      <c r="S763" s="65">
        <v>0</v>
      </c>
      <c r="T763" s="65"/>
      <c r="U763" s="88">
        <v>25</v>
      </c>
      <c r="V763" s="65" t="s">
        <v>1062</v>
      </c>
      <c r="W763" s="89">
        <v>14269619209</v>
      </c>
      <c r="X763" s="90">
        <v>0</v>
      </c>
      <c r="Y763" s="67">
        <v>25</v>
      </c>
      <c r="Z763" s="15" t="s">
        <v>1062</v>
      </c>
      <c r="AA763" s="85">
        <v>14369934433</v>
      </c>
      <c r="AB763" s="85">
        <v>0</v>
      </c>
      <c r="AC763" s="91">
        <v>57.5</v>
      </c>
      <c r="AD763" s="92" t="s">
        <v>1036</v>
      </c>
      <c r="AE763" s="71">
        <v>14427522392</v>
      </c>
      <c r="AF763" s="71">
        <v>0</v>
      </c>
      <c r="AG763" s="72">
        <v>0</v>
      </c>
      <c r="AH763" s="73" t="s">
        <v>1039</v>
      </c>
      <c r="AI763" s="74">
        <v>43.25</v>
      </c>
      <c r="AJ763" s="75" t="s">
        <v>1062</v>
      </c>
      <c r="AK763" s="76">
        <v>33263866054</v>
      </c>
      <c r="AL763" s="76">
        <v>0</v>
      </c>
      <c r="AM763" s="76">
        <f t="shared" si="54"/>
        <v>18836343662</v>
      </c>
      <c r="AN763" s="77">
        <f t="shared" si="54"/>
        <v>0</v>
      </c>
      <c r="AO763" s="75" t="s">
        <v>2983</v>
      </c>
      <c r="AP763" s="78">
        <v>43.25</v>
      </c>
      <c r="AQ763" s="79" t="s">
        <v>1062</v>
      </c>
      <c r="AR763" s="76">
        <v>33957409128</v>
      </c>
      <c r="AS763" s="76">
        <v>0</v>
      </c>
      <c r="AT763" s="76">
        <f t="shared" si="51"/>
        <v>693543074</v>
      </c>
      <c r="AU763" s="77">
        <f t="shared" si="51"/>
        <v>0</v>
      </c>
      <c r="AV763" s="75" t="s">
        <v>2983</v>
      </c>
      <c r="AW763" s="19">
        <v>2122051</v>
      </c>
      <c r="AX763" s="19">
        <v>211045</v>
      </c>
      <c r="AY763" s="15" t="s">
        <v>2641</v>
      </c>
      <c r="AZ763" s="19" t="s">
        <v>1055</v>
      </c>
      <c r="BA763" s="15" t="s">
        <v>3176</v>
      </c>
      <c r="BB763" s="15" t="s">
        <v>21</v>
      </c>
      <c r="BC763" s="15" t="s">
        <v>1065</v>
      </c>
    </row>
    <row r="764" spans="1:55" ht="76.5" hidden="1" customHeight="1" x14ac:dyDescent="0.25">
      <c r="A764" s="67">
        <v>2000047</v>
      </c>
      <c r="B764" s="23" t="s">
        <v>2817</v>
      </c>
      <c r="C764" s="23" t="s">
        <v>2818</v>
      </c>
      <c r="D764" s="15" t="s">
        <v>1047</v>
      </c>
      <c r="E764" s="15" t="s">
        <v>2819</v>
      </c>
      <c r="F764" s="15" t="s">
        <v>2820</v>
      </c>
      <c r="G764" s="15" t="s">
        <v>1031</v>
      </c>
      <c r="H764" s="57" t="s">
        <v>2821</v>
      </c>
      <c r="I764" s="56" t="s">
        <v>2822</v>
      </c>
      <c r="J764" s="23" t="s">
        <v>1040</v>
      </c>
      <c r="K764" s="15" t="s">
        <v>2823</v>
      </c>
      <c r="L764" s="63">
        <v>0.36999999999999988</v>
      </c>
      <c r="M764" s="15" t="s">
        <v>1062</v>
      </c>
      <c r="N764" s="15" t="s">
        <v>1087</v>
      </c>
      <c r="O764" s="94">
        <v>25</v>
      </c>
      <c r="P764" s="81" t="s">
        <v>1062</v>
      </c>
      <c r="Q764" s="64">
        <v>7916968260</v>
      </c>
      <c r="R764" s="65">
        <v>0</v>
      </c>
      <c r="S764" s="65">
        <v>0</v>
      </c>
      <c r="T764" s="65"/>
      <c r="U764" s="88">
        <v>25</v>
      </c>
      <c r="V764" s="65" t="s">
        <v>1062</v>
      </c>
      <c r="W764" s="65">
        <v>12857482065</v>
      </c>
      <c r="X764" s="65">
        <v>0</v>
      </c>
      <c r="Y764" s="88">
        <v>25</v>
      </c>
      <c r="Z764" s="15" t="s">
        <v>1062</v>
      </c>
      <c r="AA764" s="85">
        <v>12857482065</v>
      </c>
      <c r="AB764" s="85">
        <v>0</v>
      </c>
      <c r="AC764" s="98">
        <v>25</v>
      </c>
      <c r="AD764" s="92" t="s">
        <v>1062</v>
      </c>
      <c r="AE764" s="71">
        <v>12857482065</v>
      </c>
      <c r="AF764" s="71">
        <v>0</v>
      </c>
      <c r="AG764" s="72"/>
      <c r="AH764" s="73" t="s">
        <v>1039</v>
      </c>
      <c r="AI764" s="74">
        <v>25</v>
      </c>
      <c r="AJ764" s="75" t="s">
        <v>1062</v>
      </c>
      <c r="AK764" s="76">
        <v>12857482065</v>
      </c>
      <c r="AL764" s="76">
        <v>0</v>
      </c>
      <c r="AM764" s="76">
        <f t="shared" si="54"/>
        <v>0</v>
      </c>
      <c r="AN764" s="77">
        <f t="shared" si="54"/>
        <v>0</v>
      </c>
      <c r="AO764" s="75" t="s">
        <v>3043</v>
      </c>
      <c r="AP764" s="74">
        <v>25</v>
      </c>
      <c r="AQ764" s="75" t="s">
        <v>1062</v>
      </c>
      <c r="AR764" s="76">
        <v>4284200420.7434702</v>
      </c>
      <c r="AS764" s="76">
        <v>0</v>
      </c>
      <c r="AT764" s="76">
        <f t="shared" si="51"/>
        <v>-8573281644.2565298</v>
      </c>
      <c r="AU764" s="77">
        <f t="shared" si="51"/>
        <v>0</v>
      </c>
      <c r="AV764" s="75" t="s">
        <v>3189</v>
      </c>
      <c r="AW764" s="19">
        <v>2131744</v>
      </c>
      <c r="AX764" s="19">
        <v>212027</v>
      </c>
      <c r="AY764" s="15" t="s">
        <v>2824</v>
      </c>
      <c r="AZ764" s="19" t="s">
        <v>1055</v>
      </c>
      <c r="BA764" s="123" t="s">
        <v>716</v>
      </c>
      <c r="BB764" s="51" t="s">
        <v>2825</v>
      </c>
      <c r="BC764" s="15" t="s">
        <v>1065</v>
      </c>
    </row>
    <row r="765" spans="1:55" ht="76.5" hidden="1" customHeight="1" x14ac:dyDescent="0.25">
      <c r="A765" s="15">
        <v>2001370</v>
      </c>
      <c r="B765" s="23" t="s">
        <v>2817</v>
      </c>
      <c r="C765" s="23" t="s">
        <v>2818</v>
      </c>
      <c r="D765" s="15" t="s">
        <v>1043</v>
      </c>
      <c r="E765" s="15" t="s">
        <v>2819</v>
      </c>
      <c r="F765" s="93" t="s">
        <v>2826</v>
      </c>
      <c r="G765" s="15" t="s">
        <v>1031</v>
      </c>
      <c r="H765" s="57" t="s">
        <v>3257</v>
      </c>
      <c r="I765" s="124" t="s">
        <v>2827</v>
      </c>
      <c r="J765" s="23" t="s">
        <v>1040</v>
      </c>
      <c r="K765" s="15" t="s">
        <v>2828</v>
      </c>
      <c r="L765" s="63"/>
      <c r="M765" s="65"/>
      <c r="N765" s="65"/>
      <c r="O765" s="94"/>
      <c r="P765" s="81"/>
      <c r="Q765" s="64"/>
      <c r="R765" s="65"/>
      <c r="S765" s="65"/>
      <c r="T765" s="65"/>
      <c r="U765" s="88">
        <v>0</v>
      </c>
      <c r="V765" s="65"/>
      <c r="W765" s="89">
        <v>13591030566</v>
      </c>
      <c r="X765" s="65">
        <v>0</v>
      </c>
      <c r="Y765" s="88"/>
      <c r="Z765" s="65"/>
      <c r="AA765" s="85">
        <v>13591030566</v>
      </c>
      <c r="AB765" s="85">
        <v>0</v>
      </c>
      <c r="AC765" s="98"/>
      <c r="AD765" s="125"/>
      <c r="AE765" s="71">
        <v>13591030566</v>
      </c>
      <c r="AF765" s="71">
        <v>0</v>
      </c>
      <c r="AG765" s="72"/>
      <c r="AH765" s="73" t="s">
        <v>2206</v>
      </c>
      <c r="AI765" s="74">
        <v>10</v>
      </c>
      <c r="AJ765" s="65" t="s">
        <v>1071</v>
      </c>
      <c r="AK765" s="76">
        <v>13591030566</v>
      </c>
      <c r="AL765" s="76">
        <v>0</v>
      </c>
      <c r="AM765" s="76">
        <f t="shared" si="54"/>
        <v>0</v>
      </c>
      <c r="AN765" s="77">
        <f t="shared" si="54"/>
        <v>0</v>
      </c>
      <c r="AO765" s="75" t="s">
        <v>3043</v>
      </c>
      <c r="AP765" s="74">
        <v>10</v>
      </c>
      <c r="AQ765" s="65" t="s">
        <v>1071</v>
      </c>
      <c r="AR765" s="76">
        <v>13796811123.016001</v>
      </c>
      <c r="AS765" s="76">
        <v>0</v>
      </c>
      <c r="AT765" s="76">
        <f t="shared" si="51"/>
        <v>205780557.01600075</v>
      </c>
      <c r="AU765" s="77">
        <f t="shared" si="51"/>
        <v>0</v>
      </c>
      <c r="AV765" s="75" t="s">
        <v>3189</v>
      </c>
      <c r="AW765" s="19">
        <v>2151046</v>
      </c>
      <c r="AX765" s="19">
        <v>212027</v>
      </c>
      <c r="AY765" s="15" t="s">
        <v>2824</v>
      </c>
      <c r="AZ765" s="19" t="s">
        <v>1055</v>
      </c>
      <c r="BA765" s="123" t="s">
        <v>2829</v>
      </c>
      <c r="BB765" s="51" t="s">
        <v>21</v>
      </c>
      <c r="BC765" s="15" t="s">
        <v>1065</v>
      </c>
    </row>
    <row r="766" spans="1:55" ht="76.5" hidden="1" customHeight="1" x14ac:dyDescent="0.25">
      <c r="A766" s="15">
        <v>1105471</v>
      </c>
      <c r="B766" s="15" t="s">
        <v>836</v>
      </c>
      <c r="C766" s="62" t="s">
        <v>1042</v>
      </c>
      <c r="D766" s="15" t="s">
        <v>1043</v>
      </c>
      <c r="E766" s="15" t="s">
        <v>12</v>
      </c>
      <c r="F766" s="15" t="s">
        <v>73</v>
      </c>
      <c r="G766" s="15" t="s">
        <v>1044</v>
      </c>
      <c r="H766" s="57" t="s">
        <v>2830</v>
      </c>
      <c r="I766" s="93" t="s">
        <v>2831</v>
      </c>
      <c r="J766" s="15" t="s">
        <v>2</v>
      </c>
      <c r="K766" s="15" t="s">
        <v>2832</v>
      </c>
      <c r="L766" s="63"/>
      <c r="M766" s="15"/>
      <c r="N766" s="15"/>
      <c r="O766" s="81"/>
      <c r="P766" s="81"/>
      <c r="Q766" s="64">
        <v>1313873977</v>
      </c>
      <c r="R766" s="65">
        <v>0</v>
      </c>
      <c r="S766" s="65">
        <v>0</v>
      </c>
      <c r="T766" s="65"/>
      <c r="U766" s="88">
        <v>35.75</v>
      </c>
      <c r="V766" s="65" t="s">
        <v>1062</v>
      </c>
      <c r="W766" s="89">
        <v>1391392002</v>
      </c>
      <c r="X766" s="90">
        <v>0</v>
      </c>
      <c r="Y766" s="67">
        <v>35.75</v>
      </c>
      <c r="Z766" s="15" t="s">
        <v>1062</v>
      </c>
      <c r="AA766" s="85">
        <v>1391392002</v>
      </c>
      <c r="AB766" s="85">
        <v>0</v>
      </c>
      <c r="AC766" s="91">
        <v>35.75</v>
      </c>
      <c r="AD766" s="92" t="s">
        <v>1062</v>
      </c>
      <c r="AE766" s="71">
        <v>1391392002</v>
      </c>
      <c r="AF766" s="71">
        <v>0</v>
      </c>
      <c r="AG766" s="72">
        <v>0</v>
      </c>
      <c r="AH766" s="73" t="s">
        <v>1039</v>
      </c>
      <c r="AI766" s="74">
        <v>35.75</v>
      </c>
      <c r="AJ766" s="75" t="s">
        <v>1062</v>
      </c>
      <c r="AK766" s="76">
        <v>1391392002</v>
      </c>
      <c r="AL766" s="76">
        <v>0</v>
      </c>
      <c r="AM766" s="76">
        <f t="shared" si="54"/>
        <v>0</v>
      </c>
      <c r="AN766" s="77">
        <f t="shared" si="54"/>
        <v>0</v>
      </c>
      <c r="AO766" s="75">
        <v>0</v>
      </c>
      <c r="AP766" s="78">
        <v>35.75</v>
      </c>
      <c r="AQ766" s="79" t="s">
        <v>1062</v>
      </c>
      <c r="AR766" s="76">
        <v>1474874596</v>
      </c>
      <c r="AS766" s="76">
        <v>0</v>
      </c>
      <c r="AT766" s="76">
        <f t="shared" si="51"/>
        <v>83482594</v>
      </c>
      <c r="AU766" s="77">
        <f t="shared" si="51"/>
        <v>0</v>
      </c>
      <c r="AV766" s="75" t="s">
        <v>3038</v>
      </c>
      <c r="AW766" s="19">
        <v>2132089</v>
      </c>
      <c r="AX766" s="19">
        <v>212071</v>
      </c>
      <c r="AY766" s="15" t="s">
        <v>2641</v>
      </c>
      <c r="AZ766" s="19" t="s">
        <v>1055</v>
      </c>
      <c r="BA766" s="15" t="s">
        <v>71</v>
      </c>
      <c r="BB766" s="15" t="s">
        <v>5</v>
      </c>
      <c r="BC766" s="15" t="s">
        <v>1065</v>
      </c>
    </row>
    <row r="767" spans="1:55" ht="76.5" hidden="1" customHeight="1" x14ac:dyDescent="0.25">
      <c r="A767" s="15">
        <v>698146</v>
      </c>
      <c r="B767" s="15" t="s">
        <v>171</v>
      </c>
      <c r="C767" s="62" t="s">
        <v>1042</v>
      </c>
      <c r="D767" s="15" t="s">
        <v>1047</v>
      </c>
      <c r="E767" s="15" t="s">
        <v>15</v>
      </c>
      <c r="F767" s="15" t="s">
        <v>2833</v>
      </c>
      <c r="G767" s="15" t="s">
        <v>1048</v>
      </c>
      <c r="H767" s="57" t="s">
        <v>2834</v>
      </c>
      <c r="I767" s="15" t="s">
        <v>2835</v>
      </c>
      <c r="J767" s="15" t="s">
        <v>2836</v>
      </c>
      <c r="K767" s="15" t="s">
        <v>2837</v>
      </c>
      <c r="L767" s="63">
        <v>0.43999999999999995</v>
      </c>
      <c r="M767" s="15" t="s">
        <v>1062</v>
      </c>
      <c r="N767" s="15" t="s">
        <v>1087</v>
      </c>
      <c r="O767" s="81">
        <v>35.75</v>
      </c>
      <c r="P767" s="81" t="s">
        <v>1062</v>
      </c>
      <c r="Q767" s="64">
        <v>11830877</v>
      </c>
      <c r="R767" s="87">
        <v>0</v>
      </c>
      <c r="S767" s="65">
        <v>0</v>
      </c>
      <c r="T767" s="65"/>
      <c r="U767" s="88">
        <v>35.75</v>
      </c>
      <c r="V767" s="65" t="s">
        <v>1062</v>
      </c>
      <c r="W767" s="89">
        <v>12035429</v>
      </c>
      <c r="X767" s="90">
        <v>0</v>
      </c>
      <c r="Y767" s="67">
        <v>35.75</v>
      </c>
      <c r="Z767" s="15" t="s">
        <v>1062</v>
      </c>
      <c r="AA767" s="85">
        <v>12120038</v>
      </c>
      <c r="AB767" s="85">
        <v>0</v>
      </c>
      <c r="AC767" s="91">
        <v>35.75</v>
      </c>
      <c r="AD767" s="92" t="s">
        <v>1062</v>
      </c>
      <c r="AE767" s="71">
        <v>12168609</v>
      </c>
      <c r="AF767" s="71">
        <v>0</v>
      </c>
      <c r="AG767" s="72">
        <v>0</v>
      </c>
      <c r="AH767" s="73" t="s">
        <v>1039</v>
      </c>
      <c r="AI767" s="74">
        <v>35.75</v>
      </c>
      <c r="AJ767" s="75" t="s">
        <v>1062</v>
      </c>
      <c r="AK767" s="76">
        <v>12217659</v>
      </c>
      <c r="AL767" s="76">
        <v>0</v>
      </c>
      <c r="AM767" s="76">
        <f t="shared" si="54"/>
        <v>49050</v>
      </c>
      <c r="AN767" s="77">
        <f t="shared" si="54"/>
        <v>0</v>
      </c>
      <c r="AO767" s="75" t="s">
        <v>1039</v>
      </c>
      <c r="AP767" s="78">
        <v>35.75</v>
      </c>
      <c r="AQ767" s="79" t="s">
        <v>1062</v>
      </c>
      <c r="AR767" s="76">
        <v>12472394</v>
      </c>
      <c r="AS767" s="76">
        <v>0</v>
      </c>
      <c r="AT767" s="76">
        <f t="shared" si="51"/>
        <v>254735</v>
      </c>
      <c r="AU767" s="77">
        <f t="shared" si="51"/>
        <v>0</v>
      </c>
      <c r="AV767" s="75" t="s">
        <v>3038</v>
      </c>
      <c r="AW767" s="19" t="s">
        <v>1225</v>
      </c>
      <c r="AX767" s="19" t="s">
        <v>1040</v>
      </c>
      <c r="AY767" s="15"/>
      <c r="AZ767" s="19" t="s">
        <v>1064</v>
      </c>
      <c r="BA767" s="15" t="s">
        <v>3178</v>
      </c>
      <c r="BB767" s="15" t="s">
        <v>5</v>
      </c>
      <c r="BC767" s="15" t="s">
        <v>1065</v>
      </c>
    </row>
    <row r="768" spans="1:55" ht="76.5" hidden="1" customHeight="1" x14ac:dyDescent="0.25">
      <c r="A768" s="15">
        <v>885764</v>
      </c>
      <c r="B768" s="15" t="s">
        <v>639</v>
      </c>
      <c r="C768" s="62" t="s">
        <v>1042</v>
      </c>
      <c r="D768" s="15" t="s">
        <v>1043</v>
      </c>
      <c r="E768" s="15" t="s">
        <v>12</v>
      </c>
      <c r="F768" s="15" t="s">
        <v>2838</v>
      </c>
      <c r="G768" s="15" t="s">
        <v>2839</v>
      </c>
      <c r="H768" s="57" t="s">
        <v>2840</v>
      </c>
      <c r="I768" s="15" t="s">
        <v>2841</v>
      </c>
      <c r="J768" s="23" t="s">
        <v>1046</v>
      </c>
      <c r="K768" s="15" t="s">
        <v>2842</v>
      </c>
      <c r="L768" s="63">
        <v>9.9999999999999978E-2</v>
      </c>
      <c r="M768" s="15" t="s">
        <v>1062</v>
      </c>
      <c r="N768" s="15" t="s">
        <v>1063</v>
      </c>
      <c r="O768" s="81">
        <v>8</v>
      </c>
      <c r="P768" s="81" t="s">
        <v>1071</v>
      </c>
      <c r="Q768" s="64">
        <v>196518472</v>
      </c>
      <c r="R768" s="87">
        <v>0</v>
      </c>
      <c r="S768" s="65">
        <v>0</v>
      </c>
      <c r="T768" s="65"/>
      <c r="U768" s="88">
        <v>8</v>
      </c>
      <c r="V768" s="65" t="s">
        <v>1071</v>
      </c>
      <c r="W768" s="89">
        <v>199916216</v>
      </c>
      <c r="X768" s="90">
        <v>0</v>
      </c>
      <c r="Y768" s="67">
        <v>8</v>
      </c>
      <c r="Z768" s="15" t="s">
        <v>1071</v>
      </c>
      <c r="AA768" s="85">
        <v>200396217</v>
      </c>
      <c r="AB768" s="85">
        <v>0</v>
      </c>
      <c r="AC768" s="91">
        <v>8</v>
      </c>
      <c r="AD768" s="92" t="s">
        <v>1071</v>
      </c>
      <c r="AE768" s="71">
        <v>202128427</v>
      </c>
      <c r="AF768" s="71">
        <v>0</v>
      </c>
      <c r="AG768" s="72">
        <v>0</v>
      </c>
      <c r="AH768" s="73" t="s">
        <v>1039</v>
      </c>
      <c r="AI768" s="74">
        <v>8</v>
      </c>
      <c r="AJ768" s="75" t="s">
        <v>1071</v>
      </c>
      <c r="AK768" s="76">
        <v>202943172</v>
      </c>
      <c r="AL768" s="76">
        <v>0</v>
      </c>
      <c r="AM768" s="76">
        <f t="shared" si="54"/>
        <v>814745</v>
      </c>
      <c r="AN768" s="77">
        <f t="shared" si="54"/>
        <v>0</v>
      </c>
      <c r="AO768" s="75" t="s">
        <v>1039</v>
      </c>
      <c r="AP768" s="78">
        <v>8</v>
      </c>
      <c r="AQ768" s="79" t="s">
        <v>1071</v>
      </c>
      <c r="AR768" s="76">
        <v>207174485</v>
      </c>
      <c r="AS768" s="76">
        <v>0</v>
      </c>
      <c r="AT768" s="76">
        <f t="shared" ref="AT768:AU831" si="55">AR768-AK768</f>
        <v>4231313</v>
      </c>
      <c r="AU768" s="77">
        <f t="shared" si="55"/>
        <v>0</v>
      </c>
      <c r="AV768" s="75" t="s">
        <v>3038</v>
      </c>
      <c r="AW768" s="19">
        <v>2142234</v>
      </c>
      <c r="AX768" s="19">
        <v>211041</v>
      </c>
      <c r="AY768" s="15" t="s">
        <v>1316</v>
      </c>
      <c r="AZ768" s="19" t="s">
        <v>1055</v>
      </c>
      <c r="BA768" s="15" t="s">
        <v>3178</v>
      </c>
      <c r="BB768" s="15" t="s">
        <v>21</v>
      </c>
      <c r="BC768" s="15" t="s">
        <v>1065</v>
      </c>
    </row>
    <row r="769" spans="1:55" ht="76.5" hidden="1" customHeight="1" x14ac:dyDescent="0.25">
      <c r="A769" s="15">
        <v>527387</v>
      </c>
      <c r="B769" s="15" t="s">
        <v>133</v>
      </c>
      <c r="C769" s="62" t="s">
        <v>1042</v>
      </c>
      <c r="D769" s="15" t="s">
        <v>1043</v>
      </c>
      <c r="E769" s="15" t="s">
        <v>12</v>
      </c>
      <c r="F769" s="15" t="s">
        <v>2843</v>
      </c>
      <c r="G769" s="15" t="s">
        <v>1208</v>
      </c>
      <c r="H769" s="57" t="s">
        <v>2844</v>
      </c>
      <c r="I769" s="15" t="s">
        <v>2845</v>
      </c>
      <c r="J769" s="15" t="s">
        <v>1046</v>
      </c>
      <c r="K769" s="15" t="s">
        <v>2846</v>
      </c>
      <c r="L769" s="63">
        <v>0.45</v>
      </c>
      <c r="M769" s="15" t="s">
        <v>1062</v>
      </c>
      <c r="N769" s="15" t="s">
        <v>1087</v>
      </c>
      <c r="O769" s="81">
        <v>71.75</v>
      </c>
      <c r="P769" s="81" t="s">
        <v>1036</v>
      </c>
      <c r="Q769" s="64">
        <v>193533733</v>
      </c>
      <c r="R769" s="64">
        <v>54544513</v>
      </c>
      <c r="S769" s="65">
        <v>0</v>
      </c>
      <c r="T769" s="19" t="s">
        <v>2847</v>
      </c>
      <c r="U769" s="88">
        <v>71.75</v>
      </c>
      <c r="V769" s="19" t="s">
        <v>1036</v>
      </c>
      <c r="W769" s="89">
        <v>196879872</v>
      </c>
      <c r="X769" s="90">
        <v>54544513</v>
      </c>
      <c r="Y769" s="67">
        <v>71.75</v>
      </c>
      <c r="Z769" s="15" t="s">
        <v>1036</v>
      </c>
      <c r="AA769" s="85">
        <v>198263935</v>
      </c>
      <c r="AB769" s="103">
        <v>54544513</v>
      </c>
      <c r="AC769" s="91">
        <v>71.75</v>
      </c>
      <c r="AD769" s="92" t="s">
        <v>1036</v>
      </c>
      <c r="AE769" s="71">
        <v>199058483</v>
      </c>
      <c r="AF769" s="71">
        <v>54544513</v>
      </c>
      <c r="AG769" s="72">
        <v>0</v>
      </c>
      <c r="AH769" s="73" t="s">
        <v>1039</v>
      </c>
      <c r="AI769" s="74">
        <v>71.75</v>
      </c>
      <c r="AJ769" s="75" t="s">
        <v>1036</v>
      </c>
      <c r="AK769" s="76">
        <v>199860854</v>
      </c>
      <c r="AL769" s="76">
        <v>54544513</v>
      </c>
      <c r="AM769" s="76">
        <f t="shared" si="54"/>
        <v>802371</v>
      </c>
      <c r="AN769" s="77">
        <f t="shared" si="54"/>
        <v>0</v>
      </c>
      <c r="AO769" s="75" t="s">
        <v>1039</v>
      </c>
      <c r="AP769" s="78">
        <v>71.75</v>
      </c>
      <c r="AQ769" s="79" t="s">
        <v>1036</v>
      </c>
      <c r="AR769" s="76">
        <v>204027901</v>
      </c>
      <c r="AS769" s="76">
        <v>54544513</v>
      </c>
      <c r="AT769" s="76">
        <f t="shared" si="55"/>
        <v>4167047</v>
      </c>
      <c r="AU769" s="77">
        <f t="shared" si="55"/>
        <v>0</v>
      </c>
      <c r="AV769" s="75" t="s">
        <v>3038</v>
      </c>
      <c r="AW769" s="19">
        <v>2082759</v>
      </c>
      <c r="AX769" s="19">
        <v>197060</v>
      </c>
      <c r="AY769" s="15" t="s">
        <v>1051</v>
      </c>
      <c r="AZ769" s="19" t="s">
        <v>1055</v>
      </c>
      <c r="BA769" s="15" t="s">
        <v>3178</v>
      </c>
      <c r="BB769" s="15" t="s">
        <v>14</v>
      </c>
      <c r="BC769" s="15" t="s">
        <v>1065</v>
      </c>
    </row>
    <row r="770" spans="1:55" ht="76.5" hidden="1" customHeight="1" x14ac:dyDescent="0.25">
      <c r="A770" s="15">
        <v>869626</v>
      </c>
      <c r="B770" s="15" t="s">
        <v>619</v>
      </c>
      <c r="C770" s="62" t="s">
        <v>1042</v>
      </c>
      <c r="D770" s="15" t="s">
        <v>1029</v>
      </c>
      <c r="E770" s="15" t="s">
        <v>4</v>
      </c>
      <c r="F770" s="15" t="s">
        <v>141</v>
      </c>
      <c r="G770" s="15" t="s">
        <v>1129</v>
      </c>
      <c r="H770" s="57" t="s">
        <v>2848</v>
      </c>
      <c r="I770" s="15" t="s">
        <v>2849</v>
      </c>
      <c r="J770" s="15" t="s">
        <v>2</v>
      </c>
      <c r="K770" s="15" t="s">
        <v>548</v>
      </c>
      <c r="L770" s="63"/>
      <c r="M770" s="15"/>
      <c r="N770" s="15"/>
      <c r="O770" s="15"/>
      <c r="P770" s="15"/>
      <c r="Q770" s="64"/>
      <c r="R770" s="65"/>
      <c r="S770" s="65"/>
      <c r="T770" s="65"/>
      <c r="U770" s="15"/>
      <c r="V770" s="65"/>
      <c r="W770" s="66"/>
      <c r="X770" s="65"/>
      <c r="Y770" s="67"/>
      <c r="Z770" s="15"/>
      <c r="AA770" s="68">
        <v>0</v>
      </c>
      <c r="AB770" s="68">
        <v>0</v>
      </c>
      <c r="AC770" s="86">
        <v>28.25</v>
      </c>
      <c r="AD770" s="92" t="s">
        <v>1062</v>
      </c>
      <c r="AE770" s="71">
        <v>59820504</v>
      </c>
      <c r="AF770" s="71">
        <v>0</v>
      </c>
      <c r="AG770" s="72">
        <v>0</v>
      </c>
      <c r="AH770" s="73" t="s">
        <v>1039</v>
      </c>
      <c r="AI770" s="74">
        <v>28.25</v>
      </c>
      <c r="AJ770" s="75" t="s">
        <v>1062</v>
      </c>
      <c r="AK770" s="76">
        <v>60061630</v>
      </c>
      <c r="AL770" s="76">
        <v>0</v>
      </c>
      <c r="AM770" s="76">
        <f t="shared" si="54"/>
        <v>241126</v>
      </c>
      <c r="AN770" s="77">
        <f t="shared" si="54"/>
        <v>0</v>
      </c>
      <c r="AO770" s="75" t="s">
        <v>1039</v>
      </c>
      <c r="AP770" s="78">
        <v>28.25</v>
      </c>
      <c r="AQ770" s="79" t="s">
        <v>1062</v>
      </c>
      <c r="AR770" s="76">
        <v>61313900</v>
      </c>
      <c r="AS770" s="76">
        <v>0</v>
      </c>
      <c r="AT770" s="76">
        <f t="shared" si="55"/>
        <v>1252270</v>
      </c>
      <c r="AU770" s="77">
        <f t="shared" si="55"/>
        <v>0</v>
      </c>
      <c r="AV770" s="75" t="s">
        <v>3038</v>
      </c>
      <c r="AW770" s="19" t="s">
        <v>1040</v>
      </c>
      <c r="AX770" s="15">
        <v>212019</v>
      </c>
      <c r="AY770" s="15" t="s">
        <v>1051</v>
      </c>
      <c r="AZ770" s="19" t="s">
        <v>1134</v>
      </c>
      <c r="BA770" s="15" t="s">
        <v>142</v>
      </c>
      <c r="BB770" s="15" t="s">
        <v>21</v>
      </c>
      <c r="BC770" s="15" t="s">
        <v>1065</v>
      </c>
    </row>
    <row r="771" spans="1:55" ht="76.5" hidden="1" customHeight="1" x14ac:dyDescent="0.25">
      <c r="A771" s="15">
        <v>869645</v>
      </c>
      <c r="B771" s="15" t="s">
        <v>620</v>
      </c>
      <c r="C771" s="62" t="s">
        <v>1042</v>
      </c>
      <c r="D771" s="15" t="s">
        <v>1029</v>
      </c>
      <c r="E771" s="15" t="s">
        <v>4</v>
      </c>
      <c r="F771" s="15" t="s">
        <v>141</v>
      </c>
      <c r="G771" s="15" t="s">
        <v>1129</v>
      </c>
      <c r="H771" s="57" t="s">
        <v>2850</v>
      </c>
      <c r="I771" s="15" t="s">
        <v>2851</v>
      </c>
      <c r="J771" s="15" t="s">
        <v>2</v>
      </c>
      <c r="K771" s="15" t="s">
        <v>548</v>
      </c>
      <c r="L771" s="63"/>
      <c r="M771" s="15"/>
      <c r="N771" s="15"/>
      <c r="O771" s="15"/>
      <c r="P771" s="15"/>
      <c r="Q771" s="64"/>
      <c r="R771" s="65"/>
      <c r="S771" s="65"/>
      <c r="T771" s="65"/>
      <c r="U771" s="15"/>
      <c r="V771" s="65"/>
      <c r="W771" s="66"/>
      <c r="X771" s="65"/>
      <c r="Y771" s="67"/>
      <c r="Z771" s="15"/>
      <c r="AA771" s="68">
        <v>0</v>
      </c>
      <c r="AB771" s="68">
        <v>0</v>
      </c>
      <c r="AC771" s="86">
        <v>28.25</v>
      </c>
      <c r="AD771" s="92" t="s">
        <v>1062</v>
      </c>
      <c r="AE771" s="71">
        <v>54967047</v>
      </c>
      <c r="AF771" s="71">
        <v>0</v>
      </c>
      <c r="AG771" s="72">
        <v>0</v>
      </c>
      <c r="AH771" s="73" t="s">
        <v>1039</v>
      </c>
      <c r="AI771" s="74">
        <v>28.25</v>
      </c>
      <c r="AJ771" s="75" t="s">
        <v>1062</v>
      </c>
      <c r="AK771" s="76">
        <v>55188610</v>
      </c>
      <c r="AL771" s="76">
        <v>0</v>
      </c>
      <c r="AM771" s="76">
        <f t="shared" si="54"/>
        <v>221563</v>
      </c>
      <c r="AN771" s="77">
        <f t="shared" si="54"/>
        <v>0</v>
      </c>
      <c r="AO771" s="75" t="s">
        <v>1039</v>
      </c>
      <c r="AP771" s="78">
        <v>28.25</v>
      </c>
      <c r="AQ771" s="79" t="s">
        <v>1062</v>
      </c>
      <c r="AR771" s="76">
        <v>56339278</v>
      </c>
      <c r="AS771" s="76">
        <v>0</v>
      </c>
      <c r="AT771" s="76">
        <f t="shared" si="55"/>
        <v>1150668</v>
      </c>
      <c r="AU771" s="77">
        <f t="shared" si="55"/>
        <v>0</v>
      </c>
      <c r="AV771" s="75" t="s">
        <v>3038</v>
      </c>
      <c r="AW771" s="19" t="s">
        <v>1040</v>
      </c>
      <c r="AX771" s="15">
        <v>212019</v>
      </c>
      <c r="AY771" s="15" t="s">
        <v>1051</v>
      </c>
      <c r="AZ771" s="19" t="s">
        <v>1134</v>
      </c>
      <c r="BA771" s="15" t="s">
        <v>142</v>
      </c>
      <c r="BB771" s="15" t="s">
        <v>21</v>
      </c>
      <c r="BC771" s="15" t="s">
        <v>1065</v>
      </c>
    </row>
    <row r="772" spans="1:55" ht="76.5" hidden="1" customHeight="1" x14ac:dyDescent="0.25">
      <c r="A772" s="15">
        <v>869699</v>
      </c>
      <c r="B772" s="15" t="s">
        <v>624</v>
      </c>
      <c r="C772" s="62" t="s">
        <v>1042</v>
      </c>
      <c r="D772" s="15" t="s">
        <v>1029</v>
      </c>
      <c r="E772" s="15" t="s">
        <v>4</v>
      </c>
      <c r="F772" s="15" t="s">
        <v>141</v>
      </c>
      <c r="G772" s="15" t="s">
        <v>1129</v>
      </c>
      <c r="H772" s="57" t="s">
        <v>2852</v>
      </c>
      <c r="I772" s="15" t="s">
        <v>2853</v>
      </c>
      <c r="J772" s="15" t="s">
        <v>2</v>
      </c>
      <c r="K772" s="15" t="s">
        <v>548</v>
      </c>
      <c r="L772" s="63"/>
      <c r="M772" s="15"/>
      <c r="N772" s="15"/>
      <c r="O772" s="15"/>
      <c r="P772" s="15"/>
      <c r="Q772" s="64"/>
      <c r="R772" s="65"/>
      <c r="S772" s="65"/>
      <c r="T772" s="65"/>
      <c r="U772" s="15"/>
      <c r="V772" s="65"/>
      <c r="W772" s="66"/>
      <c r="X772" s="65"/>
      <c r="Y772" s="67"/>
      <c r="Z772" s="15"/>
      <c r="AA772" s="68">
        <v>0</v>
      </c>
      <c r="AB772" s="68">
        <v>0</v>
      </c>
      <c r="AC772" s="86">
        <v>28.25</v>
      </c>
      <c r="AD772" s="92" t="s">
        <v>1062</v>
      </c>
      <c r="AE772" s="71">
        <v>54967047</v>
      </c>
      <c r="AF772" s="71">
        <v>0</v>
      </c>
      <c r="AG772" s="72">
        <v>0</v>
      </c>
      <c r="AH772" s="73" t="s">
        <v>1039</v>
      </c>
      <c r="AI772" s="74">
        <v>28.25</v>
      </c>
      <c r="AJ772" s="75" t="s">
        <v>1062</v>
      </c>
      <c r="AK772" s="76">
        <v>55188610</v>
      </c>
      <c r="AL772" s="76">
        <v>0</v>
      </c>
      <c r="AM772" s="76">
        <f t="shared" si="54"/>
        <v>221563</v>
      </c>
      <c r="AN772" s="77">
        <f t="shared" si="54"/>
        <v>0</v>
      </c>
      <c r="AO772" s="75" t="s">
        <v>1039</v>
      </c>
      <c r="AP772" s="78">
        <v>28.25</v>
      </c>
      <c r="AQ772" s="79" t="s">
        <v>1062</v>
      </c>
      <c r="AR772" s="76">
        <v>56339278</v>
      </c>
      <c r="AS772" s="76">
        <v>0</v>
      </c>
      <c r="AT772" s="76">
        <f t="shared" si="55"/>
        <v>1150668</v>
      </c>
      <c r="AU772" s="77">
        <f t="shared" si="55"/>
        <v>0</v>
      </c>
      <c r="AV772" s="75" t="s">
        <v>3038</v>
      </c>
      <c r="AW772" s="19" t="s">
        <v>1040</v>
      </c>
      <c r="AX772" s="15">
        <v>212019</v>
      </c>
      <c r="AY772" s="15" t="s">
        <v>1051</v>
      </c>
      <c r="AZ772" s="19" t="s">
        <v>1134</v>
      </c>
      <c r="BA772" s="15" t="s">
        <v>142</v>
      </c>
      <c r="BB772" s="15" t="s">
        <v>21</v>
      </c>
      <c r="BC772" s="15" t="s">
        <v>1065</v>
      </c>
    </row>
    <row r="773" spans="1:55" ht="76.5" hidden="1" customHeight="1" x14ac:dyDescent="0.25">
      <c r="A773" s="15">
        <v>878891</v>
      </c>
      <c r="B773" s="15" t="s">
        <v>634</v>
      </c>
      <c r="C773" s="62" t="s">
        <v>1042</v>
      </c>
      <c r="D773" s="15" t="s">
        <v>1029</v>
      </c>
      <c r="E773" s="15" t="s">
        <v>4</v>
      </c>
      <c r="F773" s="15" t="s">
        <v>141</v>
      </c>
      <c r="G773" s="15" t="s">
        <v>1129</v>
      </c>
      <c r="H773" s="57" t="s">
        <v>2854</v>
      </c>
      <c r="I773" s="15" t="s">
        <v>2855</v>
      </c>
      <c r="J773" s="15" t="s">
        <v>2</v>
      </c>
      <c r="K773" s="15" t="s">
        <v>548</v>
      </c>
      <c r="L773" s="63"/>
      <c r="M773" s="15"/>
      <c r="N773" s="15"/>
      <c r="O773" s="15"/>
      <c r="P773" s="15"/>
      <c r="Q773" s="64"/>
      <c r="R773" s="65"/>
      <c r="S773" s="65"/>
      <c r="T773" s="65"/>
      <c r="U773" s="15"/>
      <c r="V773" s="65"/>
      <c r="W773" s="66"/>
      <c r="X773" s="65"/>
      <c r="Y773" s="67"/>
      <c r="Z773" s="15"/>
      <c r="AA773" s="68">
        <v>0</v>
      </c>
      <c r="AB773" s="68">
        <v>0</v>
      </c>
      <c r="AC773" s="86">
        <v>28.25</v>
      </c>
      <c r="AD773" s="92" t="s">
        <v>1062</v>
      </c>
      <c r="AE773" s="71">
        <v>54184377</v>
      </c>
      <c r="AF773" s="71">
        <v>0</v>
      </c>
      <c r="AG773" s="72">
        <v>0</v>
      </c>
      <c r="AH773" s="73" t="s">
        <v>1039</v>
      </c>
      <c r="AI773" s="74">
        <v>28.25</v>
      </c>
      <c r="AJ773" s="75" t="s">
        <v>1062</v>
      </c>
      <c r="AK773" s="76">
        <v>54402784</v>
      </c>
      <c r="AL773" s="76">
        <v>0</v>
      </c>
      <c r="AM773" s="76">
        <f t="shared" si="54"/>
        <v>218407</v>
      </c>
      <c r="AN773" s="77">
        <f t="shared" si="54"/>
        <v>0</v>
      </c>
      <c r="AO773" s="75" t="s">
        <v>1039</v>
      </c>
      <c r="AP773" s="78">
        <v>28.25</v>
      </c>
      <c r="AQ773" s="79" t="s">
        <v>1062</v>
      </c>
      <c r="AR773" s="76">
        <v>55537069</v>
      </c>
      <c r="AS773" s="76">
        <v>0</v>
      </c>
      <c r="AT773" s="76">
        <f t="shared" si="55"/>
        <v>1134285</v>
      </c>
      <c r="AU773" s="77">
        <f t="shared" si="55"/>
        <v>0</v>
      </c>
      <c r="AV773" s="75" t="s">
        <v>3038</v>
      </c>
      <c r="AW773" s="19" t="s">
        <v>1040</v>
      </c>
      <c r="AX773" s="15">
        <v>212019</v>
      </c>
      <c r="AY773" s="15" t="s">
        <v>1051</v>
      </c>
      <c r="AZ773" s="19" t="s">
        <v>1134</v>
      </c>
      <c r="BA773" s="15" t="s">
        <v>142</v>
      </c>
      <c r="BB773" s="15" t="s">
        <v>21</v>
      </c>
      <c r="BC773" s="15" t="s">
        <v>1065</v>
      </c>
    </row>
    <row r="774" spans="1:55" ht="76.5" hidden="1" customHeight="1" x14ac:dyDescent="0.25">
      <c r="A774" s="15">
        <v>885194</v>
      </c>
      <c r="B774" s="15" t="s">
        <v>636</v>
      </c>
      <c r="C774" s="62" t="s">
        <v>1042</v>
      </c>
      <c r="D774" s="15" t="s">
        <v>1029</v>
      </c>
      <c r="E774" s="15" t="s">
        <v>4</v>
      </c>
      <c r="F774" s="15" t="s">
        <v>141</v>
      </c>
      <c r="G774" s="15" t="s">
        <v>1129</v>
      </c>
      <c r="H774" s="57" t="s">
        <v>2856</v>
      </c>
      <c r="I774" s="15" t="s">
        <v>2857</v>
      </c>
      <c r="J774" s="15" t="s">
        <v>2</v>
      </c>
      <c r="K774" s="15" t="s">
        <v>637</v>
      </c>
      <c r="L774" s="63"/>
      <c r="M774" s="15"/>
      <c r="N774" s="15"/>
      <c r="O774" s="15"/>
      <c r="P774" s="15"/>
      <c r="Q774" s="64"/>
      <c r="R774" s="65"/>
      <c r="S774" s="65"/>
      <c r="T774" s="65"/>
      <c r="U774" s="15"/>
      <c r="V774" s="65"/>
      <c r="W774" s="66"/>
      <c r="X774" s="65"/>
      <c r="Y774" s="67"/>
      <c r="Z774" s="15"/>
      <c r="AA774" s="68">
        <v>0</v>
      </c>
      <c r="AB774" s="68">
        <v>0</v>
      </c>
      <c r="AC774" s="86">
        <v>28.25</v>
      </c>
      <c r="AD774" s="92" t="s">
        <v>1062</v>
      </c>
      <c r="AE774" s="71">
        <v>96074390</v>
      </c>
      <c r="AF774" s="71">
        <v>0</v>
      </c>
      <c r="AG774" s="72">
        <v>0</v>
      </c>
      <c r="AH774" s="73" t="s">
        <v>1039</v>
      </c>
      <c r="AI774" s="74">
        <v>28.25</v>
      </c>
      <c r="AJ774" s="75" t="s">
        <v>1062</v>
      </c>
      <c r="AK774" s="76">
        <v>96461650</v>
      </c>
      <c r="AL774" s="76">
        <v>0</v>
      </c>
      <c r="AM774" s="76">
        <f t="shared" si="54"/>
        <v>387260</v>
      </c>
      <c r="AN774" s="77">
        <f t="shared" si="54"/>
        <v>0</v>
      </c>
      <c r="AO774" s="75" t="s">
        <v>1039</v>
      </c>
      <c r="AP774" s="78">
        <v>28.25</v>
      </c>
      <c r="AQ774" s="79" t="s">
        <v>1062</v>
      </c>
      <c r="AR774" s="76">
        <v>98472850</v>
      </c>
      <c r="AS774" s="76">
        <v>0</v>
      </c>
      <c r="AT774" s="76">
        <f t="shared" si="55"/>
        <v>2011200</v>
      </c>
      <c r="AU774" s="77">
        <f t="shared" si="55"/>
        <v>0</v>
      </c>
      <c r="AV774" s="75" t="s">
        <v>3038</v>
      </c>
      <c r="AW774" s="19" t="s">
        <v>1040</v>
      </c>
      <c r="AX774" s="15">
        <v>212019</v>
      </c>
      <c r="AY774" s="15" t="s">
        <v>1051</v>
      </c>
      <c r="AZ774" s="19" t="s">
        <v>1134</v>
      </c>
      <c r="BA774" s="15" t="s">
        <v>142</v>
      </c>
      <c r="BB774" s="15" t="s">
        <v>21</v>
      </c>
      <c r="BC774" s="15" t="s">
        <v>1065</v>
      </c>
    </row>
    <row r="775" spans="1:55" ht="76.5" hidden="1" customHeight="1" x14ac:dyDescent="0.25">
      <c r="A775" s="15">
        <v>885411</v>
      </c>
      <c r="B775" s="15" t="s">
        <v>638</v>
      </c>
      <c r="C775" s="62" t="s">
        <v>1042</v>
      </c>
      <c r="D775" s="15" t="s">
        <v>1029</v>
      </c>
      <c r="E775" s="15" t="s">
        <v>4</v>
      </c>
      <c r="F775" s="15" t="s">
        <v>141</v>
      </c>
      <c r="G775" s="15" t="s">
        <v>1129</v>
      </c>
      <c r="H775" s="57" t="s">
        <v>2858</v>
      </c>
      <c r="I775" s="15" t="s">
        <v>2859</v>
      </c>
      <c r="J775" s="15" t="s">
        <v>2</v>
      </c>
      <c r="K775" s="15" t="s">
        <v>637</v>
      </c>
      <c r="L775" s="63"/>
      <c r="M775" s="15"/>
      <c r="N775" s="15"/>
      <c r="O775" s="15"/>
      <c r="P775" s="15"/>
      <c r="Q775" s="64"/>
      <c r="R775" s="65"/>
      <c r="S775" s="65"/>
      <c r="T775" s="65"/>
      <c r="U775" s="15"/>
      <c r="V775" s="65"/>
      <c r="W775" s="66"/>
      <c r="X775" s="65"/>
      <c r="Y775" s="67"/>
      <c r="Z775" s="15"/>
      <c r="AA775" s="68">
        <v>0</v>
      </c>
      <c r="AB775" s="68">
        <v>0</v>
      </c>
      <c r="AC775" s="86">
        <v>28.25</v>
      </c>
      <c r="AD775" s="92" t="s">
        <v>1062</v>
      </c>
      <c r="AE775" s="71">
        <v>96074390</v>
      </c>
      <c r="AF775" s="71">
        <v>0</v>
      </c>
      <c r="AG775" s="72">
        <v>0</v>
      </c>
      <c r="AH775" s="73" t="s">
        <v>1039</v>
      </c>
      <c r="AI775" s="74">
        <v>28.25</v>
      </c>
      <c r="AJ775" s="75" t="s">
        <v>1062</v>
      </c>
      <c r="AK775" s="76">
        <v>96461650</v>
      </c>
      <c r="AL775" s="76">
        <v>0</v>
      </c>
      <c r="AM775" s="76">
        <f t="shared" si="54"/>
        <v>387260</v>
      </c>
      <c r="AN775" s="77">
        <f t="shared" si="54"/>
        <v>0</v>
      </c>
      <c r="AO775" s="75" t="s">
        <v>1039</v>
      </c>
      <c r="AP775" s="78">
        <v>28.25</v>
      </c>
      <c r="AQ775" s="79" t="s">
        <v>1062</v>
      </c>
      <c r="AR775" s="76">
        <v>98472850</v>
      </c>
      <c r="AS775" s="76">
        <v>0</v>
      </c>
      <c r="AT775" s="76">
        <f t="shared" si="55"/>
        <v>2011200</v>
      </c>
      <c r="AU775" s="77">
        <f t="shared" si="55"/>
        <v>0</v>
      </c>
      <c r="AV775" s="75" t="s">
        <v>3038</v>
      </c>
      <c r="AW775" s="19" t="s">
        <v>1040</v>
      </c>
      <c r="AX775" s="15">
        <v>212019</v>
      </c>
      <c r="AY775" s="15" t="s">
        <v>1051</v>
      </c>
      <c r="AZ775" s="19" t="s">
        <v>1134</v>
      </c>
      <c r="BA775" s="15" t="s">
        <v>142</v>
      </c>
      <c r="BB775" s="15" t="s">
        <v>21</v>
      </c>
      <c r="BC775" s="15" t="s">
        <v>1065</v>
      </c>
    </row>
    <row r="776" spans="1:55" ht="76.5" hidden="1" customHeight="1" x14ac:dyDescent="0.25">
      <c r="A776" s="15">
        <v>885823</v>
      </c>
      <c r="B776" s="15" t="s">
        <v>640</v>
      </c>
      <c r="C776" s="62" t="s">
        <v>1042</v>
      </c>
      <c r="D776" s="15" t="s">
        <v>1029</v>
      </c>
      <c r="E776" s="15" t="s">
        <v>4</v>
      </c>
      <c r="F776" s="15" t="s">
        <v>141</v>
      </c>
      <c r="G776" s="15" t="s">
        <v>1129</v>
      </c>
      <c r="H776" s="57" t="s">
        <v>2860</v>
      </c>
      <c r="I776" s="15" t="s">
        <v>2861</v>
      </c>
      <c r="J776" s="15" t="s">
        <v>2</v>
      </c>
      <c r="K776" s="15" t="s">
        <v>637</v>
      </c>
      <c r="L776" s="63"/>
      <c r="M776" s="15"/>
      <c r="N776" s="15"/>
      <c r="O776" s="15"/>
      <c r="P776" s="15"/>
      <c r="Q776" s="64"/>
      <c r="R776" s="65"/>
      <c r="S776" s="65"/>
      <c r="T776" s="65"/>
      <c r="U776" s="15"/>
      <c r="V776" s="65"/>
      <c r="W776" s="66"/>
      <c r="X776" s="65"/>
      <c r="Y776" s="67"/>
      <c r="Z776" s="15"/>
      <c r="AA776" s="68">
        <v>0</v>
      </c>
      <c r="AB776" s="68">
        <v>0</v>
      </c>
      <c r="AC776" s="86">
        <v>28.25</v>
      </c>
      <c r="AD776" s="92" t="s">
        <v>1062</v>
      </c>
      <c r="AE776" s="71">
        <v>96074390</v>
      </c>
      <c r="AF776" s="71">
        <v>0</v>
      </c>
      <c r="AG776" s="72">
        <v>0</v>
      </c>
      <c r="AH776" s="73" t="s">
        <v>1039</v>
      </c>
      <c r="AI776" s="74">
        <v>28.25</v>
      </c>
      <c r="AJ776" s="75" t="s">
        <v>1062</v>
      </c>
      <c r="AK776" s="76">
        <v>96461650</v>
      </c>
      <c r="AL776" s="76">
        <v>0</v>
      </c>
      <c r="AM776" s="76">
        <f t="shared" si="54"/>
        <v>387260</v>
      </c>
      <c r="AN776" s="77">
        <f t="shared" si="54"/>
        <v>0</v>
      </c>
      <c r="AO776" s="75" t="s">
        <v>1039</v>
      </c>
      <c r="AP776" s="78">
        <v>28.25</v>
      </c>
      <c r="AQ776" s="79" t="s">
        <v>1062</v>
      </c>
      <c r="AR776" s="76">
        <v>98472850</v>
      </c>
      <c r="AS776" s="76">
        <v>0</v>
      </c>
      <c r="AT776" s="76">
        <f t="shared" si="55"/>
        <v>2011200</v>
      </c>
      <c r="AU776" s="77">
        <f t="shared" si="55"/>
        <v>0</v>
      </c>
      <c r="AV776" s="75" t="s">
        <v>3038</v>
      </c>
      <c r="AW776" s="19" t="s">
        <v>1040</v>
      </c>
      <c r="AX776" s="15">
        <v>212019</v>
      </c>
      <c r="AY776" s="15" t="s">
        <v>1051</v>
      </c>
      <c r="AZ776" s="19" t="s">
        <v>1134</v>
      </c>
      <c r="BA776" s="15" t="s">
        <v>142</v>
      </c>
      <c r="BB776" s="15" t="s">
        <v>21</v>
      </c>
      <c r="BC776" s="15" t="s">
        <v>1065</v>
      </c>
    </row>
    <row r="777" spans="1:55" ht="76.5" hidden="1" customHeight="1" x14ac:dyDescent="0.25">
      <c r="A777" s="15">
        <v>885833</v>
      </c>
      <c r="B777" s="15" t="s">
        <v>641</v>
      </c>
      <c r="C777" s="62" t="s">
        <v>1042</v>
      </c>
      <c r="D777" s="15" t="s">
        <v>1029</v>
      </c>
      <c r="E777" s="15" t="s">
        <v>4</v>
      </c>
      <c r="F777" s="15" t="s">
        <v>141</v>
      </c>
      <c r="G777" s="15" t="s">
        <v>1129</v>
      </c>
      <c r="H777" s="57" t="s">
        <v>2862</v>
      </c>
      <c r="I777" s="15" t="s">
        <v>2863</v>
      </c>
      <c r="J777" s="15" t="s">
        <v>2</v>
      </c>
      <c r="K777" s="15" t="s">
        <v>637</v>
      </c>
      <c r="L777" s="63"/>
      <c r="M777" s="15"/>
      <c r="N777" s="15"/>
      <c r="O777" s="15"/>
      <c r="P777" s="15"/>
      <c r="Q777" s="64"/>
      <c r="R777" s="65"/>
      <c r="S777" s="65"/>
      <c r="T777" s="65"/>
      <c r="U777" s="15"/>
      <c r="V777" s="65"/>
      <c r="W777" s="66"/>
      <c r="X777" s="65"/>
      <c r="Y777" s="67"/>
      <c r="Z777" s="15"/>
      <c r="AA777" s="68">
        <v>0</v>
      </c>
      <c r="AB777" s="68">
        <v>0</v>
      </c>
      <c r="AC777" s="86">
        <v>28.25</v>
      </c>
      <c r="AD777" s="92" t="s">
        <v>1062</v>
      </c>
      <c r="AE777" s="71">
        <v>96074390</v>
      </c>
      <c r="AF777" s="71">
        <v>0</v>
      </c>
      <c r="AG777" s="72">
        <v>0</v>
      </c>
      <c r="AH777" s="73" t="s">
        <v>1039</v>
      </c>
      <c r="AI777" s="74">
        <v>28.25</v>
      </c>
      <c r="AJ777" s="75" t="s">
        <v>1062</v>
      </c>
      <c r="AK777" s="76">
        <v>96461650</v>
      </c>
      <c r="AL777" s="76">
        <v>0</v>
      </c>
      <c r="AM777" s="76">
        <f t="shared" si="54"/>
        <v>387260</v>
      </c>
      <c r="AN777" s="77">
        <f t="shared" si="54"/>
        <v>0</v>
      </c>
      <c r="AO777" s="75" t="s">
        <v>1039</v>
      </c>
      <c r="AP777" s="78">
        <v>28.25</v>
      </c>
      <c r="AQ777" s="79" t="s">
        <v>1062</v>
      </c>
      <c r="AR777" s="76">
        <v>98472850</v>
      </c>
      <c r="AS777" s="76">
        <v>0</v>
      </c>
      <c r="AT777" s="76">
        <f t="shared" si="55"/>
        <v>2011200</v>
      </c>
      <c r="AU777" s="77">
        <f t="shared" si="55"/>
        <v>0</v>
      </c>
      <c r="AV777" s="75" t="s">
        <v>3038</v>
      </c>
      <c r="AW777" s="19" t="s">
        <v>1040</v>
      </c>
      <c r="AX777" s="15">
        <v>212019</v>
      </c>
      <c r="AY777" s="15" t="s">
        <v>1051</v>
      </c>
      <c r="AZ777" s="19" t="s">
        <v>1134</v>
      </c>
      <c r="BA777" s="15" t="s">
        <v>142</v>
      </c>
      <c r="BB777" s="15" t="s">
        <v>21</v>
      </c>
      <c r="BC777" s="15" t="s">
        <v>1065</v>
      </c>
    </row>
    <row r="778" spans="1:55" ht="76.5" hidden="1" customHeight="1" x14ac:dyDescent="0.25">
      <c r="A778" s="15">
        <v>885859</v>
      </c>
      <c r="B778" s="15" t="s">
        <v>642</v>
      </c>
      <c r="C778" s="62" t="s">
        <v>1042</v>
      </c>
      <c r="D778" s="15" t="s">
        <v>1029</v>
      </c>
      <c r="E778" s="15" t="s">
        <v>4</v>
      </c>
      <c r="F778" s="15" t="s">
        <v>141</v>
      </c>
      <c r="G778" s="15" t="s">
        <v>1129</v>
      </c>
      <c r="H778" s="57" t="s">
        <v>2864</v>
      </c>
      <c r="I778" s="15" t="s">
        <v>2865</v>
      </c>
      <c r="J778" s="15" t="s">
        <v>2</v>
      </c>
      <c r="K778" s="15" t="s">
        <v>637</v>
      </c>
      <c r="L778" s="63"/>
      <c r="M778" s="15"/>
      <c r="N778" s="15"/>
      <c r="O778" s="15"/>
      <c r="P778" s="15"/>
      <c r="Q778" s="64"/>
      <c r="R778" s="65"/>
      <c r="S778" s="65"/>
      <c r="T778" s="65"/>
      <c r="U778" s="15"/>
      <c r="V778" s="65"/>
      <c r="W778" s="66"/>
      <c r="X778" s="65"/>
      <c r="Y778" s="67"/>
      <c r="Z778" s="15"/>
      <c r="AA778" s="68">
        <v>0</v>
      </c>
      <c r="AB778" s="68">
        <v>0</v>
      </c>
      <c r="AC778" s="86">
        <v>28.25</v>
      </c>
      <c r="AD778" s="92" t="s">
        <v>1062</v>
      </c>
      <c r="AE778" s="71">
        <v>96074390</v>
      </c>
      <c r="AF778" s="71">
        <v>0</v>
      </c>
      <c r="AG778" s="72">
        <v>0</v>
      </c>
      <c r="AH778" s="73" t="s">
        <v>1039</v>
      </c>
      <c r="AI778" s="74">
        <v>28.25</v>
      </c>
      <c r="AJ778" s="75" t="s">
        <v>1062</v>
      </c>
      <c r="AK778" s="76">
        <v>96461650</v>
      </c>
      <c r="AL778" s="76">
        <v>0</v>
      </c>
      <c r="AM778" s="76">
        <f t="shared" si="54"/>
        <v>387260</v>
      </c>
      <c r="AN778" s="77">
        <f t="shared" si="54"/>
        <v>0</v>
      </c>
      <c r="AO778" s="75" t="s">
        <v>1039</v>
      </c>
      <c r="AP778" s="78">
        <v>28.25</v>
      </c>
      <c r="AQ778" s="79" t="s">
        <v>1062</v>
      </c>
      <c r="AR778" s="76">
        <v>98472850</v>
      </c>
      <c r="AS778" s="76">
        <v>0</v>
      </c>
      <c r="AT778" s="76">
        <f t="shared" si="55"/>
        <v>2011200</v>
      </c>
      <c r="AU778" s="77">
        <f t="shared" si="55"/>
        <v>0</v>
      </c>
      <c r="AV778" s="75" t="s">
        <v>3038</v>
      </c>
      <c r="AW778" s="19" t="s">
        <v>1040</v>
      </c>
      <c r="AX778" s="15">
        <v>212019</v>
      </c>
      <c r="AY778" s="15" t="s">
        <v>1051</v>
      </c>
      <c r="AZ778" s="19" t="s">
        <v>1134</v>
      </c>
      <c r="BA778" s="15" t="s">
        <v>142</v>
      </c>
      <c r="BB778" s="15" t="s">
        <v>21</v>
      </c>
      <c r="BC778" s="15" t="s">
        <v>1065</v>
      </c>
    </row>
    <row r="779" spans="1:55" ht="76.5" hidden="1" customHeight="1" x14ac:dyDescent="0.25">
      <c r="A779" s="15">
        <v>973153</v>
      </c>
      <c r="B779" s="15" t="s">
        <v>749</v>
      </c>
      <c r="C779" s="62" t="s">
        <v>1042</v>
      </c>
      <c r="D779" s="15" t="s">
        <v>1029</v>
      </c>
      <c r="E779" s="15" t="s">
        <v>4</v>
      </c>
      <c r="F779" s="15" t="s">
        <v>141</v>
      </c>
      <c r="G779" s="15" t="s">
        <v>1129</v>
      </c>
      <c r="H779" s="57" t="s">
        <v>2866</v>
      </c>
      <c r="I779" s="15" t="s">
        <v>2867</v>
      </c>
      <c r="J779" s="15" t="s">
        <v>2</v>
      </c>
      <c r="K779" s="15" t="s">
        <v>650</v>
      </c>
      <c r="L779" s="63"/>
      <c r="M779" s="15"/>
      <c r="N779" s="15"/>
      <c r="O779" s="15"/>
      <c r="P779" s="15"/>
      <c r="Q779" s="64"/>
      <c r="R779" s="65"/>
      <c r="S779" s="65"/>
      <c r="T779" s="65"/>
      <c r="U779" s="15"/>
      <c r="V779" s="65"/>
      <c r="W779" s="66"/>
      <c r="X779" s="65"/>
      <c r="Y779" s="67"/>
      <c r="Z779" s="15"/>
      <c r="AA779" s="68">
        <v>0</v>
      </c>
      <c r="AB779" s="68">
        <v>0</v>
      </c>
      <c r="AC779" s="86">
        <v>28.25</v>
      </c>
      <c r="AD779" s="92" t="s">
        <v>1062</v>
      </c>
      <c r="AE779" s="71">
        <v>54967047</v>
      </c>
      <c r="AF779" s="71">
        <v>0</v>
      </c>
      <c r="AG779" s="72">
        <v>0</v>
      </c>
      <c r="AH779" s="73" t="s">
        <v>1039</v>
      </c>
      <c r="AI779" s="74">
        <v>28.25</v>
      </c>
      <c r="AJ779" s="75" t="s">
        <v>1062</v>
      </c>
      <c r="AK779" s="76">
        <v>55188610</v>
      </c>
      <c r="AL779" s="76">
        <v>0</v>
      </c>
      <c r="AM779" s="76">
        <f t="shared" si="54"/>
        <v>221563</v>
      </c>
      <c r="AN779" s="77">
        <f t="shared" si="54"/>
        <v>0</v>
      </c>
      <c r="AO779" s="75" t="s">
        <v>1039</v>
      </c>
      <c r="AP779" s="78">
        <v>28.25</v>
      </c>
      <c r="AQ779" s="79" t="s">
        <v>1062</v>
      </c>
      <c r="AR779" s="76">
        <v>56339278</v>
      </c>
      <c r="AS779" s="76">
        <v>0</v>
      </c>
      <c r="AT779" s="76">
        <f t="shared" si="55"/>
        <v>1150668</v>
      </c>
      <c r="AU779" s="77">
        <f t="shared" si="55"/>
        <v>0</v>
      </c>
      <c r="AV779" s="75" t="s">
        <v>3038</v>
      </c>
      <c r="AW779" s="19" t="s">
        <v>1040</v>
      </c>
      <c r="AX779" s="15">
        <v>212019</v>
      </c>
      <c r="AY779" s="15" t="s">
        <v>1051</v>
      </c>
      <c r="AZ779" s="19" t="s">
        <v>1134</v>
      </c>
      <c r="BA779" s="15" t="s">
        <v>142</v>
      </c>
      <c r="BB779" s="15" t="s">
        <v>21</v>
      </c>
      <c r="BC779" s="15" t="s">
        <v>1065</v>
      </c>
    </row>
    <row r="780" spans="1:55" ht="76.5" hidden="1" customHeight="1" x14ac:dyDescent="0.25">
      <c r="A780" s="15">
        <v>973156</v>
      </c>
      <c r="B780" s="15" t="s">
        <v>751</v>
      </c>
      <c r="C780" s="62" t="s">
        <v>1042</v>
      </c>
      <c r="D780" s="15" t="s">
        <v>1029</v>
      </c>
      <c r="E780" s="15" t="s">
        <v>4</v>
      </c>
      <c r="F780" s="15" t="s">
        <v>141</v>
      </c>
      <c r="G780" s="15" t="s">
        <v>1129</v>
      </c>
      <c r="H780" s="57" t="s">
        <v>2862</v>
      </c>
      <c r="I780" s="15" t="s">
        <v>2863</v>
      </c>
      <c r="J780" s="15" t="s">
        <v>2</v>
      </c>
      <c r="K780" s="15" t="s">
        <v>650</v>
      </c>
      <c r="L780" s="63"/>
      <c r="M780" s="15"/>
      <c r="N780" s="15"/>
      <c r="O780" s="15"/>
      <c r="P780" s="15"/>
      <c r="Q780" s="64"/>
      <c r="R780" s="65"/>
      <c r="S780" s="65"/>
      <c r="T780" s="65"/>
      <c r="U780" s="15"/>
      <c r="V780" s="65"/>
      <c r="W780" s="66"/>
      <c r="X780" s="65"/>
      <c r="Y780" s="67"/>
      <c r="Z780" s="15"/>
      <c r="AA780" s="68">
        <v>0</v>
      </c>
      <c r="AB780" s="68">
        <v>0</v>
      </c>
      <c r="AC780" s="86">
        <v>28.25</v>
      </c>
      <c r="AD780" s="92" t="s">
        <v>1062</v>
      </c>
      <c r="AE780" s="71">
        <v>54967047</v>
      </c>
      <c r="AF780" s="71">
        <v>0</v>
      </c>
      <c r="AG780" s="72">
        <v>0</v>
      </c>
      <c r="AH780" s="73" t="s">
        <v>1039</v>
      </c>
      <c r="AI780" s="74">
        <v>28.25</v>
      </c>
      <c r="AJ780" s="75" t="s">
        <v>1062</v>
      </c>
      <c r="AK780" s="76">
        <v>55188610</v>
      </c>
      <c r="AL780" s="76">
        <v>0</v>
      </c>
      <c r="AM780" s="76">
        <f t="shared" si="54"/>
        <v>221563</v>
      </c>
      <c r="AN780" s="77">
        <f t="shared" si="54"/>
        <v>0</v>
      </c>
      <c r="AO780" s="75" t="s">
        <v>1039</v>
      </c>
      <c r="AP780" s="78">
        <v>28.25</v>
      </c>
      <c r="AQ780" s="79" t="s">
        <v>1062</v>
      </c>
      <c r="AR780" s="76">
        <v>56339278</v>
      </c>
      <c r="AS780" s="76">
        <v>0</v>
      </c>
      <c r="AT780" s="76">
        <f t="shared" si="55"/>
        <v>1150668</v>
      </c>
      <c r="AU780" s="77">
        <f t="shared" si="55"/>
        <v>0</v>
      </c>
      <c r="AV780" s="75" t="s">
        <v>3038</v>
      </c>
      <c r="AW780" s="19" t="s">
        <v>1040</v>
      </c>
      <c r="AX780" s="15">
        <v>212019</v>
      </c>
      <c r="AY780" s="15" t="s">
        <v>1051</v>
      </c>
      <c r="AZ780" s="19" t="s">
        <v>1134</v>
      </c>
      <c r="BA780" s="15" t="s">
        <v>142</v>
      </c>
      <c r="BB780" s="15" t="s">
        <v>21</v>
      </c>
      <c r="BC780" s="15" t="s">
        <v>1065</v>
      </c>
    </row>
    <row r="781" spans="1:55" ht="76.5" hidden="1" customHeight="1" x14ac:dyDescent="0.25">
      <c r="A781" s="15">
        <v>973160</v>
      </c>
      <c r="B781" s="15" t="s">
        <v>753</v>
      </c>
      <c r="C781" s="62" t="s">
        <v>1042</v>
      </c>
      <c r="D781" s="15" t="s">
        <v>1029</v>
      </c>
      <c r="E781" s="15" t="s">
        <v>4</v>
      </c>
      <c r="F781" s="15" t="s">
        <v>141</v>
      </c>
      <c r="G781" s="15" t="s">
        <v>1129</v>
      </c>
      <c r="H781" s="57" t="s">
        <v>2868</v>
      </c>
      <c r="I781" s="15" t="s">
        <v>2869</v>
      </c>
      <c r="J781" s="15" t="s">
        <v>2</v>
      </c>
      <c r="K781" s="15" t="s">
        <v>650</v>
      </c>
      <c r="L781" s="63"/>
      <c r="M781" s="15"/>
      <c r="N781" s="15"/>
      <c r="O781" s="15"/>
      <c r="P781" s="15"/>
      <c r="Q781" s="64"/>
      <c r="R781" s="65"/>
      <c r="S781" s="65"/>
      <c r="T781" s="65"/>
      <c r="U781" s="15"/>
      <c r="V781" s="65"/>
      <c r="W781" s="66"/>
      <c r="X781" s="65"/>
      <c r="Y781" s="67"/>
      <c r="Z781" s="15"/>
      <c r="AA781" s="68">
        <v>0</v>
      </c>
      <c r="AB781" s="68">
        <v>0</v>
      </c>
      <c r="AC781" s="86">
        <v>28.25</v>
      </c>
      <c r="AD781" s="92" t="s">
        <v>1062</v>
      </c>
      <c r="AE781" s="71">
        <v>54967047</v>
      </c>
      <c r="AF781" s="71">
        <v>0</v>
      </c>
      <c r="AG781" s="72">
        <v>0</v>
      </c>
      <c r="AH781" s="73" t="s">
        <v>1039</v>
      </c>
      <c r="AI781" s="74">
        <v>28.25</v>
      </c>
      <c r="AJ781" s="75" t="s">
        <v>1062</v>
      </c>
      <c r="AK781" s="76">
        <v>55188610</v>
      </c>
      <c r="AL781" s="76">
        <v>0</v>
      </c>
      <c r="AM781" s="76">
        <f t="shared" si="54"/>
        <v>221563</v>
      </c>
      <c r="AN781" s="77">
        <f t="shared" si="54"/>
        <v>0</v>
      </c>
      <c r="AO781" s="75" t="s">
        <v>1039</v>
      </c>
      <c r="AP781" s="78">
        <v>28.25</v>
      </c>
      <c r="AQ781" s="79" t="s">
        <v>1062</v>
      </c>
      <c r="AR781" s="76">
        <v>56339278</v>
      </c>
      <c r="AS781" s="76">
        <v>0</v>
      </c>
      <c r="AT781" s="76">
        <f t="shared" si="55"/>
        <v>1150668</v>
      </c>
      <c r="AU781" s="77">
        <f t="shared" si="55"/>
        <v>0</v>
      </c>
      <c r="AV781" s="75" t="s">
        <v>3038</v>
      </c>
      <c r="AW781" s="19" t="s">
        <v>1040</v>
      </c>
      <c r="AX781" s="15">
        <v>212019</v>
      </c>
      <c r="AY781" s="15" t="s">
        <v>1051</v>
      </c>
      <c r="AZ781" s="19" t="s">
        <v>1134</v>
      </c>
      <c r="BA781" s="15" t="s">
        <v>142</v>
      </c>
      <c r="BB781" s="15" t="s">
        <v>21</v>
      </c>
      <c r="BC781" s="15" t="s">
        <v>1065</v>
      </c>
    </row>
    <row r="782" spans="1:55" ht="76.5" hidden="1" customHeight="1" x14ac:dyDescent="0.25">
      <c r="A782" s="15">
        <v>974342</v>
      </c>
      <c r="B782" s="15" t="s">
        <v>761</v>
      </c>
      <c r="C782" s="62" t="s">
        <v>1042</v>
      </c>
      <c r="D782" s="15" t="s">
        <v>1029</v>
      </c>
      <c r="E782" s="15" t="s">
        <v>4</v>
      </c>
      <c r="F782" s="15" t="s">
        <v>141</v>
      </c>
      <c r="G782" s="15" t="s">
        <v>1129</v>
      </c>
      <c r="H782" s="57" t="s">
        <v>2870</v>
      </c>
      <c r="I782" s="15" t="s">
        <v>2871</v>
      </c>
      <c r="J782" s="15" t="s">
        <v>2</v>
      </c>
      <c r="K782" s="15" t="s">
        <v>650</v>
      </c>
      <c r="L782" s="63"/>
      <c r="M782" s="15"/>
      <c r="N782" s="15"/>
      <c r="O782" s="15"/>
      <c r="P782" s="15"/>
      <c r="Q782" s="64"/>
      <c r="R782" s="65"/>
      <c r="S782" s="65"/>
      <c r="T782" s="65"/>
      <c r="U782" s="15"/>
      <c r="V782" s="65"/>
      <c r="W782" s="66"/>
      <c r="X782" s="65"/>
      <c r="Y782" s="67"/>
      <c r="Z782" s="15"/>
      <c r="AA782" s="68">
        <v>0</v>
      </c>
      <c r="AB782" s="68">
        <v>0</v>
      </c>
      <c r="AC782" s="86">
        <v>28.25</v>
      </c>
      <c r="AD782" s="92" t="s">
        <v>1062</v>
      </c>
      <c r="AE782" s="71">
        <v>96074390</v>
      </c>
      <c r="AF782" s="71">
        <v>0</v>
      </c>
      <c r="AG782" s="72">
        <v>0</v>
      </c>
      <c r="AH782" s="73" t="s">
        <v>1039</v>
      </c>
      <c r="AI782" s="74">
        <v>28.25</v>
      </c>
      <c r="AJ782" s="75" t="s">
        <v>1062</v>
      </c>
      <c r="AK782" s="76">
        <v>96461650</v>
      </c>
      <c r="AL782" s="76">
        <v>0</v>
      </c>
      <c r="AM782" s="76">
        <f t="shared" si="54"/>
        <v>387260</v>
      </c>
      <c r="AN782" s="77">
        <f t="shared" si="54"/>
        <v>0</v>
      </c>
      <c r="AO782" s="75" t="s">
        <v>1039</v>
      </c>
      <c r="AP782" s="78">
        <v>28.25</v>
      </c>
      <c r="AQ782" s="79" t="s">
        <v>1062</v>
      </c>
      <c r="AR782" s="76">
        <v>98472850</v>
      </c>
      <c r="AS782" s="76">
        <v>0</v>
      </c>
      <c r="AT782" s="76">
        <f t="shared" si="55"/>
        <v>2011200</v>
      </c>
      <c r="AU782" s="77">
        <f t="shared" si="55"/>
        <v>0</v>
      </c>
      <c r="AV782" s="75" t="s">
        <v>3038</v>
      </c>
      <c r="AW782" s="19" t="s">
        <v>1040</v>
      </c>
      <c r="AX782" s="15">
        <v>212019</v>
      </c>
      <c r="AY782" s="15" t="s">
        <v>1051</v>
      </c>
      <c r="AZ782" s="19" t="s">
        <v>1134</v>
      </c>
      <c r="BA782" s="15" t="s">
        <v>142</v>
      </c>
      <c r="BB782" s="15" t="s">
        <v>21</v>
      </c>
      <c r="BC782" s="15" t="s">
        <v>1065</v>
      </c>
    </row>
    <row r="783" spans="1:55" ht="76.5" hidden="1" customHeight="1" x14ac:dyDescent="0.25">
      <c r="A783" s="15">
        <v>974494</v>
      </c>
      <c r="B783" s="15" t="s">
        <v>762</v>
      </c>
      <c r="C783" s="62" t="s">
        <v>1042</v>
      </c>
      <c r="D783" s="15" t="s">
        <v>1029</v>
      </c>
      <c r="E783" s="15" t="s">
        <v>4</v>
      </c>
      <c r="F783" s="15" t="s">
        <v>141</v>
      </c>
      <c r="G783" s="15" t="s">
        <v>1129</v>
      </c>
      <c r="H783" s="57" t="s">
        <v>2872</v>
      </c>
      <c r="I783" s="15" t="s">
        <v>2873</v>
      </c>
      <c r="J783" s="15" t="s">
        <v>2</v>
      </c>
      <c r="K783" s="15" t="s">
        <v>650</v>
      </c>
      <c r="L783" s="63"/>
      <c r="M783" s="15"/>
      <c r="N783" s="15"/>
      <c r="O783" s="15"/>
      <c r="P783" s="15"/>
      <c r="Q783" s="64"/>
      <c r="R783" s="65"/>
      <c r="S783" s="65"/>
      <c r="T783" s="65"/>
      <c r="U783" s="15"/>
      <c r="V783" s="65"/>
      <c r="W783" s="66"/>
      <c r="X783" s="65"/>
      <c r="Y783" s="67"/>
      <c r="Z783" s="15"/>
      <c r="AA783" s="68">
        <v>0</v>
      </c>
      <c r="AB783" s="68">
        <v>0</v>
      </c>
      <c r="AC783" s="86">
        <v>28.25</v>
      </c>
      <c r="AD783" s="92" t="s">
        <v>1062</v>
      </c>
      <c r="AE783" s="71">
        <v>96074390</v>
      </c>
      <c r="AF783" s="71">
        <v>0</v>
      </c>
      <c r="AG783" s="72">
        <v>0</v>
      </c>
      <c r="AH783" s="73" t="s">
        <v>1039</v>
      </c>
      <c r="AI783" s="74">
        <v>28.25</v>
      </c>
      <c r="AJ783" s="75" t="s">
        <v>1062</v>
      </c>
      <c r="AK783" s="76">
        <v>96461650</v>
      </c>
      <c r="AL783" s="76">
        <v>0</v>
      </c>
      <c r="AM783" s="76">
        <f t="shared" si="54"/>
        <v>387260</v>
      </c>
      <c r="AN783" s="77">
        <f t="shared" si="54"/>
        <v>0</v>
      </c>
      <c r="AO783" s="75" t="s">
        <v>1039</v>
      </c>
      <c r="AP783" s="78">
        <v>28.25</v>
      </c>
      <c r="AQ783" s="79" t="s">
        <v>1062</v>
      </c>
      <c r="AR783" s="76">
        <v>98472850</v>
      </c>
      <c r="AS783" s="76">
        <v>0</v>
      </c>
      <c r="AT783" s="76">
        <f t="shared" si="55"/>
        <v>2011200</v>
      </c>
      <c r="AU783" s="77">
        <f t="shared" si="55"/>
        <v>0</v>
      </c>
      <c r="AV783" s="75" t="s">
        <v>3038</v>
      </c>
      <c r="AW783" s="19" t="s">
        <v>1040</v>
      </c>
      <c r="AX783" s="15">
        <v>212019</v>
      </c>
      <c r="AY783" s="15" t="s">
        <v>1051</v>
      </c>
      <c r="AZ783" s="19" t="s">
        <v>1134</v>
      </c>
      <c r="BA783" s="15" t="s">
        <v>142</v>
      </c>
      <c r="BB783" s="15" t="s">
        <v>21</v>
      </c>
      <c r="BC783" s="15" t="s">
        <v>1065</v>
      </c>
    </row>
    <row r="784" spans="1:55" ht="76.5" hidden="1" customHeight="1" x14ac:dyDescent="0.25">
      <c r="A784" s="15">
        <v>1264984</v>
      </c>
      <c r="B784" s="15" t="s">
        <v>908</v>
      </c>
      <c r="C784" s="62" t="s">
        <v>1042</v>
      </c>
      <c r="D784" s="15" t="s">
        <v>1047</v>
      </c>
      <c r="E784" s="15" t="s">
        <v>55</v>
      </c>
      <c r="F784" s="15" t="s">
        <v>119</v>
      </c>
      <c r="G784" s="15" t="s">
        <v>2240</v>
      </c>
      <c r="H784" s="57" t="s">
        <v>3205</v>
      </c>
      <c r="I784" s="15" t="s">
        <v>2874</v>
      </c>
      <c r="J784" s="15" t="s">
        <v>2</v>
      </c>
      <c r="K784" s="15" t="s">
        <v>909</v>
      </c>
      <c r="L784" s="63"/>
      <c r="M784" s="15"/>
      <c r="N784" s="15"/>
      <c r="O784" s="15"/>
      <c r="P784" s="15"/>
      <c r="Q784" s="64"/>
      <c r="R784" s="65"/>
      <c r="S784" s="65"/>
      <c r="T784" s="65"/>
      <c r="U784" s="15"/>
      <c r="V784" s="65"/>
      <c r="W784" s="66"/>
      <c r="X784" s="65"/>
      <c r="Y784" s="67"/>
      <c r="Z784" s="15"/>
      <c r="AA784" s="68">
        <v>0</v>
      </c>
      <c r="AB784" s="68">
        <v>0</v>
      </c>
      <c r="AC784" s="86">
        <v>57.5</v>
      </c>
      <c r="AD784" s="92" t="s">
        <v>1036</v>
      </c>
      <c r="AE784" s="71">
        <v>238089734</v>
      </c>
      <c r="AF784" s="71">
        <v>232294044</v>
      </c>
      <c r="AG784" s="72">
        <v>-232294044</v>
      </c>
      <c r="AH784" s="70" t="s">
        <v>2100</v>
      </c>
      <c r="AI784" s="74">
        <v>57.5</v>
      </c>
      <c r="AJ784" s="75" t="s">
        <v>1036</v>
      </c>
      <c r="AK784" s="76">
        <v>239049433</v>
      </c>
      <c r="AL784" s="76">
        <v>232294044</v>
      </c>
      <c r="AM784" s="76">
        <f t="shared" si="54"/>
        <v>959699</v>
      </c>
      <c r="AN784" s="77">
        <f t="shared" si="54"/>
        <v>0</v>
      </c>
      <c r="AO784" s="75" t="s">
        <v>1039</v>
      </c>
      <c r="AP784" s="78">
        <v>57.5</v>
      </c>
      <c r="AQ784" s="79" t="s">
        <v>1036</v>
      </c>
      <c r="AR784" s="76">
        <v>244033552</v>
      </c>
      <c r="AS784" s="76">
        <v>232294044</v>
      </c>
      <c r="AT784" s="76">
        <f t="shared" si="55"/>
        <v>4984119</v>
      </c>
      <c r="AU784" s="77">
        <f t="shared" si="55"/>
        <v>0</v>
      </c>
      <c r="AV784" s="75" t="s">
        <v>3038</v>
      </c>
      <c r="AW784" s="21" t="s">
        <v>1040</v>
      </c>
      <c r="AX784" s="21" t="s">
        <v>1040</v>
      </c>
      <c r="AY784" s="15" t="s">
        <v>1040</v>
      </c>
      <c r="AZ784" s="21" t="s">
        <v>1041</v>
      </c>
      <c r="BA784" s="15" t="s">
        <v>39</v>
      </c>
      <c r="BB784" s="15" t="s">
        <v>21</v>
      </c>
      <c r="BC784" s="15" t="s">
        <v>1065</v>
      </c>
    </row>
    <row r="785" spans="1:55" ht="76.5" hidden="1" customHeight="1" x14ac:dyDescent="0.25">
      <c r="A785" s="15">
        <v>1267481</v>
      </c>
      <c r="B785" s="15" t="s">
        <v>912</v>
      </c>
      <c r="C785" s="62" t="s">
        <v>1042</v>
      </c>
      <c r="D785" s="15" t="s">
        <v>1047</v>
      </c>
      <c r="E785" s="15" t="s">
        <v>41</v>
      </c>
      <c r="F785" s="15" t="s">
        <v>268</v>
      </c>
      <c r="G785" s="15" t="s">
        <v>1391</v>
      </c>
      <c r="H785" s="57" t="s">
        <v>2875</v>
      </c>
      <c r="I785" s="15" t="s">
        <v>2876</v>
      </c>
      <c r="J785" s="15" t="s">
        <v>2</v>
      </c>
      <c r="K785" s="15" t="s">
        <v>913</v>
      </c>
      <c r="L785" s="63"/>
      <c r="M785" s="15"/>
      <c r="N785" s="15"/>
      <c r="O785" s="15"/>
      <c r="P785" s="15"/>
      <c r="Q785" s="64"/>
      <c r="R785" s="65"/>
      <c r="S785" s="65"/>
      <c r="T785" s="65"/>
      <c r="U785" s="15"/>
      <c r="V785" s="65"/>
      <c r="W785" s="66"/>
      <c r="X785" s="65"/>
      <c r="Y785" s="67"/>
      <c r="Z785" s="15"/>
      <c r="AA785" s="68">
        <v>0</v>
      </c>
      <c r="AB785" s="68">
        <v>0</v>
      </c>
      <c r="AC785" s="86"/>
      <c r="AD785" s="70"/>
      <c r="AE785" s="71">
        <v>0</v>
      </c>
      <c r="AF785" s="71">
        <v>0</v>
      </c>
      <c r="AG785" s="72"/>
      <c r="AH785" s="73" t="s">
        <v>1039</v>
      </c>
      <c r="AI785" s="74">
        <v>8</v>
      </c>
      <c r="AJ785" s="75" t="s">
        <v>1071</v>
      </c>
      <c r="AK785" s="76">
        <v>0</v>
      </c>
      <c r="AL785" s="76">
        <v>0</v>
      </c>
      <c r="AM785" s="76"/>
      <c r="AN785" s="77">
        <f t="shared" ref="AN785:AN840" si="56">AL785-AF785</f>
        <v>0</v>
      </c>
      <c r="AO785" s="75" t="s">
        <v>1039</v>
      </c>
      <c r="AP785" s="78">
        <v>43.25</v>
      </c>
      <c r="AQ785" s="79" t="s">
        <v>1062</v>
      </c>
      <c r="AR785" s="76">
        <v>4612578293</v>
      </c>
      <c r="AS785" s="76">
        <v>0</v>
      </c>
      <c r="AT785" s="76">
        <f t="shared" si="55"/>
        <v>4612578293</v>
      </c>
      <c r="AU785" s="77">
        <f t="shared" si="55"/>
        <v>0</v>
      </c>
      <c r="AV785" s="75" t="s">
        <v>3188</v>
      </c>
      <c r="AW785" s="21" t="s">
        <v>1040</v>
      </c>
      <c r="AX785" s="21" t="s">
        <v>1040</v>
      </c>
      <c r="AY785" s="15" t="s">
        <v>1040</v>
      </c>
      <c r="AZ785" s="21" t="s">
        <v>1041</v>
      </c>
      <c r="BA785" s="15" t="s">
        <v>3178</v>
      </c>
      <c r="BB785" s="15" t="s">
        <v>21</v>
      </c>
      <c r="BC785" s="15" t="s">
        <v>1065</v>
      </c>
    </row>
    <row r="786" spans="1:55" ht="76.5" hidden="1" customHeight="1" x14ac:dyDescent="0.25">
      <c r="A786" s="15">
        <v>1268670</v>
      </c>
      <c r="B786" s="15" t="s">
        <v>916</v>
      </c>
      <c r="C786" s="62" t="s">
        <v>1042</v>
      </c>
      <c r="D786" s="15" t="s">
        <v>1047</v>
      </c>
      <c r="E786" s="15" t="s">
        <v>23</v>
      </c>
      <c r="F786" s="15" t="s">
        <v>917</v>
      </c>
      <c r="G786" s="15" t="s">
        <v>1044</v>
      </c>
      <c r="H786" s="57" t="s">
        <v>2661</v>
      </c>
      <c r="I786" s="15" t="s">
        <v>2877</v>
      </c>
      <c r="J786" s="15" t="s">
        <v>2</v>
      </c>
      <c r="K786" s="15" t="s">
        <v>918</v>
      </c>
      <c r="L786" s="63"/>
      <c r="M786" s="15"/>
      <c r="N786" s="15"/>
      <c r="O786" s="15"/>
      <c r="P786" s="15"/>
      <c r="Q786" s="64"/>
      <c r="R786" s="65"/>
      <c r="S786" s="65"/>
      <c r="T786" s="65"/>
      <c r="U786" s="15"/>
      <c r="V786" s="65"/>
      <c r="W786" s="66"/>
      <c r="X786" s="65"/>
      <c r="Y786" s="67"/>
      <c r="Z786" s="15"/>
      <c r="AA786" s="68">
        <v>0</v>
      </c>
      <c r="AB786" s="68">
        <v>0</v>
      </c>
      <c r="AC786" s="91">
        <v>65</v>
      </c>
      <c r="AD786" s="92" t="s">
        <v>1036</v>
      </c>
      <c r="AE786" s="71">
        <v>293852913</v>
      </c>
      <c r="AF786" s="71">
        <v>284623605</v>
      </c>
      <c r="AG786" s="72">
        <v>-284623605</v>
      </c>
      <c r="AH786" s="70" t="s">
        <v>2100</v>
      </c>
      <c r="AI786" s="74">
        <v>56</v>
      </c>
      <c r="AJ786" s="75" t="s">
        <v>1036</v>
      </c>
      <c r="AK786" s="76">
        <v>295037384</v>
      </c>
      <c r="AL786" s="76">
        <v>284623605</v>
      </c>
      <c r="AM786" s="76">
        <f>AK786-AE786</f>
        <v>1184471</v>
      </c>
      <c r="AN786" s="77">
        <f t="shared" si="56"/>
        <v>0</v>
      </c>
      <c r="AO786" s="75" t="s">
        <v>1039</v>
      </c>
      <c r="AP786" s="78">
        <v>42.5</v>
      </c>
      <c r="AQ786" s="79" t="s">
        <v>1062</v>
      </c>
      <c r="AR786" s="76">
        <v>301188837</v>
      </c>
      <c r="AS786" s="76">
        <v>0</v>
      </c>
      <c r="AT786" s="76">
        <f t="shared" si="55"/>
        <v>6151453</v>
      </c>
      <c r="AU786" s="77">
        <f t="shared" si="55"/>
        <v>-284623605</v>
      </c>
      <c r="AV786" s="75" t="s">
        <v>3254</v>
      </c>
      <c r="AW786" s="15">
        <v>2121636</v>
      </c>
      <c r="AX786" s="15">
        <v>211041</v>
      </c>
      <c r="AY786" s="80" t="s">
        <v>1316</v>
      </c>
      <c r="AZ786" s="80" t="s">
        <v>1055</v>
      </c>
      <c r="BA786" s="15" t="s">
        <v>10</v>
      </c>
      <c r="BB786" s="15" t="s">
        <v>21</v>
      </c>
      <c r="BC786" s="15" t="s">
        <v>1065</v>
      </c>
    </row>
    <row r="787" spans="1:55" ht="76.5" hidden="1" customHeight="1" x14ac:dyDescent="0.25">
      <c r="A787" s="15">
        <v>1274661</v>
      </c>
      <c r="B787" s="15" t="s">
        <v>919</v>
      </c>
      <c r="C787" s="62" t="s">
        <v>1042</v>
      </c>
      <c r="D787" s="15" t="s">
        <v>1029</v>
      </c>
      <c r="E787" s="15" t="s">
        <v>4</v>
      </c>
      <c r="F787" s="15" t="s">
        <v>920</v>
      </c>
      <c r="G787" s="15" t="s">
        <v>1050</v>
      </c>
      <c r="H787" s="57" t="s">
        <v>2878</v>
      </c>
      <c r="I787" s="15" t="s">
        <v>2879</v>
      </c>
      <c r="J787" s="15" t="s">
        <v>2</v>
      </c>
      <c r="K787" s="15" t="s">
        <v>921</v>
      </c>
      <c r="L787" s="63"/>
      <c r="M787" s="15"/>
      <c r="N787" s="15"/>
      <c r="O787" s="15"/>
      <c r="P787" s="15"/>
      <c r="Q787" s="64"/>
      <c r="R787" s="65"/>
      <c r="S787" s="65"/>
      <c r="T787" s="65"/>
      <c r="U787" s="15"/>
      <c r="V787" s="65"/>
      <c r="W787" s="66"/>
      <c r="X787" s="65"/>
      <c r="Y787" s="67"/>
      <c r="Z787" s="15"/>
      <c r="AA787" s="68">
        <v>0</v>
      </c>
      <c r="AB787" s="68">
        <v>0</v>
      </c>
      <c r="AC787" s="86">
        <v>28.25</v>
      </c>
      <c r="AD787" s="92" t="s">
        <v>1062</v>
      </c>
      <c r="AE787" s="71">
        <v>50059874</v>
      </c>
      <c r="AF787" s="71">
        <v>0</v>
      </c>
      <c r="AG787" s="72">
        <v>0</v>
      </c>
      <c r="AH787" s="73" t="s">
        <v>1039</v>
      </c>
      <c r="AI787" s="74">
        <v>28.25</v>
      </c>
      <c r="AJ787" s="75" t="s">
        <v>1062</v>
      </c>
      <c r="AK787" s="76">
        <v>50261657</v>
      </c>
      <c r="AL787" s="76">
        <v>0</v>
      </c>
      <c r="AM787" s="76">
        <f>AK787-AE787</f>
        <v>201783</v>
      </c>
      <c r="AN787" s="77">
        <f t="shared" si="56"/>
        <v>0</v>
      </c>
      <c r="AO787" s="75" t="s">
        <v>1039</v>
      </c>
      <c r="AP787" s="78">
        <v>28.25</v>
      </c>
      <c r="AQ787" s="79" t="s">
        <v>1062</v>
      </c>
      <c r="AR787" s="76">
        <v>51309599</v>
      </c>
      <c r="AS787" s="76">
        <v>0</v>
      </c>
      <c r="AT787" s="76">
        <f t="shared" si="55"/>
        <v>1047942</v>
      </c>
      <c r="AU787" s="77">
        <f t="shared" si="55"/>
        <v>0</v>
      </c>
      <c r="AV787" s="75" t="s">
        <v>3038</v>
      </c>
      <c r="AW787" s="15" t="s">
        <v>1419</v>
      </c>
      <c r="AX787" s="15" t="s">
        <v>1040</v>
      </c>
      <c r="AY787" s="15" t="s">
        <v>1040</v>
      </c>
      <c r="AZ787" s="15" t="s">
        <v>2101</v>
      </c>
      <c r="BA787" s="15" t="s">
        <v>142</v>
      </c>
      <c r="BB787" s="15" t="s">
        <v>21</v>
      </c>
      <c r="BC787" s="15" t="s">
        <v>1065</v>
      </c>
    </row>
    <row r="788" spans="1:55" ht="76.5" hidden="1" customHeight="1" x14ac:dyDescent="0.25">
      <c r="A788" s="15">
        <v>1289089</v>
      </c>
      <c r="B788" s="15" t="s">
        <v>926</v>
      </c>
      <c r="C788" s="62" t="s">
        <v>1042</v>
      </c>
      <c r="D788" s="15" t="s">
        <v>1029</v>
      </c>
      <c r="E788" s="15" t="s">
        <v>4</v>
      </c>
      <c r="F788" s="15" t="s">
        <v>920</v>
      </c>
      <c r="G788" s="15" t="s">
        <v>1050</v>
      </c>
      <c r="H788" s="57" t="s">
        <v>2880</v>
      </c>
      <c r="I788" s="15" t="s">
        <v>2881</v>
      </c>
      <c r="J788" s="15" t="s">
        <v>2</v>
      </c>
      <c r="K788" s="15" t="s">
        <v>927</v>
      </c>
      <c r="L788" s="63"/>
      <c r="M788" s="15"/>
      <c r="N788" s="15"/>
      <c r="O788" s="15"/>
      <c r="P788" s="15"/>
      <c r="Q788" s="64"/>
      <c r="R788" s="65"/>
      <c r="S788" s="65"/>
      <c r="T788" s="65"/>
      <c r="U788" s="15"/>
      <c r="V788" s="65"/>
      <c r="W788" s="66"/>
      <c r="X788" s="65"/>
      <c r="Y788" s="67"/>
      <c r="Z788" s="15"/>
      <c r="AA788" s="68">
        <v>0</v>
      </c>
      <c r="AB788" s="68">
        <v>0</v>
      </c>
      <c r="AC788" s="86"/>
      <c r="AD788" s="70"/>
      <c r="AE788" s="71">
        <v>0</v>
      </c>
      <c r="AF788" s="71">
        <v>0</v>
      </c>
      <c r="AG788" s="72"/>
      <c r="AH788" s="73" t="s">
        <v>1039</v>
      </c>
      <c r="AI788" s="74">
        <v>25</v>
      </c>
      <c r="AJ788" s="75" t="s">
        <v>1062</v>
      </c>
      <c r="AK788" s="76">
        <v>0</v>
      </c>
      <c r="AL788" s="76">
        <v>0</v>
      </c>
      <c r="AM788" s="76"/>
      <c r="AN788" s="77">
        <f t="shared" si="56"/>
        <v>0</v>
      </c>
      <c r="AO788" s="75">
        <v>0</v>
      </c>
      <c r="AP788" s="112">
        <v>25</v>
      </c>
      <c r="AQ788" s="113" t="s">
        <v>1062</v>
      </c>
      <c r="AR788" s="76">
        <v>0</v>
      </c>
      <c r="AS788" s="76">
        <v>0</v>
      </c>
      <c r="AT788" s="76">
        <f t="shared" si="55"/>
        <v>0</v>
      </c>
      <c r="AU788" s="77">
        <f t="shared" si="55"/>
        <v>0</v>
      </c>
      <c r="AV788" s="75" t="s">
        <v>3255</v>
      </c>
      <c r="AW788" s="15">
        <v>2017624</v>
      </c>
      <c r="AX788" s="15">
        <v>216169</v>
      </c>
      <c r="AY788" s="126" t="s">
        <v>2882</v>
      </c>
      <c r="AZ788" s="15" t="s">
        <v>2883</v>
      </c>
      <c r="BA788" s="15" t="s">
        <v>61</v>
      </c>
      <c r="BB788" s="15" t="s">
        <v>21</v>
      </c>
      <c r="BC788" s="15" t="s">
        <v>1065</v>
      </c>
    </row>
    <row r="789" spans="1:55" ht="76.5" hidden="1" customHeight="1" x14ac:dyDescent="0.25">
      <c r="A789" s="15">
        <v>1290207</v>
      </c>
      <c r="B789" s="15" t="s">
        <v>928</v>
      </c>
      <c r="C789" s="62" t="s">
        <v>1042</v>
      </c>
      <c r="D789" s="15" t="s">
        <v>1029</v>
      </c>
      <c r="E789" s="15" t="s">
        <v>4</v>
      </c>
      <c r="F789" s="15" t="s">
        <v>920</v>
      </c>
      <c r="G789" s="15" t="s">
        <v>1050</v>
      </c>
      <c r="H789" s="57" t="s">
        <v>2884</v>
      </c>
      <c r="I789" s="15" t="s">
        <v>2885</v>
      </c>
      <c r="J789" s="15" t="s">
        <v>2</v>
      </c>
      <c r="K789" s="15" t="s">
        <v>929</v>
      </c>
      <c r="L789" s="63"/>
      <c r="M789" s="15"/>
      <c r="N789" s="15"/>
      <c r="O789" s="15"/>
      <c r="P789" s="15"/>
      <c r="Q789" s="64"/>
      <c r="R789" s="65"/>
      <c r="S789" s="65"/>
      <c r="T789" s="65"/>
      <c r="U789" s="15"/>
      <c r="V789" s="65"/>
      <c r="W789" s="66"/>
      <c r="X789" s="65"/>
      <c r="Y789" s="67"/>
      <c r="Z789" s="15"/>
      <c r="AA789" s="68">
        <v>0</v>
      </c>
      <c r="AB789" s="68">
        <v>0</v>
      </c>
      <c r="AC789" s="86">
        <v>28.25</v>
      </c>
      <c r="AD789" s="92" t="s">
        <v>1062</v>
      </c>
      <c r="AE789" s="71">
        <v>50059874</v>
      </c>
      <c r="AF789" s="71">
        <v>0</v>
      </c>
      <c r="AG789" s="72">
        <v>0</v>
      </c>
      <c r="AH789" s="73" t="s">
        <v>1039</v>
      </c>
      <c r="AI789" s="74">
        <v>28.25</v>
      </c>
      <c r="AJ789" s="75" t="s">
        <v>1062</v>
      </c>
      <c r="AK789" s="76">
        <v>50261657</v>
      </c>
      <c r="AL789" s="76">
        <v>0</v>
      </c>
      <c r="AM789" s="76">
        <f t="shared" ref="AM789:AM796" si="57">AK789-AE789</f>
        <v>201783</v>
      </c>
      <c r="AN789" s="77">
        <f t="shared" si="56"/>
        <v>0</v>
      </c>
      <c r="AO789" s="75" t="s">
        <v>1039</v>
      </c>
      <c r="AP789" s="78">
        <v>28.25</v>
      </c>
      <c r="AQ789" s="79" t="s">
        <v>1062</v>
      </c>
      <c r="AR789" s="76">
        <v>51309599</v>
      </c>
      <c r="AS789" s="76">
        <v>0</v>
      </c>
      <c r="AT789" s="76">
        <f t="shared" si="55"/>
        <v>1047942</v>
      </c>
      <c r="AU789" s="77">
        <f t="shared" si="55"/>
        <v>0</v>
      </c>
      <c r="AV789" s="75" t="s">
        <v>3038</v>
      </c>
      <c r="AW789" s="15">
        <v>2017624</v>
      </c>
      <c r="AX789" s="15">
        <v>216169</v>
      </c>
      <c r="AY789" s="126" t="s">
        <v>2882</v>
      </c>
      <c r="AZ789" s="15" t="s">
        <v>2883</v>
      </c>
      <c r="BA789" s="15" t="s">
        <v>142</v>
      </c>
      <c r="BB789" s="15" t="s">
        <v>21</v>
      </c>
      <c r="BC789" s="15" t="s">
        <v>1065</v>
      </c>
    </row>
    <row r="790" spans="1:55" ht="76.5" hidden="1" customHeight="1" x14ac:dyDescent="0.25">
      <c r="A790" s="15">
        <v>1290228</v>
      </c>
      <c r="B790" s="15" t="s">
        <v>930</v>
      </c>
      <c r="C790" s="62" t="s">
        <v>1042</v>
      </c>
      <c r="D790" s="15" t="s">
        <v>1029</v>
      </c>
      <c r="E790" s="15" t="s">
        <v>4</v>
      </c>
      <c r="F790" s="15" t="s">
        <v>920</v>
      </c>
      <c r="G790" s="15" t="s">
        <v>1050</v>
      </c>
      <c r="H790" s="57" t="s">
        <v>2886</v>
      </c>
      <c r="I790" s="15" t="s">
        <v>2887</v>
      </c>
      <c r="J790" s="15" t="s">
        <v>2</v>
      </c>
      <c r="K790" s="15" t="s">
        <v>931</v>
      </c>
      <c r="L790" s="63"/>
      <c r="M790" s="15"/>
      <c r="N790" s="15"/>
      <c r="O790" s="15"/>
      <c r="P790" s="15"/>
      <c r="Q790" s="64"/>
      <c r="R790" s="65"/>
      <c r="S790" s="65"/>
      <c r="T790" s="65"/>
      <c r="U790" s="15"/>
      <c r="V790" s="65"/>
      <c r="W790" s="66"/>
      <c r="X790" s="65"/>
      <c r="Y790" s="67"/>
      <c r="Z790" s="15"/>
      <c r="AA790" s="68">
        <v>0</v>
      </c>
      <c r="AB790" s="68">
        <v>0</v>
      </c>
      <c r="AC790" s="86">
        <v>28.25</v>
      </c>
      <c r="AD790" s="92" t="s">
        <v>1062</v>
      </c>
      <c r="AE790" s="71">
        <v>50059874</v>
      </c>
      <c r="AF790" s="71">
        <v>0</v>
      </c>
      <c r="AG790" s="72">
        <v>0</v>
      </c>
      <c r="AH790" s="73" t="s">
        <v>1039</v>
      </c>
      <c r="AI790" s="74">
        <v>28.25</v>
      </c>
      <c r="AJ790" s="75" t="s">
        <v>1062</v>
      </c>
      <c r="AK790" s="76">
        <v>50261657</v>
      </c>
      <c r="AL790" s="76">
        <v>0</v>
      </c>
      <c r="AM790" s="76">
        <f t="shared" si="57"/>
        <v>201783</v>
      </c>
      <c r="AN790" s="77">
        <f t="shared" si="56"/>
        <v>0</v>
      </c>
      <c r="AO790" s="75" t="s">
        <v>1039</v>
      </c>
      <c r="AP790" s="78">
        <v>28.25</v>
      </c>
      <c r="AQ790" s="79" t="s">
        <v>1062</v>
      </c>
      <c r="AR790" s="76">
        <v>51309599</v>
      </c>
      <c r="AS790" s="76">
        <v>0</v>
      </c>
      <c r="AT790" s="76">
        <f t="shared" si="55"/>
        <v>1047942</v>
      </c>
      <c r="AU790" s="77">
        <f t="shared" si="55"/>
        <v>0</v>
      </c>
      <c r="AV790" s="75" t="s">
        <v>3038</v>
      </c>
      <c r="AW790" s="15">
        <v>2017624</v>
      </c>
      <c r="AX790" s="15">
        <v>216169</v>
      </c>
      <c r="AY790" s="126" t="s">
        <v>2882</v>
      </c>
      <c r="AZ790" s="15" t="s">
        <v>2883</v>
      </c>
      <c r="BA790" s="15" t="s">
        <v>142</v>
      </c>
      <c r="BB790" s="15" t="s">
        <v>21</v>
      </c>
      <c r="BC790" s="15" t="s">
        <v>1065</v>
      </c>
    </row>
    <row r="791" spans="1:55" ht="76.5" hidden="1" customHeight="1" x14ac:dyDescent="0.25">
      <c r="A791" s="15">
        <v>1291415</v>
      </c>
      <c r="B791" s="15" t="s">
        <v>932</v>
      </c>
      <c r="C791" s="62" t="s">
        <v>1042</v>
      </c>
      <c r="D791" s="15" t="s">
        <v>1043</v>
      </c>
      <c r="E791" s="15" t="s">
        <v>12</v>
      </c>
      <c r="F791" s="15" t="s">
        <v>138</v>
      </c>
      <c r="G791" s="15" t="s">
        <v>2240</v>
      </c>
      <c r="H791" s="57" t="s">
        <v>3206</v>
      </c>
      <c r="I791" s="15" t="s">
        <v>2888</v>
      </c>
      <c r="J791" s="15" t="s">
        <v>2</v>
      </c>
      <c r="K791" s="15" t="s">
        <v>933</v>
      </c>
      <c r="L791" s="63"/>
      <c r="M791" s="15"/>
      <c r="N791" s="15"/>
      <c r="O791" s="15"/>
      <c r="P791" s="15"/>
      <c r="Q791" s="64"/>
      <c r="R791" s="65"/>
      <c r="S791" s="65"/>
      <c r="T791" s="65"/>
      <c r="U791" s="15"/>
      <c r="V791" s="65"/>
      <c r="W791" s="66"/>
      <c r="X791" s="65"/>
      <c r="Y791" s="67"/>
      <c r="Z791" s="15"/>
      <c r="AA791" s="68">
        <v>0</v>
      </c>
      <c r="AB791" s="68">
        <v>0</v>
      </c>
      <c r="AC791" s="86">
        <v>8</v>
      </c>
      <c r="AD791" s="92" t="s">
        <v>1071</v>
      </c>
      <c r="AE791" s="71">
        <v>56319848</v>
      </c>
      <c r="AF791" s="71">
        <v>0</v>
      </c>
      <c r="AG791" s="72">
        <v>0</v>
      </c>
      <c r="AH791" s="73" t="s">
        <v>1039</v>
      </c>
      <c r="AI791" s="74">
        <v>8</v>
      </c>
      <c r="AJ791" s="75" t="s">
        <v>1071</v>
      </c>
      <c r="AK791" s="76">
        <v>56546864</v>
      </c>
      <c r="AL791" s="76">
        <v>0</v>
      </c>
      <c r="AM791" s="76">
        <f t="shared" si="57"/>
        <v>227016</v>
      </c>
      <c r="AN791" s="77">
        <f t="shared" si="56"/>
        <v>0</v>
      </c>
      <c r="AO791" s="75" t="s">
        <v>1039</v>
      </c>
      <c r="AP791" s="78">
        <v>8</v>
      </c>
      <c r="AQ791" s="79" t="s">
        <v>1071</v>
      </c>
      <c r="AR791" s="76">
        <v>57725851</v>
      </c>
      <c r="AS791" s="76">
        <v>0</v>
      </c>
      <c r="AT791" s="76">
        <f t="shared" si="55"/>
        <v>1178987</v>
      </c>
      <c r="AU791" s="77">
        <f t="shared" si="55"/>
        <v>0</v>
      </c>
      <c r="AV791" s="75" t="s">
        <v>3038</v>
      </c>
      <c r="AW791" s="15">
        <v>2131674</v>
      </c>
      <c r="AX791" s="15">
        <v>212081</v>
      </c>
      <c r="AY791" s="126" t="s">
        <v>1670</v>
      </c>
      <c r="AZ791" s="15" t="s">
        <v>1055</v>
      </c>
      <c r="BA791" s="15" t="s">
        <v>3178</v>
      </c>
      <c r="BB791" s="15" t="s">
        <v>21</v>
      </c>
      <c r="BC791" s="15" t="s">
        <v>1065</v>
      </c>
    </row>
    <row r="792" spans="1:55" ht="76.5" hidden="1" customHeight="1" x14ac:dyDescent="0.25">
      <c r="A792" s="15">
        <v>1296331</v>
      </c>
      <c r="B792" s="15" t="s">
        <v>934</v>
      </c>
      <c r="C792" s="62" t="s">
        <v>3</v>
      </c>
      <c r="D792" s="15" t="s">
        <v>1047</v>
      </c>
      <c r="E792" s="15" t="s">
        <v>6</v>
      </c>
      <c r="F792" s="15" t="s">
        <v>935</v>
      </c>
      <c r="G792" s="15" t="s">
        <v>1391</v>
      </c>
      <c r="H792" s="57" t="s">
        <v>2889</v>
      </c>
      <c r="I792" s="15" t="s">
        <v>2890</v>
      </c>
      <c r="J792" s="15" t="s">
        <v>2</v>
      </c>
      <c r="K792" s="15" t="s">
        <v>2891</v>
      </c>
      <c r="L792" s="63"/>
      <c r="M792" s="15"/>
      <c r="N792" s="15"/>
      <c r="O792" s="15"/>
      <c r="P792" s="15"/>
      <c r="Q792" s="64"/>
      <c r="R792" s="65"/>
      <c r="S792" s="65"/>
      <c r="T792" s="65"/>
      <c r="U792" s="15"/>
      <c r="V792" s="65"/>
      <c r="W792" s="66"/>
      <c r="X792" s="65"/>
      <c r="Y792" s="67"/>
      <c r="Z792" s="15"/>
      <c r="AA792" s="68">
        <v>0</v>
      </c>
      <c r="AB792" s="68">
        <v>0</v>
      </c>
      <c r="AC792" s="69"/>
      <c r="AD792" s="70"/>
      <c r="AE792" s="71">
        <v>316804209</v>
      </c>
      <c r="AF792" s="71">
        <v>0</v>
      </c>
      <c r="AG792" s="72"/>
      <c r="AH792" s="73" t="s">
        <v>2206</v>
      </c>
      <c r="AI792" s="74">
        <v>10</v>
      </c>
      <c r="AJ792" s="75" t="s">
        <v>1071</v>
      </c>
      <c r="AK792" s="76">
        <v>317136476</v>
      </c>
      <c r="AL792" s="76">
        <v>0</v>
      </c>
      <c r="AM792" s="76">
        <f t="shared" si="57"/>
        <v>332267</v>
      </c>
      <c r="AN792" s="77">
        <f t="shared" si="56"/>
        <v>0</v>
      </c>
      <c r="AO792" s="75" t="s">
        <v>1039</v>
      </c>
      <c r="AP792" s="112">
        <v>10</v>
      </c>
      <c r="AQ792" s="113" t="s">
        <v>1071</v>
      </c>
      <c r="AR792" s="76">
        <v>332924282</v>
      </c>
      <c r="AS792" s="76">
        <v>0</v>
      </c>
      <c r="AT792" s="76">
        <f t="shared" si="55"/>
        <v>15787806</v>
      </c>
      <c r="AU792" s="77">
        <f t="shared" si="55"/>
        <v>0</v>
      </c>
      <c r="AV792" s="75" t="s">
        <v>3038</v>
      </c>
      <c r="AW792" s="15" t="s">
        <v>1040</v>
      </c>
      <c r="AX792" s="15">
        <v>193031</v>
      </c>
      <c r="AY792" s="80" t="s">
        <v>99</v>
      </c>
      <c r="AZ792" s="80" t="s">
        <v>1055</v>
      </c>
      <c r="BA792" s="15" t="s">
        <v>61</v>
      </c>
      <c r="BB792" s="15" t="s">
        <v>21</v>
      </c>
      <c r="BC792" s="15" t="s">
        <v>1065</v>
      </c>
    </row>
    <row r="793" spans="1:55" ht="76.5" hidden="1" customHeight="1" x14ac:dyDescent="0.25">
      <c r="A793" s="15">
        <v>1296367</v>
      </c>
      <c r="B793" s="15" t="s">
        <v>936</v>
      </c>
      <c r="C793" s="62" t="s">
        <v>3</v>
      </c>
      <c r="D793" s="15" t="s">
        <v>1047</v>
      </c>
      <c r="E793" s="15" t="s">
        <v>6</v>
      </c>
      <c r="F793" s="15" t="s">
        <v>935</v>
      </c>
      <c r="G793" s="15" t="s">
        <v>1391</v>
      </c>
      <c r="H793" s="57" t="s">
        <v>2892</v>
      </c>
      <c r="I793" s="15" t="s">
        <v>2893</v>
      </c>
      <c r="J793" s="15" t="s">
        <v>2</v>
      </c>
      <c r="K793" s="15" t="s">
        <v>2891</v>
      </c>
      <c r="L793" s="63"/>
      <c r="M793" s="15"/>
      <c r="N793" s="15"/>
      <c r="O793" s="15"/>
      <c r="P793" s="15"/>
      <c r="Q793" s="64"/>
      <c r="R793" s="65"/>
      <c r="S793" s="65"/>
      <c r="T793" s="65"/>
      <c r="U793" s="15"/>
      <c r="V793" s="65"/>
      <c r="W793" s="66"/>
      <c r="X793" s="65"/>
      <c r="Y793" s="67"/>
      <c r="Z793" s="15"/>
      <c r="AA793" s="68">
        <v>0</v>
      </c>
      <c r="AB793" s="68">
        <v>0</v>
      </c>
      <c r="AC793" s="69"/>
      <c r="AD793" s="70"/>
      <c r="AE793" s="71">
        <v>282049518</v>
      </c>
      <c r="AF793" s="71">
        <v>0</v>
      </c>
      <c r="AG793" s="72"/>
      <c r="AH793" s="73" t="s">
        <v>2206</v>
      </c>
      <c r="AI793" s="74">
        <v>10</v>
      </c>
      <c r="AJ793" s="75" t="s">
        <v>1071</v>
      </c>
      <c r="AK793" s="76">
        <v>282714053</v>
      </c>
      <c r="AL793" s="76">
        <v>0</v>
      </c>
      <c r="AM793" s="76">
        <f t="shared" si="57"/>
        <v>664535</v>
      </c>
      <c r="AN793" s="77">
        <f t="shared" si="56"/>
        <v>0</v>
      </c>
      <c r="AO793" s="75" t="s">
        <v>1039</v>
      </c>
      <c r="AP793" s="112">
        <v>10</v>
      </c>
      <c r="AQ793" s="113" t="s">
        <v>1071</v>
      </c>
      <c r="AR793" s="76">
        <v>293196364</v>
      </c>
      <c r="AS793" s="76">
        <v>0</v>
      </c>
      <c r="AT793" s="76">
        <f t="shared" si="55"/>
        <v>10482311</v>
      </c>
      <c r="AU793" s="77">
        <f t="shared" si="55"/>
        <v>0</v>
      </c>
      <c r="AV793" s="75" t="s">
        <v>3038</v>
      </c>
      <c r="AW793" s="15" t="s">
        <v>1040</v>
      </c>
      <c r="AX793" s="15">
        <v>193031</v>
      </c>
      <c r="AY793" s="80" t="s">
        <v>99</v>
      </c>
      <c r="AZ793" s="80" t="s">
        <v>1055</v>
      </c>
      <c r="BA793" s="15" t="s">
        <v>61</v>
      </c>
      <c r="BB793" s="15" t="s">
        <v>21</v>
      </c>
      <c r="BC793" s="15" t="s">
        <v>1065</v>
      </c>
    </row>
    <row r="794" spans="1:55" ht="76.5" hidden="1" customHeight="1" x14ac:dyDescent="0.25">
      <c r="A794" s="15">
        <v>1296420</v>
      </c>
      <c r="B794" s="15" t="s">
        <v>937</v>
      </c>
      <c r="C794" s="62" t="s">
        <v>3</v>
      </c>
      <c r="D794" s="15" t="s">
        <v>1047</v>
      </c>
      <c r="E794" s="15" t="s">
        <v>6</v>
      </c>
      <c r="F794" s="15" t="s">
        <v>935</v>
      </c>
      <c r="G794" s="15" t="s">
        <v>1391</v>
      </c>
      <c r="H794" s="57" t="s">
        <v>2894</v>
      </c>
      <c r="I794" s="15" t="s">
        <v>2895</v>
      </c>
      <c r="J794" s="15" t="s">
        <v>2</v>
      </c>
      <c r="K794" s="15" t="s">
        <v>2891</v>
      </c>
      <c r="L794" s="63"/>
      <c r="M794" s="15"/>
      <c r="N794" s="15"/>
      <c r="O794" s="15"/>
      <c r="P794" s="15"/>
      <c r="Q794" s="64"/>
      <c r="R794" s="65"/>
      <c r="S794" s="65"/>
      <c r="T794" s="65"/>
      <c r="U794" s="15"/>
      <c r="V794" s="65"/>
      <c r="W794" s="66"/>
      <c r="X794" s="65"/>
      <c r="Y794" s="67"/>
      <c r="Z794" s="15"/>
      <c r="AA794" s="68">
        <v>0</v>
      </c>
      <c r="AB794" s="68">
        <v>0</v>
      </c>
      <c r="AC794" s="69"/>
      <c r="AD794" s="70"/>
      <c r="AE794" s="71">
        <v>197464204</v>
      </c>
      <c r="AF794" s="71">
        <v>0</v>
      </c>
      <c r="AG794" s="72"/>
      <c r="AH794" s="73" t="s">
        <v>2206</v>
      </c>
      <c r="AI794" s="74">
        <v>10</v>
      </c>
      <c r="AJ794" s="75" t="s">
        <v>1071</v>
      </c>
      <c r="AK794" s="76">
        <v>197630338</v>
      </c>
      <c r="AL794" s="76">
        <v>0</v>
      </c>
      <c r="AM794" s="76">
        <f t="shared" si="57"/>
        <v>166134</v>
      </c>
      <c r="AN794" s="77">
        <f t="shared" si="56"/>
        <v>0</v>
      </c>
      <c r="AO794" s="75" t="s">
        <v>1039</v>
      </c>
      <c r="AP794" s="112">
        <v>10</v>
      </c>
      <c r="AQ794" s="113" t="s">
        <v>1071</v>
      </c>
      <c r="AR794" s="76">
        <v>207867941</v>
      </c>
      <c r="AS794" s="76">
        <v>0</v>
      </c>
      <c r="AT794" s="76">
        <f t="shared" si="55"/>
        <v>10237603</v>
      </c>
      <c r="AU794" s="77">
        <f t="shared" si="55"/>
        <v>0</v>
      </c>
      <c r="AV794" s="75" t="s">
        <v>3038</v>
      </c>
      <c r="AW794" s="15" t="s">
        <v>1040</v>
      </c>
      <c r="AX794" s="15">
        <v>193031</v>
      </c>
      <c r="AY794" s="80" t="s">
        <v>99</v>
      </c>
      <c r="AZ794" s="80" t="s">
        <v>1055</v>
      </c>
      <c r="BA794" s="15" t="s">
        <v>61</v>
      </c>
      <c r="BB794" s="15" t="s">
        <v>21</v>
      </c>
      <c r="BC794" s="15" t="s">
        <v>1065</v>
      </c>
    </row>
    <row r="795" spans="1:55" ht="76.5" hidden="1" customHeight="1" x14ac:dyDescent="0.25">
      <c r="A795" s="15">
        <v>1297841</v>
      </c>
      <c r="B795" s="15" t="s">
        <v>938</v>
      </c>
      <c r="C795" s="62" t="s">
        <v>3</v>
      </c>
      <c r="D795" s="15" t="s">
        <v>1047</v>
      </c>
      <c r="E795" s="15" t="s">
        <v>6</v>
      </c>
      <c r="F795" s="15" t="s">
        <v>935</v>
      </c>
      <c r="G795" s="15" t="s">
        <v>1391</v>
      </c>
      <c r="H795" s="57" t="s">
        <v>2896</v>
      </c>
      <c r="I795" s="15" t="s">
        <v>2897</v>
      </c>
      <c r="J795" s="15" t="s">
        <v>2</v>
      </c>
      <c r="K795" s="15" t="s">
        <v>2891</v>
      </c>
      <c r="L795" s="63"/>
      <c r="M795" s="15"/>
      <c r="N795" s="15"/>
      <c r="O795" s="15"/>
      <c r="P795" s="15"/>
      <c r="Q795" s="64"/>
      <c r="R795" s="65"/>
      <c r="S795" s="65"/>
      <c r="T795" s="65"/>
      <c r="U795" s="15"/>
      <c r="V795" s="65"/>
      <c r="W795" s="66"/>
      <c r="X795" s="65"/>
      <c r="Y795" s="67"/>
      <c r="Z795" s="15"/>
      <c r="AA795" s="68">
        <v>0</v>
      </c>
      <c r="AB795" s="68">
        <v>0</v>
      </c>
      <c r="AC795" s="69"/>
      <c r="AD795" s="70"/>
      <c r="AE795" s="71">
        <v>236526304</v>
      </c>
      <c r="AF795" s="71">
        <v>0</v>
      </c>
      <c r="AG795" s="72"/>
      <c r="AH795" s="73" t="s">
        <v>2206</v>
      </c>
      <c r="AI795" s="78">
        <v>10</v>
      </c>
      <c r="AJ795" s="79" t="s">
        <v>1071</v>
      </c>
      <c r="AK795" s="76">
        <v>236692438</v>
      </c>
      <c r="AL795" s="76">
        <v>0</v>
      </c>
      <c r="AM795" s="76">
        <f t="shared" si="57"/>
        <v>166134</v>
      </c>
      <c r="AN795" s="77">
        <f t="shared" si="56"/>
        <v>0</v>
      </c>
      <c r="AO795" s="75" t="s">
        <v>1039</v>
      </c>
      <c r="AP795" s="112">
        <v>10</v>
      </c>
      <c r="AQ795" s="113" t="s">
        <v>1071</v>
      </c>
      <c r="AR795" s="76">
        <v>249273741</v>
      </c>
      <c r="AS795" s="76">
        <v>0</v>
      </c>
      <c r="AT795" s="76">
        <f t="shared" si="55"/>
        <v>12581303</v>
      </c>
      <c r="AU795" s="77">
        <f t="shared" si="55"/>
        <v>0</v>
      </c>
      <c r="AV795" s="75" t="s">
        <v>3038</v>
      </c>
      <c r="AW795" s="15" t="s">
        <v>1040</v>
      </c>
      <c r="AX795" s="15">
        <v>193031</v>
      </c>
      <c r="AY795" s="80" t="s">
        <v>99</v>
      </c>
      <c r="AZ795" s="80" t="s">
        <v>1055</v>
      </c>
      <c r="BA795" s="15" t="s">
        <v>61</v>
      </c>
      <c r="BB795" s="15" t="s">
        <v>21</v>
      </c>
      <c r="BC795" s="15" t="s">
        <v>1065</v>
      </c>
    </row>
    <row r="796" spans="1:55" ht="76.5" hidden="1" customHeight="1" x14ac:dyDescent="0.25">
      <c r="A796" s="15">
        <v>1298153</v>
      </c>
      <c r="B796" s="15" t="s">
        <v>939</v>
      </c>
      <c r="C796" s="62" t="s">
        <v>3</v>
      </c>
      <c r="D796" s="15" t="s">
        <v>1047</v>
      </c>
      <c r="E796" s="15" t="s">
        <v>6</v>
      </c>
      <c r="F796" s="15" t="s">
        <v>935</v>
      </c>
      <c r="G796" s="15" t="s">
        <v>1391</v>
      </c>
      <c r="H796" s="57" t="s">
        <v>2898</v>
      </c>
      <c r="I796" s="15" t="s">
        <v>2899</v>
      </c>
      <c r="J796" s="15" t="s">
        <v>2</v>
      </c>
      <c r="K796" s="15" t="s">
        <v>2891</v>
      </c>
      <c r="L796" s="63"/>
      <c r="M796" s="15"/>
      <c r="N796" s="15"/>
      <c r="O796" s="15"/>
      <c r="P796" s="15"/>
      <c r="Q796" s="64"/>
      <c r="R796" s="65"/>
      <c r="S796" s="65"/>
      <c r="T796" s="65"/>
      <c r="U796" s="15"/>
      <c r="V796" s="65"/>
      <c r="W796" s="66"/>
      <c r="X796" s="65"/>
      <c r="Y796" s="67"/>
      <c r="Z796" s="15"/>
      <c r="AA796" s="68">
        <v>0</v>
      </c>
      <c r="AB796" s="68">
        <v>0</v>
      </c>
      <c r="AC796" s="69"/>
      <c r="AD796" s="70"/>
      <c r="AE796" s="71">
        <v>119340004</v>
      </c>
      <c r="AF796" s="71">
        <v>0</v>
      </c>
      <c r="AG796" s="72"/>
      <c r="AH796" s="73" t="s">
        <v>2206</v>
      </c>
      <c r="AI796" s="74">
        <v>10</v>
      </c>
      <c r="AJ796" s="75" t="s">
        <v>1071</v>
      </c>
      <c r="AK796" s="76">
        <v>119506138</v>
      </c>
      <c r="AL796" s="76">
        <v>0</v>
      </c>
      <c r="AM796" s="76">
        <f t="shared" si="57"/>
        <v>166134</v>
      </c>
      <c r="AN796" s="77">
        <f t="shared" si="56"/>
        <v>0</v>
      </c>
      <c r="AO796" s="75" t="s">
        <v>1039</v>
      </c>
      <c r="AP796" s="112">
        <v>10</v>
      </c>
      <c r="AQ796" s="113" t="s">
        <v>1071</v>
      </c>
      <c r="AR796" s="76">
        <v>125056341</v>
      </c>
      <c r="AS796" s="76">
        <v>0</v>
      </c>
      <c r="AT796" s="76">
        <f t="shared" si="55"/>
        <v>5550203</v>
      </c>
      <c r="AU796" s="77">
        <f t="shared" si="55"/>
        <v>0</v>
      </c>
      <c r="AV796" s="75" t="s">
        <v>3038</v>
      </c>
      <c r="AW796" s="15" t="s">
        <v>1040</v>
      </c>
      <c r="AX796" s="15">
        <v>193031</v>
      </c>
      <c r="AY796" s="80" t="s">
        <v>99</v>
      </c>
      <c r="AZ796" s="80" t="s">
        <v>1055</v>
      </c>
      <c r="BA796" s="15" t="s">
        <v>61</v>
      </c>
      <c r="BB796" s="15" t="s">
        <v>21</v>
      </c>
      <c r="BC796" s="15" t="s">
        <v>1065</v>
      </c>
    </row>
    <row r="797" spans="1:55" ht="76.5" hidden="1" customHeight="1" x14ac:dyDescent="0.25">
      <c r="A797" s="15">
        <v>1299176</v>
      </c>
      <c r="B797" s="15" t="s">
        <v>940</v>
      </c>
      <c r="C797" s="62" t="s">
        <v>1042</v>
      </c>
      <c r="D797" s="15" t="s">
        <v>1047</v>
      </c>
      <c r="E797" s="15" t="s">
        <v>15</v>
      </c>
      <c r="F797" s="15" t="s">
        <v>145</v>
      </c>
      <c r="G797" s="15" t="s">
        <v>1203</v>
      </c>
      <c r="H797" s="57" t="s">
        <v>2900</v>
      </c>
      <c r="I797" s="15" t="s">
        <v>2901</v>
      </c>
      <c r="J797" s="15" t="s">
        <v>2</v>
      </c>
      <c r="K797" s="15" t="s">
        <v>941</v>
      </c>
      <c r="L797" s="63"/>
      <c r="M797" s="15"/>
      <c r="N797" s="15"/>
      <c r="O797" s="15"/>
      <c r="P797" s="15"/>
      <c r="Q797" s="64"/>
      <c r="R797" s="65"/>
      <c r="S797" s="65"/>
      <c r="T797" s="65"/>
      <c r="U797" s="15"/>
      <c r="V797" s="65"/>
      <c r="W797" s="66"/>
      <c r="X797" s="65"/>
      <c r="Y797" s="67"/>
      <c r="Z797" s="15"/>
      <c r="AA797" s="68">
        <v>0</v>
      </c>
      <c r="AB797" s="68">
        <v>0</v>
      </c>
      <c r="AC797" s="69"/>
      <c r="AD797" s="70"/>
      <c r="AE797" s="71">
        <v>0</v>
      </c>
      <c r="AF797" s="71">
        <v>0</v>
      </c>
      <c r="AG797" s="72"/>
      <c r="AH797" s="73" t="s">
        <v>1039</v>
      </c>
      <c r="AI797" s="78">
        <v>10</v>
      </c>
      <c r="AJ797" s="79" t="s">
        <v>1071</v>
      </c>
      <c r="AK797" s="76">
        <v>0</v>
      </c>
      <c r="AL797" s="76">
        <v>0</v>
      </c>
      <c r="AM797" s="76"/>
      <c r="AN797" s="77">
        <f t="shared" si="56"/>
        <v>0</v>
      </c>
      <c r="AO797" s="75">
        <v>0</v>
      </c>
      <c r="AP797" s="112">
        <v>10</v>
      </c>
      <c r="AQ797" s="113" t="s">
        <v>1071</v>
      </c>
      <c r="AR797" s="76">
        <v>0</v>
      </c>
      <c r="AS797" s="76">
        <v>0</v>
      </c>
      <c r="AT797" s="76">
        <f t="shared" si="55"/>
        <v>0</v>
      </c>
      <c r="AU797" s="77">
        <f t="shared" si="55"/>
        <v>0</v>
      </c>
      <c r="AV797" s="75" t="s">
        <v>3255</v>
      </c>
      <c r="AW797" s="15" t="s">
        <v>1040</v>
      </c>
      <c r="AX797" s="15">
        <v>216140</v>
      </c>
      <c r="AY797" s="126" t="s">
        <v>1674</v>
      </c>
      <c r="AZ797" s="80" t="s">
        <v>1055</v>
      </c>
      <c r="BA797" s="15" t="s">
        <v>61</v>
      </c>
      <c r="BB797" s="15" t="s">
        <v>21</v>
      </c>
      <c r="BC797" s="15" t="s">
        <v>1065</v>
      </c>
    </row>
    <row r="798" spans="1:55" ht="76.5" hidden="1" customHeight="1" x14ac:dyDescent="0.25">
      <c r="A798" s="127">
        <v>1301012</v>
      </c>
      <c r="B798" s="15" t="s">
        <v>944</v>
      </c>
      <c r="C798" s="62" t="s">
        <v>1042</v>
      </c>
      <c r="D798" s="15" t="s">
        <v>1043</v>
      </c>
      <c r="E798" s="15" t="s">
        <v>12</v>
      </c>
      <c r="F798" s="15" t="s">
        <v>169</v>
      </c>
      <c r="G798" s="15" t="s">
        <v>1989</v>
      </c>
      <c r="H798" s="57" t="s">
        <v>2802</v>
      </c>
      <c r="I798" s="15" t="s">
        <v>2902</v>
      </c>
      <c r="J798" s="15" t="s">
        <v>2</v>
      </c>
      <c r="K798" s="15" t="s">
        <v>945</v>
      </c>
      <c r="L798" s="63"/>
      <c r="M798" s="15"/>
      <c r="N798" s="15"/>
      <c r="O798" s="15"/>
      <c r="P798" s="15"/>
      <c r="Q798" s="64"/>
      <c r="R798" s="65"/>
      <c r="S798" s="65"/>
      <c r="T798" s="65"/>
      <c r="U798" s="15"/>
      <c r="V798" s="65"/>
      <c r="W798" s="66"/>
      <c r="X798" s="65"/>
      <c r="Y798" s="67"/>
      <c r="Z798" s="15"/>
      <c r="AA798" s="68">
        <v>0</v>
      </c>
      <c r="AB798" s="68">
        <v>0</v>
      </c>
      <c r="AC798" s="69"/>
      <c r="AD798" s="70"/>
      <c r="AE798" s="71">
        <v>956425035</v>
      </c>
      <c r="AF798" s="71">
        <v>0</v>
      </c>
      <c r="AG798" s="72"/>
      <c r="AH798" s="73" t="s">
        <v>2206</v>
      </c>
      <c r="AI798" s="128">
        <v>8</v>
      </c>
      <c r="AJ798" s="129" t="s">
        <v>1071</v>
      </c>
      <c r="AK798" s="76">
        <v>960280218</v>
      </c>
      <c r="AL798" s="76">
        <v>0</v>
      </c>
      <c r="AM798" s="76">
        <f>AK798-AE798</f>
        <v>3855183</v>
      </c>
      <c r="AN798" s="77">
        <f t="shared" si="56"/>
        <v>0</v>
      </c>
      <c r="AO798" s="75" t="s">
        <v>1039</v>
      </c>
      <c r="AP798" s="78">
        <v>35</v>
      </c>
      <c r="AQ798" s="79" t="s">
        <v>1062</v>
      </c>
      <c r="AR798" s="76">
        <v>980301816</v>
      </c>
      <c r="AS798" s="76">
        <v>0</v>
      </c>
      <c r="AT798" s="76">
        <f t="shared" si="55"/>
        <v>20021598</v>
      </c>
      <c r="AU798" s="77">
        <f t="shared" si="55"/>
        <v>0</v>
      </c>
      <c r="AV798" s="75" t="s">
        <v>3038</v>
      </c>
      <c r="AW798" s="15">
        <v>2111950</v>
      </c>
      <c r="AX798" s="15">
        <v>210016</v>
      </c>
      <c r="AY798" s="130" t="s">
        <v>1051</v>
      </c>
      <c r="AZ798" s="80" t="s">
        <v>1055</v>
      </c>
      <c r="BA798" s="15" t="s">
        <v>39</v>
      </c>
      <c r="BB798" s="15" t="s">
        <v>21</v>
      </c>
      <c r="BC798" s="15" t="s">
        <v>1065</v>
      </c>
    </row>
    <row r="799" spans="1:55" ht="76.5" hidden="1" customHeight="1" x14ac:dyDescent="0.25">
      <c r="A799" s="127">
        <v>1303163</v>
      </c>
      <c r="B799" s="15" t="s">
        <v>946</v>
      </c>
      <c r="C799" s="62" t="s">
        <v>1042</v>
      </c>
      <c r="D799" s="15" t="s">
        <v>1029</v>
      </c>
      <c r="E799" s="15" t="s">
        <v>4</v>
      </c>
      <c r="F799" s="15" t="s">
        <v>920</v>
      </c>
      <c r="G799" s="15" t="s">
        <v>1050</v>
      </c>
      <c r="H799" s="57" t="s">
        <v>2903</v>
      </c>
      <c r="I799" s="15" t="s">
        <v>2904</v>
      </c>
      <c r="J799" s="15" t="s">
        <v>2</v>
      </c>
      <c r="K799" s="15" t="s">
        <v>947</v>
      </c>
      <c r="L799" s="63"/>
      <c r="M799" s="15"/>
      <c r="N799" s="15"/>
      <c r="O799" s="15"/>
      <c r="P799" s="15"/>
      <c r="Q799" s="64"/>
      <c r="R799" s="65"/>
      <c r="S799" s="65"/>
      <c r="T799" s="65"/>
      <c r="U799" s="15"/>
      <c r="V799" s="65"/>
      <c r="W799" s="66"/>
      <c r="X799" s="65"/>
      <c r="Y799" s="67"/>
      <c r="Z799" s="15"/>
      <c r="AA799" s="68">
        <v>0</v>
      </c>
      <c r="AB799" s="68">
        <v>0</v>
      </c>
      <c r="AC799" s="69"/>
      <c r="AD799" s="70"/>
      <c r="AE799" s="71">
        <v>0</v>
      </c>
      <c r="AF799" s="71">
        <v>0</v>
      </c>
      <c r="AG799" s="72"/>
      <c r="AH799" s="73" t="s">
        <v>1039</v>
      </c>
      <c r="AI799" s="74">
        <v>25</v>
      </c>
      <c r="AJ799" s="75" t="s">
        <v>1062</v>
      </c>
      <c r="AK799" s="76">
        <v>0</v>
      </c>
      <c r="AL799" s="76">
        <v>0</v>
      </c>
      <c r="AM799" s="76"/>
      <c r="AN799" s="77">
        <f t="shared" si="56"/>
        <v>0</v>
      </c>
      <c r="AO799" s="75">
        <v>0</v>
      </c>
      <c r="AP799" s="112">
        <v>25</v>
      </c>
      <c r="AQ799" s="113" t="s">
        <v>1062</v>
      </c>
      <c r="AR799" s="76">
        <v>0</v>
      </c>
      <c r="AS799" s="76">
        <v>0</v>
      </c>
      <c r="AT799" s="76">
        <f t="shared" si="55"/>
        <v>0</v>
      </c>
      <c r="AU799" s="77">
        <f t="shared" si="55"/>
        <v>0</v>
      </c>
      <c r="AV799" s="75" t="s">
        <v>3255</v>
      </c>
      <c r="AW799" s="15" t="s">
        <v>1040</v>
      </c>
      <c r="AX799" s="15">
        <v>193031</v>
      </c>
      <c r="AY799" s="130" t="s">
        <v>99</v>
      </c>
      <c r="AZ799" s="80" t="s">
        <v>1055</v>
      </c>
      <c r="BA799" s="15" t="s">
        <v>61</v>
      </c>
      <c r="BB799" s="15" t="s">
        <v>21</v>
      </c>
      <c r="BC799" s="15" t="s">
        <v>1065</v>
      </c>
    </row>
    <row r="800" spans="1:55" ht="76.5" hidden="1" customHeight="1" x14ac:dyDescent="0.25">
      <c r="A800" s="127">
        <v>1313229</v>
      </c>
      <c r="B800" s="15" t="s">
        <v>953</v>
      </c>
      <c r="C800" s="62" t="s">
        <v>1042</v>
      </c>
      <c r="D800" s="15" t="s">
        <v>1043</v>
      </c>
      <c r="E800" s="15" t="s">
        <v>83</v>
      </c>
      <c r="F800" s="15" t="s">
        <v>954</v>
      </c>
      <c r="G800" s="15" t="s">
        <v>1044</v>
      </c>
      <c r="H800" s="57" t="s">
        <v>3207</v>
      </c>
      <c r="I800" s="15" t="s">
        <v>2905</v>
      </c>
      <c r="J800" s="15" t="s">
        <v>2</v>
      </c>
      <c r="K800" s="15" t="s">
        <v>955</v>
      </c>
      <c r="L800" s="63"/>
      <c r="M800" s="15"/>
      <c r="N800" s="15"/>
      <c r="O800" s="15"/>
      <c r="P800" s="15"/>
      <c r="Q800" s="64"/>
      <c r="R800" s="65"/>
      <c r="S800" s="65"/>
      <c r="T800" s="65"/>
      <c r="U800" s="15"/>
      <c r="V800" s="65"/>
      <c r="W800" s="66"/>
      <c r="X800" s="65"/>
      <c r="Y800" s="67"/>
      <c r="Z800" s="15"/>
      <c r="AA800" s="68">
        <v>0</v>
      </c>
      <c r="AB800" s="68">
        <v>0</v>
      </c>
      <c r="AC800" s="69"/>
      <c r="AD800" s="70"/>
      <c r="AE800" s="71">
        <v>100441551</v>
      </c>
      <c r="AF800" s="71">
        <v>0</v>
      </c>
      <c r="AG800" s="72"/>
      <c r="AH800" s="73" t="s">
        <v>2206</v>
      </c>
      <c r="AI800" s="128">
        <v>8</v>
      </c>
      <c r="AJ800" s="129" t="s">
        <v>1071</v>
      </c>
      <c r="AK800" s="76">
        <v>100846413</v>
      </c>
      <c r="AL800" s="76">
        <v>0</v>
      </c>
      <c r="AM800" s="76">
        <f t="shared" ref="AM800:AM811" si="58">AK800-AE800</f>
        <v>404862</v>
      </c>
      <c r="AN800" s="77">
        <f t="shared" si="56"/>
        <v>0</v>
      </c>
      <c r="AO800" s="75" t="s">
        <v>1039</v>
      </c>
      <c r="AP800" s="112">
        <v>8</v>
      </c>
      <c r="AQ800" s="113" t="s">
        <v>1071</v>
      </c>
      <c r="AR800" s="76">
        <v>102949035</v>
      </c>
      <c r="AS800" s="76">
        <v>0</v>
      </c>
      <c r="AT800" s="76">
        <f t="shared" si="55"/>
        <v>2102622</v>
      </c>
      <c r="AU800" s="77">
        <f t="shared" si="55"/>
        <v>0</v>
      </c>
      <c r="AV800" s="75" t="s">
        <v>3038</v>
      </c>
      <c r="AW800" s="15">
        <v>2131063</v>
      </c>
      <c r="AX800" s="15">
        <v>212021</v>
      </c>
      <c r="AY800" s="130" t="s">
        <v>2906</v>
      </c>
      <c r="AZ800" s="80" t="s">
        <v>1055</v>
      </c>
      <c r="BA800" s="15" t="s">
        <v>61</v>
      </c>
      <c r="BB800" s="15" t="s">
        <v>21</v>
      </c>
      <c r="BC800" s="15" t="s">
        <v>1065</v>
      </c>
    </row>
    <row r="801" spans="1:55" ht="76.5" hidden="1" customHeight="1" x14ac:dyDescent="0.25">
      <c r="A801" s="127">
        <v>878887</v>
      </c>
      <c r="B801" s="15" t="s">
        <v>633</v>
      </c>
      <c r="C801" s="62" t="s">
        <v>1042</v>
      </c>
      <c r="D801" s="15" t="s">
        <v>1029</v>
      </c>
      <c r="E801" s="15" t="s">
        <v>4</v>
      </c>
      <c r="F801" s="15" t="s">
        <v>141</v>
      </c>
      <c r="G801" s="15" t="s">
        <v>1129</v>
      </c>
      <c r="H801" s="57" t="s">
        <v>3208</v>
      </c>
      <c r="I801" s="15" t="s">
        <v>2911</v>
      </c>
      <c r="J801" s="15" t="s">
        <v>1045</v>
      </c>
      <c r="K801" s="15" t="s">
        <v>548</v>
      </c>
      <c r="L801" s="63"/>
      <c r="M801" s="15"/>
      <c r="N801" s="15"/>
      <c r="O801" s="15"/>
      <c r="P801" s="15"/>
      <c r="Q801" s="64"/>
      <c r="R801" s="65"/>
      <c r="S801" s="65"/>
      <c r="T801" s="65"/>
      <c r="U801" s="15"/>
      <c r="V801" s="65"/>
      <c r="W801" s="66"/>
      <c r="X801" s="65"/>
      <c r="Y801" s="67"/>
      <c r="Z801" s="15"/>
      <c r="AA801" s="68"/>
      <c r="AB801" s="68"/>
      <c r="AC801" s="69"/>
      <c r="AD801" s="70"/>
      <c r="AE801" s="71"/>
      <c r="AF801" s="71"/>
      <c r="AG801" s="72"/>
      <c r="AH801" s="73"/>
      <c r="AI801" s="74">
        <v>28.25</v>
      </c>
      <c r="AJ801" s="75" t="s">
        <v>1062</v>
      </c>
      <c r="AK801" s="76">
        <v>54402784</v>
      </c>
      <c r="AL801" s="76">
        <v>0</v>
      </c>
      <c r="AM801" s="76">
        <f t="shared" si="58"/>
        <v>54402784</v>
      </c>
      <c r="AN801" s="77">
        <f t="shared" si="56"/>
        <v>0</v>
      </c>
      <c r="AO801" s="75" t="s">
        <v>1039</v>
      </c>
      <c r="AP801" s="78">
        <v>28.25</v>
      </c>
      <c r="AQ801" s="79" t="s">
        <v>1062</v>
      </c>
      <c r="AR801" s="76">
        <v>55537069</v>
      </c>
      <c r="AS801" s="76">
        <v>0</v>
      </c>
      <c r="AT801" s="76">
        <f t="shared" si="55"/>
        <v>1134285</v>
      </c>
      <c r="AU801" s="77">
        <f t="shared" si="55"/>
        <v>0</v>
      </c>
      <c r="AV801" s="75" t="s">
        <v>3038</v>
      </c>
      <c r="AW801" s="130" t="s">
        <v>1040</v>
      </c>
      <c r="AX801" s="130" t="s">
        <v>1040</v>
      </c>
      <c r="AY801" s="130" t="s">
        <v>1040</v>
      </c>
      <c r="AZ801" s="80" t="s">
        <v>1041</v>
      </c>
      <c r="BA801" s="15" t="s">
        <v>142</v>
      </c>
      <c r="BB801" s="15" t="s">
        <v>21</v>
      </c>
      <c r="BC801" s="15" t="s">
        <v>1065</v>
      </c>
    </row>
    <row r="802" spans="1:55" ht="98.25" hidden="1" customHeight="1" x14ac:dyDescent="0.25">
      <c r="A802" s="127">
        <v>974515</v>
      </c>
      <c r="B802" s="15" t="s">
        <v>763</v>
      </c>
      <c r="C802" s="62" t="s">
        <v>1042</v>
      </c>
      <c r="D802" s="15" t="s">
        <v>1029</v>
      </c>
      <c r="E802" s="15" t="s">
        <v>4</v>
      </c>
      <c r="F802" s="15" t="s">
        <v>141</v>
      </c>
      <c r="G802" s="15" t="s">
        <v>1129</v>
      </c>
      <c r="H802" s="57" t="s">
        <v>3209</v>
      </c>
      <c r="I802" s="15" t="s">
        <v>2912</v>
      </c>
      <c r="J802" s="15" t="s">
        <v>1045</v>
      </c>
      <c r="K802" s="15" t="s">
        <v>650</v>
      </c>
      <c r="L802" s="63"/>
      <c r="M802" s="15"/>
      <c r="N802" s="15"/>
      <c r="O802" s="15"/>
      <c r="P802" s="15"/>
      <c r="Q802" s="64"/>
      <c r="R802" s="65"/>
      <c r="S802" s="65"/>
      <c r="T802" s="65"/>
      <c r="U802" s="15"/>
      <c r="V802" s="65"/>
      <c r="W802" s="66"/>
      <c r="X802" s="65"/>
      <c r="Y802" s="67"/>
      <c r="Z802" s="15"/>
      <c r="AA802" s="68"/>
      <c r="AB802" s="68"/>
      <c r="AC802" s="69"/>
      <c r="AD802" s="70"/>
      <c r="AE802" s="71"/>
      <c r="AF802" s="71"/>
      <c r="AG802" s="72"/>
      <c r="AH802" s="73"/>
      <c r="AI802" s="74">
        <v>28.25</v>
      </c>
      <c r="AJ802" s="75" t="s">
        <v>1062</v>
      </c>
      <c r="AK802" s="76">
        <v>54402784</v>
      </c>
      <c r="AL802" s="76">
        <v>0</v>
      </c>
      <c r="AM802" s="76">
        <f t="shared" si="58"/>
        <v>54402784</v>
      </c>
      <c r="AN802" s="77">
        <f t="shared" si="56"/>
        <v>0</v>
      </c>
      <c r="AO802" s="75" t="s">
        <v>1039</v>
      </c>
      <c r="AP802" s="78">
        <v>28.25</v>
      </c>
      <c r="AQ802" s="79" t="s">
        <v>1062</v>
      </c>
      <c r="AR802" s="76">
        <v>55537069</v>
      </c>
      <c r="AS802" s="76">
        <v>0</v>
      </c>
      <c r="AT802" s="76">
        <f t="shared" si="55"/>
        <v>1134285</v>
      </c>
      <c r="AU802" s="77">
        <f t="shared" si="55"/>
        <v>0</v>
      </c>
      <c r="AV802" s="75" t="s">
        <v>3038</v>
      </c>
      <c r="AW802" s="15">
        <v>2162410</v>
      </c>
      <c r="AX802" s="15">
        <v>215028</v>
      </c>
      <c r="AY802" s="130"/>
      <c r="AZ802" s="80" t="s">
        <v>1055</v>
      </c>
      <c r="BA802" s="15" t="s">
        <v>142</v>
      </c>
      <c r="BB802" s="15" t="s">
        <v>21</v>
      </c>
      <c r="BC802" s="15" t="s">
        <v>1065</v>
      </c>
    </row>
    <row r="803" spans="1:55" ht="76.5" hidden="1" customHeight="1" x14ac:dyDescent="0.25">
      <c r="A803" s="127">
        <v>982040</v>
      </c>
      <c r="B803" s="15" t="s">
        <v>765</v>
      </c>
      <c r="C803" s="15" t="s">
        <v>1042</v>
      </c>
      <c r="D803" s="15" t="s">
        <v>1047</v>
      </c>
      <c r="E803" s="15" t="s">
        <v>2982</v>
      </c>
      <c r="F803" s="15" t="s">
        <v>766</v>
      </c>
      <c r="G803" s="15" t="s">
        <v>1203</v>
      </c>
      <c r="H803" s="57" t="s">
        <v>3258</v>
      </c>
      <c r="I803" s="15" t="s">
        <v>2913</v>
      </c>
      <c r="J803" s="15" t="s">
        <v>1045</v>
      </c>
      <c r="K803" s="15" t="s">
        <v>3</v>
      </c>
      <c r="L803" s="63"/>
      <c r="M803" s="15"/>
      <c r="N803" s="15"/>
      <c r="O803" s="15"/>
      <c r="P803" s="15"/>
      <c r="Q803" s="64"/>
      <c r="R803" s="65"/>
      <c r="S803" s="65"/>
      <c r="T803" s="65"/>
      <c r="U803" s="15"/>
      <c r="V803" s="65"/>
      <c r="W803" s="66"/>
      <c r="X803" s="65"/>
      <c r="Y803" s="67"/>
      <c r="Z803" s="15"/>
      <c r="AA803" s="68"/>
      <c r="AB803" s="68"/>
      <c r="AC803" s="69"/>
      <c r="AD803" s="70"/>
      <c r="AE803" s="71"/>
      <c r="AF803" s="71"/>
      <c r="AG803" s="72"/>
      <c r="AH803" s="73"/>
      <c r="AI803" s="74">
        <v>10</v>
      </c>
      <c r="AJ803" s="75" t="s">
        <v>1071</v>
      </c>
      <c r="AK803" s="76">
        <v>15241565</v>
      </c>
      <c r="AL803" s="76">
        <v>0</v>
      </c>
      <c r="AM803" s="76">
        <f t="shared" si="58"/>
        <v>15241565</v>
      </c>
      <c r="AN803" s="77">
        <f t="shared" si="56"/>
        <v>0</v>
      </c>
      <c r="AO803" s="75" t="s">
        <v>1039</v>
      </c>
      <c r="AP803" s="74"/>
      <c r="AQ803" s="75"/>
      <c r="AR803" s="76">
        <v>0</v>
      </c>
      <c r="AS803" s="76">
        <v>0</v>
      </c>
      <c r="AT803" s="76">
        <f t="shared" si="55"/>
        <v>-15241565</v>
      </c>
      <c r="AU803" s="77">
        <f t="shared" si="55"/>
        <v>0</v>
      </c>
      <c r="AV803" s="75" t="s">
        <v>3186</v>
      </c>
      <c r="AW803" s="15"/>
      <c r="AX803" s="15">
        <v>217003</v>
      </c>
      <c r="AY803" s="130"/>
      <c r="AZ803" s="80" t="s">
        <v>3185</v>
      </c>
      <c r="BA803" s="15" t="s">
        <v>9</v>
      </c>
      <c r="BB803" s="15" t="s">
        <v>7</v>
      </c>
      <c r="BC803" s="57" t="s">
        <v>3017</v>
      </c>
    </row>
    <row r="804" spans="1:55" ht="76.5" hidden="1" customHeight="1" x14ac:dyDescent="0.25">
      <c r="A804" s="127">
        <v>983303</v>
      </c>
      <c r="B804" s="15" t="s">
        <v>767</v>
      </c>
      <c r="C804" s="62" t="s">
        <v>1042</v>
      </c>
      <c r="D804" s="15" t="s">
        <v>1029</v>
      </c>
      <c r="E804" s="15" t="s">
        <v>4</v>
      </c>
      <c r="F804" s="15" t="s">
        <v>141</v>
      </c>
      <c r="G804" s="15" t="s">
        <v>1129</v>
      </c>
      <c r="H804" s="57" t="s">
        <v>3210</v>
      </c>
      <c r="I804" s="15" t="s">
        <v>2914</v>
      </c>
      <c r="J804" s="15" t="s">
        <v>1045</v>
      </c>
      <c r="K804" s="15" t="s">
        <v>768</v>
      </c>
      <c r="L804" s="63"/>
      <c r="M804" s="15"/>
      <c r="N804" s="15"/>
      <c r="O804" s="15"/>
      <c r="P804" s="15"/>
      <c r="Q804" s="64"/>
      <c r="R804" s="65"/>
      <c r="S804" s="65"/>
      <c r="T804" s="65"/>
      <c r="U804" s="15"/>
      <c r="V804" s="65"/>
      <c r="W804" s="66"/>
      <c r="X804" s="65"/>
      <c r="Y804" s="67"/>
      <c r="Z804" s="15"/>
      <c r="AA804" s="68"/>
      <c r="AB804" s="68"/>
      <c r="AC804" s="69"/>
      <c r="AD804" s="70"/>
      <c r="AE804" s="71"/>
      <c r="AF804" s="71"/>
      <c r="AG804" s="72"/>
      <c r="AH804" s="73"/>
      <c r="AI804" s="74">
        <v>28.25</v>
      </c>
      <c r="AJ804" s="75" t="s">
        <v>1062</v>
      </c>
      <c r="AK804" s="76">
        <v>53762274</v>
      </c>
      <c r="AL804" s="76">
        <v>0</v>
      </c>
      <c r="AM804" s="76">
        <f t="shared" si="58"/>
        <v>53762274</v>
      </c>
      <c r="AN804" s="77">
        <f t="shared" si="56"/>
        <v>0</v>
      </c>
      <c r="AO804" s="75" t="s">
        <v>1039</v>
      </c>
      <c r="AP804" s="78">
        <v>28.25</v>
      </c>
      <c r="AQ804" s="79" t="s">
        <v>1062</v>
      </c>
      <c r="AR804" s="76">
        <v>54883204</v>
      </c>
      <c r="AS804" s="76">
        <v>0</v>
      </c>
      <c r="AT804" s="76">
        <f t="shared" si="55"/>
        <v>1120930</v>
      </c>
      <c r="AU804" s="77">
        <f t="shared" si="55"/>
        <v>0</v>
      </c>
      <c r="AV804" s="75" t="s">
        <v>3038</v>
      </c>
      <c r="AW804" s="15">
        <v>2112308</v>
      </c>
      <c r="AX804" s="15">
        <v>211012</v>
      </c>
      <c r="AY804" s="130"/>
      <c r="AZ804" s="80" t="s">
        <v>1055</v>
      </c>
      <c r="BA804" s="15" t="s">
        <v>142</v>
      </c>
      <c r="BB804" s="15" t="s">
        <v>21</v>
      </c>
      <c r="BC804" s="15" t="s">
        <v>1065</v>
      </c>
    </row>
    <row r="805" spans="1:55" ht="76.5" hidden="1" customHeight="1" x14ac:dyDescent="0.25">
      <c r="A805" s="127">
        <v>1119433</v>
      </c>
      <c r="B805" s="15" t="s">
        <v>848</v>
      </c>
      <c r="C805" s="23" t="s">
        <v>1042</v>
      </c>
      <c r="D805" s="15" t="s">
        <v>1047</v>
      </c>
      <c r="E805" s="15" t="s">
        <v>15</v>
      </c>
      <c r="F805" s="15" t="s">
        <v>849</v>
      </c>
      <c r="G805" s="15" t="s">
        <v>1203</v>
      </c>
      <c r="H805" s="57" t="s">
        <v>3211</v>
      </c>
      <c r="I805" s="15" t="s">
        <v>2915</v>
      </c>
      <c r="J805" s="15" t="s">
        <v>1045</v>
      </c>
      <c r="K805" s="15" t="s">
        <v>851</v>
      </c>
      <c r="L805" s="63"/>
      <c r="M805" s="15"/>
      <c r="N805" s="15"/>
      <c r="O805" s="15"/>
      <c r="P805" s="15"/>
      <c r="Q805" s="64"/>
      <c r="R805" s="65"/>
      <c r="S805" s="65"/>
      <c r="T805" s="65"/>
      <c r="U805" s="15"/>
      <c r="V805" s="65"/>
      <c r="W805" s="66"/>
      <c r="X805" s="65"/>
      <c r="Y805" s="67"/>
      <c r="Z805" s="15"/>
      <c r="AA805" s="68"/>
      <c r="AB805" s="68"/>
      <c r="AC805" s="69"/>
      <c r="AD805" s="70"/>
      <c r="AE805" s="71"/>
      <c r="AF805" s="71"/>
      <c r="AG805" s="72"/>
      <c r="AH805" s="73"/>
      <c r="AI805" s="74">
        <v>8</v>
      </c>
      <c r="AJ805" s="75" t="s">
        <v>1071</v>
      </c>
      <c r="AK805" s="76">
        <v>761835</v>
      </c>
      <c r="AL805" s="76">
        <v>0</v>
      </c>
      <c r="AM805" s="76">
        <f t="shared" si="58"/>
        <v>761835</v>
      </c>
      <c r="AN805" s="77">
        <f t="shared" si="56"/>
        <v>0</v>
      </c>
      <c r="AO805" s="75" t="s">
        <v>1039</v>
      </c>
      <c r="AP805" s="78"/>
      <c r="AQ805" s="79"/>
      <c r="AR805" s="76">
        <v>0</v>
      </c>
      <c r="AS805" s="76">
        <v>0</v>
      </c>
      <c r="AT805" s="76">
        <f t="shared" si="55"/>
        <v>-761835</v>
      </c>
      <c r="AU805" s="77">
        <f t="shared" si="55"/>
        <v>0</v>
      </c>
      <c r="AV805" s="75" t="s">
        <v>3038</v>
      </c>
      <c r="AW805" s="15"/>
      <c r="AX805" s="15">
        <v>215028</v>
      </c>
      <c r="AY805" s="130"/>
      <c r="AZ805" s="80" t="s">
        <v>1055</v>
      </c>
      <c r="BA805" s="15" t="s">
        <v>9</v>
      </c>
      <c r="BB805" s="15" t="s">
        <v>14</v>
      </c>
      <c r="BC805" s="57" t="s">
        <v>1028</v>
      </c>
    </row>
    <row r="806" spans="1:55" ht="76.5" hidden="1" customHeight="1" x14ac:dyDescent="0.25">
      <c r="A806" s="127">
        <v>1211352</v>
      </c>
      <c r="B806" s="15" t="s">
        <v>883</v>
      </c>
      <c r="C806" s="62" t="s">
        <v>1042</v>
      </c>
      <c r="D806" s="15" t="s">
        <v>1029</v>
      </c>
      <c r="E806" s="15" t="s">
        <v>4</v>
      </c>
      <c r="F806" s="15" t="s">
        <v>141</v>
      </c>
      <c r="G806" s="15" t="s">
        <v>1129</v>
      </c>
      <c r="H806" s="57" t="s">
        <v>3212</v>
      </c>
      <c r="I806" s="15" t="s">
        <v>2916</v>
      </c>
      <c r="J806" s="15" t="s">
        <v>1045</v>
      </c>
      <c r="K806" s="15" t="s">
        <v>990</v>
      </c>
      <c r="L806" s="63"/>
      <c r="M806" s="15"/>
      <c r="N806" s="15"/>
      <c r="O806" s="15"/>
      <c r="P806" s="15"/>
      <c r="Q806" s="64"/>
      <c r="R806" s="65"/>
      <c r="S806" s="65"/>
      <c r="T806" s="65"/>
      <c r="U806" s="15"/>
      <c r="V806" s="65"/>
      <c r="W806" s="66"/>
      <c r="X806" s="65"/>
      <c r="Y806" s="67"/>
      <c r="Z806" s="15"/>
      <c r="AA806" s="68"/>
      <c r="AB806" s="68"/>
      <c r="AC806" s="69"/>
      <c r="AD806" s="70"/>
      <c r="AE806" s="71"/>
      <c r="AF806" s="71"/>
      <c r="AG806" s="72"/>
      <c r="AH806" s="73"/>
      <c r="AI806" s="78">
        <v>28.25</v>
      </c>
      <c r="AJ806" s="79" t="s">
        <v>1062</v>
      </c>
      <c r="AK806" s="76">
        <v>54402784</v>
      </c>
      <c r="AL806" s="76">
        <v>0</v>
      </c>
      <c r="AM806" s="76">
        <f t="shared" si="58"/>
        <v>54402784</v>
      </c>
      <c r="AN806" s="77">
        <f t="shared" si="56"/>
        <v>0</v>
      </c>
      <c r="AO806" s="75" t="s">
        <v>1039</v>
      </c>
      <c r="AP806" s="78">
        <v>28.25</v>
      </c>
      <c r="AQ806" s="79" t="s">
        <v>1062</v>
      </c>
      <c r="AR806" s="76">
        <v>55537069</v>
      </c>
      <c r="AS806" s="76">
        <v>0</v>
      </c>
      <c r="AT806" s="76">
        <f t="shared" si="55"/>
        <v>1134285</v>
      </c>
      <c r="AU806" s="77">
        <f t="shared" si="55"/>
        <v>0</v>
      </c>
      <c r="AV806" s="75" t="s">
        <v>3038</v>
      </c>
      <c r="AW806" s="15">
        <v>2112308</v>
      </c>
      <c r="AX806" s="15">
        <v>211012</v>
      </c>
      <c r="AY806" s="130"/>
      <c r="AZ806" s="80" t="s">
        <v>1055</v>
      </c>
      <c r="BA806" s="15" t="s">
        <v>142</v>
      </c>
      <c r="BB806" s="15" t="s">
        <v>21</v>
      </c>
      <c r="BC806" s="15" t="s">
        <v>1065</v>
      </c>
    </row>
    <row r="807" spans="1:55" ht="76.5" hidden="1" customHeight="1" x14ac:dyDescent="0.25">
      <c r="A807" s="127">
        <v>1267913</v>
      </c>
      <c r="B807" s="15" t="s">
        <v>914</v>
      </c>
      <c r="C807" s="62" t="s">
        <v>1042</v>
      </c>
      <c r="D807" s="15" t="s">
        <v>1047</v>
      </c>
      <c r="E807" s="15" t="s">
        <v>41</v>
      </c>
      <c r="F807" s="15" t="s">
        <v>78</v>
      </c>
      <c r="G807" s="15" t="s">
        <v>1203</v>
      </c>
      <c r="H807" s="57" t="s">
        <v>3213</v>
      </c>
      <c r="I807" s="15" t="s">
        <v>2917</v>
      </c>
      <c r="J807" s="15" t="s">
        <v>1045</v>
      </c>
      <c r="K807" s="15" t="s">
        <v>915</v>
      </c>
      <c r="L807" s="63"/>
      <c r="M807" s="15"/>
      <c r="N807" s="15"/>
      <c r="O807" s="15"/>
      <c r="P807" s="15"/>
      <c r="Q807" s="64"/>
      <c r="R807" s="65"/>
      <c r="S807" s="65"/>
      <c r="T807" s="65"/>
      <c r="U807" s="15"/>
      <c r="V807" s="65"/>
      <c r="W807" s="66"/>
      <c r="X807" s="65"/>
      <c r="Y807" s="67"/>
      <c r="Z807" s="15"/>
      <c r="AA807" s="68"/>
      <c r="AB807" s="68"/>
      <c r="AC807" s="69"/>
      <c r="AD807" s="70"/>
      <c r="AE807" s="71"/>
      <c r="AF807" s="71"/>
      <c r="AG807" s="72"/>
      <c r="AH807" s="73"/>
      <c r="AI807" s="74">
        <v>8</v>
      </c>
      <c r="AJ807" s="75" t="s">
        <v>1071</v>
      </c>
      <c r="AK807" s="76">
        <v>1344023489</v>
      </c>
      <c r="AL807" s="76">
        <v>0</v>
      </c>
      <c r="AM807" s="76">
        <f t="shared" si="58"/>
        <v>1344023489</v>
      </c>
      <c r="AN807" s="77">
        <f t="shared" si="56"/>
        <v>0</v>
      </c>
      <c r="AO807" s="75" t="s">
        <v>2983</v>
      </c>
      <c r="AP807" s="78">
        <v>8</v>
      </c>
      <c r="AQ807" s="79" t="s">
        <v>1071</v>
      </c>
      <c r="AR807" s="76">
        <v>1411806930</v>
      </c>
      <c r="AS807" s="76">
        <v>0</v>
      </c>
      <c r="AT807" s="76">
        <f t="shared" si="55"/>
        <v>67783441</v>
      </c>
      <c r="AU807" s="77">
        <f t="shared" si="55"/>
        <v>0</v>
      </c>
      <c r="AV807" s="75" t="s">
        <v>2983</v>
      </c>
      <c r="AW807" s="15"/>
      <c r="AX807" s="131">
        <v>217003</v>
      </c>
      <c r="AY807" s="130"/>
      <c r="AZ807" s="80" t="s">
        <v>3185</v>
      </c>
      <c r="BA807" s="15" t="s">
        <v>9</v>
      </c>
      <c r="BB807" s="15" t="s">
        <v>21</v>
      </c>
      <c r="BC807" s="15" t="s">
        <v>1065</v>
      </c>
    </row>
    <row r="808" spans="1:55" ht="76.5" hidden="1" customHeight="1" x14ac:dyDescent="0.25">
      <c r="A808" s="127">
        <v>1300387</v>
      </c>
      <c r="B808" s="15" t="s">
        <v>942</v>
      </c>
      <c r="C808" s="62" t="s">
        <v>1042</v>
      </c>
      <c r="D808" s="15" t="s">
        <v>1047</v>
      </c>
      <c r="E808" s="15" t="s">
        <v>6</v>
      </c>
      <c r="F808" s="15" t="s">
        <v>93</v>
      </c>
      <c r="G808" s="15" t="s">
        <v>1208</v>
      </c>
      <c r="H808" s="57" t="s">
        <v>3214</v>
      </c>
      <c r="I808" s="15" t="s">
        <v>2918</v>
      </c>
      <c r="J808" s="15" t="s">
        <v>1045</v>
      </c>
      <c r="K808" s="15" t="s">
        <v>943</v>
      </c>
      <c r="L808" s="63"/>
      <c r="M808" s="15"/>
      <c r="N808" s="15"/>
      <c r="O808" s="15"/>
      <c r="P808" s="15"/>
      <c r="Q808" s="64"/>
      <c r="R808" s="65"/>
      <c r="S808" s="65"/>
      <c r="T808" s="65"/>
      <c r="U808" s="15"/>
      <c r="V808" s="65"/>
      <c r="W808" s="66"/>
      <c r="X808" s="65"/>
      <c r="Y808" s="67"/>
      <c r="Z808" s="15"/>
      <c r="AA808" s="68"/>
      <c r="AB808" s="68"/>
      <c r="AC808" s="69"/>
      <c r="AD808" s="70"/>
      <c r="AE808" s="71"/>
      <c r="AF808" s="71"/>
      <c r="AG808" s="72"/>
      <c r="AH808" s="73"/>
      <c r="AI808" s="74">
        <v>10</v>
      </c>
      <c r="AJ808" s="75" t="s">
        <v>1071</v>
      </c>
      <c r="AK808" s="76">
        <v>52457454</v>
      </c>
      <c r="AL808" s="76">
        <v>0</v>
      </c>
      <c r="AM808" s="76">
        <f t="shared" si="58"/>
        <v>52457454</v>
      </c>
      <c r="AN808" s="77">
        <f t="shared" si="56"/>
        <v>0</v>
      </c>
      <c r="AO808" s="75" t="s">
        <v>1039</v>
      </c>
      <c r="AP808" s="112">
        <v>10</v>
      </c>
      <c r="AQ808" s="113" t="s">
        <v>1071</v>
      </c>
      <c r="AR808" s="76">
        <v>53551178</v>
      </c>
      <c r="AS808" s="76">
        <v>0</v>
      </c>
      <c r="AT808" s="76">
        <f t="shared" si="55"/>
        <v>1093724</v>
      </c>
      <c r="AU808" s="77">
        <f t="shared" si="55"/>
        <v>0</v>
      </c>
      <c r="AV808" s="75" t="s">
        <v>3038</v>
      </c>
      <c r="AW808" s="15"/>
      <c r="AX808" s="15">
        <v>213046</v>
      </c>
      <c r="AY808" s="130"/>
      <c r="AZ808" s="80" t="s">
        <v>1055</v>
      </c>
      <c r="BA808" s="15" t="s">
        <v>61</v>
      </c>
      <c r="BB808" s="15" t="s">
        <v>21</v>
      </c>
      <c r="BC808" s="15" t="s">
        <v>1065</v>
      </c>
    </row>
    <row r="809" spans="1:55" ht="76.5" hidden="1" customHeight="1" x14ac:dyDescent="0.25">
      <c r="A809" s="127">
        <v>1310222</v>
      </c>
      <c r="B809" s="15" t="s">
        <v>948</v>
      </c>
      <c r="C809" s="62" t="s">
        <v>1042</v>
      </c>
      <c r="D809" s="15" t="s">
        <v>1043</v>
      </c>
      <c r="E809" s="15" t="s">
        <v>12</v>
      </c>
      <c r="F809" s="15" t="s">
        <v>949</v>
      </c>
      <c r="G809" s="15" t="s">
        <v>1057</v>
      </c>
      <c r="H809" s="57" t="s">
        <v>3215</v>
      </c>
      <c r="I809" s="15" t="s">
        <v>2919</v>
      </c>
      <c r="J809" s="15" t="s">
        <v>1045</v>
      </c>
      <c r="K809" s="15" t="s">
        <v>950</v>
      </c>
      <c r="L809" s="63"/>
      <c r="M809" s="15"/>
      <c r="N809" s="15"/>
      <c r="O809" s="15"/>
      <c r="P809" s="15"/>
      <c r="Q809" s="64"/>
      <c r="R809" s="65"/>
      <c r="S809" s="65"/>
      <c r="T809" s="65"/>
      <c r="U809" s="15"/>
      <c r="V809" s="65"/>
      <c r="W809" s="66"/>
      <c r="X809" s="65"/>
      <c r="Y809" s="67"/>
      <c r="Z809" s="15"/>
      <c r="AA809" s="68"/>
      <c r="AB809" s="68"/>
      <c r="AC809" s="69"/>
      <c r="AD809" s="70"/>
      <c r="AE809" s="71"/>
      <c r="AF809" s="71"/>
      <c r="AG809" s="72"/>
      <c r="AH809" s="73"/>
      <c r="AI809" s="128">
        <v>8</v>
      </c>
      <c r="AJ809" s="129" t="s">
        <v>1071</v>
      </c>
      <c r="AK809" s="76">
        <v>393075721</v>
      </c>
      <c r="AL809" s="76">
        <v>0</v>
      </c>
      <c r="AM809" s="76">
        <f t="shared" si="58"/>
        <v>393075721</v>
      </c>
      <c r="AN809" s="77">
        <f t="shared" si="56"/>
        <v>0</v>
      </c>
      <c r="AO809" s="75" t="s">
        <v>1039</v>
      </c>
      <c r="AP809" s="112">
        <v>8</v>
      </c>
      <c r="AQ809" s="113" t="s">
        <v>1071</v>
      </c>
      <c r="AR809" s="76">
        <v>401271249</v>
      </c>
      <c r="AS809" s="76">
        <v>0</v>
      </c>
      <c r="AT809" s="76">
        <f t="shared" si="55"/>
        <v>8195528</v>
      </c>
      <c r="AU809" s="77">
        <f t="shared" si="55"/>
        <v>0</v>
      </c>
      <c r="AV809" s="75" t="s">
        <v>3038</v>
      </c>
      <c r="AW809" s="130" t="s">
        <v>1040</v>
      </c>
      <c r="AX809" s="130" t="s">
        <v>1040</v>
      </c>
      <c r="AY809" s="130" t="s">
        <v>1040</v>
      </c>
      <c r="AZ809" s="80" t="s">
        <v>1041</v>
      </c>
      <c r="BA809" s="15" t="s">
        <v>33</v>
      </c>
      <c r="BB809" s="15" t="s">
        <v>21</v>
      </c>
      <c r="BC809" s="15" t="s">
        <v>1065</v>
      </c>
    </row>
    <row r="810" spans="1:55" ht="76.5" hidden="1" customHeight="1" x14ac:dyDescent="0.25">
      <c r="A810" s="127">
        <v>1310999</v>
      </c>
      <c r="B810" s="15" t="s">
        <v>951</v>
      </c>
      <c r="C810" s="62" t="s">
        <v>1042</v>
      </c>
      <c r="D810" s="15" t="s">
        <v>1029</v>
      </c>
      <c r="E810" s="15" t="s">
        <v>4</v>
      </c>
      <c r="F810" s="15" t="s">
        <v>40</v>
      </c>
      <c r="G810" s="15" t="s">
        <v>1044</v>
      </c>
      <c r="H810" s="57" t="s">
        <v>3216</v>
      </c>
      <c r="I810" s="15" t="s">
        <v>2920</v>
      </c>
      <c r="J810" s="15" t="s">
        <v>1045</v>
      </c>
      <c r="K810" s="15" t="s">
        <v>952</v>
      </c>
      <c r="L810" s="63"/>
      <c r="M810" s="15"/>
      <c r="N810" s="15"/>
      <c r="O810" s="15"/>
      <c r="P810" s="15"/>
      <c r="Q810" s="64"/>
      <c r="R810" s="65"/>
      <c r="S810" s="65"/>
      <c r="T810" s="65"/>
      <c r="U810" s="15"/>
      <c r="V810" s="65"/>
      <c r="W810" s="66"/>
      <c r="X810" s="65"/>
      <c r="Y810" s="67"/>
      <c r="Z810" s="15"/>
      <c r="AA810" s="68"/>
      <c r="AB810" s="68"/>
      <c r="AC810" s="69"/>
      <c r="AD810" s="70"/>
      <c r="AE810" s="71"/>
      <c r="AF810" s="71"/>
      <c r="AG810" s="72"/>
      <c r="AH810" s="73"/>
      <c r="AI810" s="74">
        <v>28.25</v>
      </c>
      <c r="AJ810" s="75" t="s">
        <v>1062</v>
      </c>
      <c r="AK810" s="76">
        <v>69401529</v>
      </c>
      <c r="AL810" s="76">
        <v>0</v>
      </c>
      <c r="AM810" s="76">
        <f t="shared" si="58"/>
        <v>69401529</v>
      </c>
      <c r="AN810" s="77">
        <f t="shared" si="56"/>
        <v>0</v>
      </c>
      <c r="AO810" s="75" t="s">
        <v>2990</v>
      </c>
      <c r="AP810" s="78">
        <v>28.25</v>
      </c>
      <c r="AQ810" s="79" t="s">
        <v>1062</v>
      </c>
      <c r="AR810" s="76">
        <v>70848533</v>
      </c>
      <c r="AS810" s="76">
        <v>0</v>
      </c>
      <c r="AT810" s="76">
        <f t="shared" si="55"/>
        <v>1447004</v>
      </c>
      <c r="AU810" s="77">
        <f t="shared" si="55"/>
        <v>0</v>
      </c>
      <c r="AV810" s="75" t="s">
        <v>3198</v>
      </c>
      <c r="AW810" s="15"/>
      <c r="AX810" s="133" t="s">
        <v>1040</v>
      </c>
      <c r="AY810" s="130"/>
      <c r="AZ810" s="80"/>
      <c r="BA810" s="15" t="s">
        <v>39</v>
      </c>
      <c r="BB810" s="15" t="s">
        <v>21</v>
      </c>
      <c r="BC810" s="15" t="s">
        <v>1065</v>
      </c>
    </row>
    <row r="811" spans="1:55" ht="76.5" hidden="1" customHeight="1" x14ac:dyDescent="0.25">
      <c r="A811" s="127">
        <v>1319102</v>
      </c>
      <c r="B811" s="15" t="s">
        <v>956</v>
      </c>
      <c r="C811" s="62" t="s">
        <v>1042</v>
      </c>
      <c r="D811" s="15" t="s">
        <v>1043</v>
      </c>
      <c r="E811" s="15" t="s">
        <v>12</v>
      </c>
      <c r="F811" s="15" t="s">
        <v>73</v>
      </c>
      <c r="G811" s="15" t="s">
        <v>2910</v>
      </c>
      <c r="H811" s="57" t="s">
        <v>3217</v>
      </c>
      <c r="I811" s="15" t="s">
        <v>2921</v>
      </c>
      <c r="J811" s="15" t="s">
        <v>1045</v>
      </c>
      <c r="K811" s="15" t="s">
        <v>957</v>
      </c>
      <c r="L811" s="63"/>
      <c r="M811" s="15"/>
      <c r="N811" s="15"/>
      <c r="O811" s="15"/>
      <c r="P811" s="15"/>
      <c r="Q811" s="64"/>
      <c r="R811" s="65"/>
      <c r="S811" s="65"/>
      <c r="T811" s="65"/>
      <c r="U811" s="15"/>
      <c r="V811" s="65"/>
      <c r="W811" s="66"/>
      <c r="X811" s="65"/>
      <c r="Y811" s="67"/>
      <c r="Z811" s="15"/>
      <c r="AA811" s="68"/>
      <c r="AB811" s="68"/>
      <c r="AC811" s="69"/>
      <c r="AD811" s="70"/>
      <c r="AE811" s="71"/>
      <c r="AF811" s="71"/>
      <c r="AG811" s="72"/>
      <c r="AH811" s="73"/>
      <c r="AI811" s="74">
        <v>35</v>
      </c>
      <c r="AJ811" s="75" t="s">
        <v>1062</v>
      </c>
      <c r="AK811" s="76">
        <v>1819667585</v>
      </c>
      <c r="AL811" s="76">
        <v>0</v>
      </c>
      <c r="AM811" s="76">
        <f t="shared" si="58"/>
        <v>1819667585</v>
      </c>
      <c r="AN811" s="77">
        <f t="shared" si="56"/>
        <v>0</v>
      </c>
      <c r="AO811" s="75" t="s">
        <v>2983</v>
      </c>
      <c r="AP811" s="78">
        <v>35</v>
      </c>
      <c r="AQ811" s="79" t="s">
        <v>1062</v>
      </c>
      <c r="AR811" s="76">
        <v>1857607187</v>
      </c>
      <c r="AS811" s="76">
        <v>0</v>
      </c>
      <c r="AT811" s="76">
        <f t="shared" si="55"/>
        <v>37939602</v>
      </c>
      <c r="AU811" s="77">
        <f t="shared" si="55"/>
        <v>0</v>
      </c>
      <c r="AV811" s="75" t="s">
        <v>2983</v>
      </c>
      <c r="AW811" s="15">
        <v>2124106</v>
      </c>
      <c r="AX811" s="60" t="s">
        <v>3040</v>
      </c>
      <c r="AY811" s="130"/>
      <c r="AZ811" s="80" t="s">
        <v>1055</v>
      </c>
      <c r="BA811" s="15" t="s">
        <v>3178</v>
      </c>
      <c r="BB811" s="15" t="s">
        <v>21</v>
      </c>
      <c r="BC811" s="15" t="s">
        <v>1065</v>
      </c>
    </row>
    <row r="812" spans="1:55" ht="76.5" hidden="1" customHeight="1" x14ac:dyDescent="0.25">
      <c r="A812" s="127">
        <v>1321946</v>
      </c>
      <c r="B812" s="15" t="s">
        <v>958</v>
      </c>
      <c r="C812" s="62" t="s">
        <v>1042</v>
      </c>
      <c r="D812" s="15" t="s">
        <v>1029</v>
      </c>
      <c r="E812" s="15" t="s">
        <v>4</v>
      </c>
      <c r="F812" s="15" t="s">
        <v>881</v>
      </c>
      <c r="G812" s="15" t="s">
        <v>2910</v>
      </c>
      <c r="H812" s="57">
        <v>1053803085</v>
      </c>
      <c r="I812" s="15" t="s">
        <v>2922</v>
      </c>
      <c r="J812" s="15" t="s">
        <v>1045</v>
      </c>
      <c r="K812" s="15" t="s">
        <v>959</v>
      </c>
      <c r="L812" s="63"/>
      <c r="M812" s="15"/>
      <c r="N812" s="15"/>
      <c r="O812" s="15"/>
      <c r="P812" s="15"/>
      <c r="Q812" s="64"/>
      <c r="R812" s="65"/>
      <c r="S812" s="65"/>
      <c r="T812" s="65"/>
      <c r="U812" s="15"/>
      <c r="V812" s="65"/>
      <c r="W812" s="66"/>
      <c r="X812" s="65"/>
      <c r="Y812" s="67"/>
      <c r="Z812" s="15"/>
      <c r="AA812" s="68"/>
      <c r="AB812" s="68"/>
      <c r="AC812" s="69"/>
      <c r="AD812" s="70"/>
      <c r="AE812" s="71"/>
      <c r="AF812" s="71"/>
      <c r="AG812" s="72"/>
      <c r="AH812" s="73"/>
      <c r="AI812" s="74"/>
      <c r="AJ812" s="75"/>
      <c r="AK812" s="76">
        <v>0</v>
      </c>
      <c r="AL812" s="76">
        <v>0</v>
      </c>
      <c r="AM812" s="76"/>
      <c r="AN812" s="77">
        <f t="shared" si="56"/>
        <v>0</v>
      </c>
      <c r="AO812" s="75">
        <v>0</v>
      </c>
      <c r="AP812" s="78"/>
      <c r="AQ812" s="79"/>
      <c r="AR812" s="76">
        <v>0</v>
      </c>
      <c r="AS812" s="76">
        <v>0</v>
      </c>
      <c r="AT812" s="76">
        <f t="shared" si="55"/>
        <v>0</v>
      </c>
      <c r="AU812" s="77">
        <f t="shared" si="55"/>
        <v>0</v>
      </c>
      <c r="AV812" s="75" t="s">
        <v>3255</v>
      </c>
      <c r="AW812" s="15" t="s">
        <v>2981</v>
      </c>
      <c r="AX812" s="60" t="s">
        <v>1040</v>
      </c>
      <c r="AY812" s="130"/>
      <c r="AZ812" s="80" t="s">
        <v>1055</v>
      </c>
      <c r="BA812" s="15" t="s">
        <v>61</v>
      </c>
      <c r="BB812" s="15" t="s">
        <v>21</v>
      </c>
      <c r="BC812" s="15" t="s">
        <v>1065</v>
      </c>
    </row>
    <row r="813" spans="1:55" ht="76.5" hidden="1" customHeight="1" x14ac:dyDescent="0.25">
      <c r="A813" s="127">
        <v>1322375</v>
      </c>
      <c r="B813" s="15" t="s">
        <v>961</v>
      </c>
      <c r="C813" s="62" t="s">
        <v>1042</v>
      </c>
      <c r="D813" s="15" t="s">
        <v>1043</v>
      </c>
      <c r="E813" s="15" t="s">
        <v>12</v>
      </c>
      <c r="F813" s="15" t="s">
        <v>962</v>
      </c>
      <c r="G813" s="15" t="s">
        <v>1391</v>
      </c>
      <c r="H813" s="57" t="s">
        <v>3218</v>
      </c>
      <c r="I813" s="15" t="s">
        <v>2924</v>
      </c>
      <c r="J813" s="15" t="s">
        <v>1045</v>
      </c>
      <c r="K813" s="15" t="s">
        <v>963</v>
      </c>
      <c r="L813" s="63"/>
      <c r="M813" s="15"/>
      <c r="N813" s="15"/>
      <c r="O813" s="15"/>
      <c r="P813" s="15"/>
      <c r="Q813" s="64"/>
      <c r="R813" s="65"/>
      <c r="S813" s="65"/>
      <c r="T813" s="65"/>
      <c r="U813" s="15"/>
      <c r="V813" s="65"/>
      <c r="W813" s="66"/>
      <c r="X813" s="65"/>
      <c r="Y813" s="67"/>
      <c r="Z813" s="15"/>
      <c r="AA813" s="68"/>
      <c r="AB813" s="68"/>
      <c r="AC813" s="69"/>
      <c r="AD813" s="70"/>
      <c r="AE813" s="71"/>
      <c r="AF813" s="71"/>
      <c r="AG813" s="72"/>
      <c r="AH813" s="73"/>
      <c r="AI813" s="74"/>
      <c r="AJ813" s="75"/>
      <c r="AK813" s="76">
        <v>279235426</v>
      </c>
      <c r="AL813" s="76">
        <v>0</v>
      </c>
      <c r="AM813" s="76">
        <f t="shared" ref="AM813:AM826" si="59">AK813-AE813</f>
        <v>279235426</v>
      </c>
      <c r="AN813" s="77">
        <f t="shared" si="56"/>
        <v>0</v>
      </c>
      <c r="AO813" s="75" t="s">
        <v>1039</v>
      </c>
      <c r="AP813" s="78"/>
      <c r="AQ813" s="79"/>
      <c r="AR813" s="76">
        <v>285057413</v>
      </c>
      <c r="AS813" s="76">
        <v>0</v>
      </c>
      <c r="AT813" s="76">
        <f t="shared" si="55"/>
        <v>5821987</v>
      </c>
      <c r="AU813" s="77">
        <f t="shared" si="55"/>
        <v>0</v>
      </c>
      <c r="AV813" s="75" t="s">
        <v>3038</v>
      </c>
      <c r="AW813" s="15">
        <v>1322375</v>
      </c>
      <c r="AX813" s="15">
        <v>213006</v>
      </c>
      <c r="AY813" s="130"/>
      <c r="AZ813" s="80" t="s">
        <v>1055</v>
      </c>
      <c r="BA813" s="15" t="s">
        <v>61</v>
      </c>
      <c r="BB813" s="15" t="s">
        <v>21</v>
      </c>
      <c r="BC813" s="15" t="s">
        <v>1065</v>
      </c>
    </row>
    <row r="814" spans="1:55" ht="76.5" hidden="1" customHeight="1" x14ac:dyDescent="0.25">
      <c r="A814" s="127">
        <v>1325065</v>
      </c>
      <c r="B814" s="15" t="s">
        <v>964</v>
      </c>
      <c r="C814" s="62" t="s">
        <v>1042</v>
      </c>
      <c r="D814" s="15" t="s">
        <v>1043</v>
      </c>
      <c r="E814" s="15" t="s">
        <v>12</v>
      </c>
      <c r="F814" s="15" t="s">
        <v>965</v>
      </c>
      <c r="G814" s="15" t="s">
        <v>1129</v>
      </c>
      <c r="H814" s="57" t="s">
        <v>3219</v>
      </c>
      <c r="I814" s="15" t="s">
        <v>2925</v>
      </c>
      <c r="J814" s="15" t="s">
        <v>1045</v>
      </c>
      <c r="K814" s="15" t="s">
        <v>966</v>
      </c>
      <c r="L814" s="63"/>
      <c r="M814" s="15"/>
      <c r="N814" s="15"/>
      <c r="O814" s="15"/>
      <c r="P814" s="15"/>
      <c r="Q814" s="64"/>
      <c r="R814" s="65"/>
      <c r="S814" s="65"/>
      <c r="T814" s="65"/>
      <c r="U814" s="15"/>
      <c r="V814" s="65"/>
      <c r="W814" s="66"/>
      <c r="X814" s="65"/>
      <c r="Y814" s="67"/>
      <c r="Z814" s="15"/>
      <c r="AA814" s="68"/>
      <c r="AB814" s="68"/>
      <c r="AC814" s="69"/>
      <c r="AD814" s="70"/>
      <c r="AE814" s="71"/>
      <c r="AF814" s="71"/>
      <c r="AG814" s="72"/>
      <c r="AH814" s="73"/>
      <c r="AI814" s="74"/>
      <c r="AJ814" s="75"/>
      <c r="AK814" s="76">
        <v>626485579</v>
      </c>
      <c r="AL814" s="76">
        <v>0</v>
      </c>
      <c r="AM814" s="76">
        <f t="shared" si="59"/>
        <v>626485579</v>
      </c>
      <c r="AN814" s="77">
        <f t="shared" si="56"/>
        <v>0</v>
      </c>
      <c r="AO814" s="75" t="s">
        <v>1039</v>
      </c>
      <c r="AP814" s="78">
        <v>57.5</v>
      </c>
      <c r="AQ814" s="79" t="s">
        <v>1036</v>
      </c>
      <c r="AR814" s="76">
        <v>639547643</v>
      </c>
      <c r="AS814" s="76">
        <v>499718990</v>
      </c>
      <c r="AT814" s="76">
        <f t="shared" si="55"/>
        <v>13062064</v>
      </c>
      <c r="AU814" s="77">
        <f t="shared" si="55"/>
        <v>499718990</v>
      </c>
      <c r="AV814" s="75" t="s">
        <v>3197</v>
      </c>
      <c r="AW814" s="15">
        <v>2133563</v>
      </c>
      <c r="AX814" s="15">
        <v>212079</v>
      </c>
      <c r="AY814" s="130"/>
      <c r="AZ814" s="80" t="s">
        <v>1055</v>
      </c>
      <c r="BA814" s="15" t="s">
        <v>9</v>
      </c>
      <c r="BB814" s="15" t="s">
        <v>21</v>
      </c>
      <c r="BC814" s="15" t="s">
        <v>1065</v>
      </c>
    </row>
    <row r="815" spans="1:55" ht="76.5" hidden="1" customHeight="1" x14ac:dyDescent="0.25">
      <c r="A815" s="127">
        <v>1340144</v>
      </c>
      <c r="B815" s="15" t="s">
        <v>969</v>
      </c>
      <c r="C815" s="62" t="s">
        <v>1042</v>
      </c>
      <c r="D815" s="15" t="s">
        <v>1029</v>
      </c>
      <c r="E815" s="15" t="s">
        <v>4</v>
      </c>
      <c r="F815" s="15" t="s">
        <v>141</v>
      </c>
      <c r="G815" s="15" t="s">
        <v>1129</v>
      </c>
      <c r="H815" s="57" t="s">
        <v>3220</v>
      </c>
      <c r="I815" s="15" t="s">
        <v>2927</v>
      </c>
      <c r="J815" s="15" t="s">
        <v>1045</v>
      </c>
      <c r="K815" s="15" t="s">
        <v>970</v>
      </c>
      <c r="L815" s="63"/>
      <c r="M815" s="15"/>
      <c r="N815" s="15"/>
      <c r="O815" s="15"/>
      <c r="P815" s="15"/>
      <c r="Q815" s="64"/>
      <c r="R815" s="65"/>
      <c r="S815" s="65"/>
      <c r="T815" s="65"/>
      <c r="U815" s="15"/>
      <c r="V815" s="65"/>
      <c r="W815" s="66"/>
      <c r="X815" s="65"/>
      <c r="Y815" s="67"/>
      <c r="Z815" s="15"/>
      <c r="AA815" s="68"/>
      <c r="AB815" s="68"/>
      <c r="AC815" s="69"/>
      <c r="AD815" s="70"/>
      <c r="AE815" s="71"/>
      <c r="AF815" s="71"/>
      <c r="AG815" s="72"/>
      <c r="AH815" s="73"/>
      <c r="AI815" s="74">
        <v>28.25</v>
      </c>
      <c r="AJ815" s="75" t="s">
        <v>1062</v>
      </c>
      <c r="AK815" s="76">
        <v>50402726</v>
      </c>
      <c r="AL815" s="76">
        <v>0</v>
      </c>
      <c r="AM815" s="76">
        <f t="shared" si="59"/>
        <v>50402726</v>
      </c>
      <c r="AN815" s="77">
        <f t="shared" si="56"/>
        <v>0</v>
      </c>
      <c r="AO815" s="75" t="s">
        <v>1039</v>
      </c>
      <c r="AP815" s="78">
        <v>28.25</v>
      </c>
      <c r="AQ815" s="79" t="s">
        <v>1062</v>
      </c>
      <c r="AR815" s="76">
        <v>51453610</v>
      </c>
      <c r="AS815" s="76">
        <v>0</v>
      </c>
      <c r="AT815" s="76">
        <f t="shared" si="55"/>
        <v>1050884</v>
      </c>
      <c r="AU815" s="77">
        <f t="shared" si="55"/>
        <v>0</v>
      </c>
      <c r="AV815" s="75" t="s">
        <v>3038</v>
      </c>
      <c r="AW815" s="15">
        <v>2162410</v>
      </c>
      <c r="AX815" s="15">
        <v>215028</v>
      </c>
      <c r="AY815" s="130"/>
      <c r="AZ815" s="80" t="s">
        <v>1055</v>
      </c>
      <c r="BA815" s="15" t="s">
        <v>142</v>
      </c>
      <c r="BB815" s="15" t="s">
        <v>21</v>
      </c>
      <c r="BC815" s="15" t="s">
        <v>1065</v>
      </c>
    </row>
    <row r="816" spans="1:55" ht="76.5" hidden="1" customHeight="1" x14ac:dyDescent="0.25">
      <c r="A816" s="127">
        <v>1340153</v>
      </c>
      <c r="B816" s="15" t="s">
        <v>971</v>
      </c>
      <c r="C816" s="62" t="s">
        <v>1042</v>
      </c>
      <c r="D816" s="15" t="s">
        <v>1029</v>
      </c>
      <c r="E816" s="15" t="s">
        <v>4</v>
      </c>
      <c r="F816" s="15" t="s">
        <v>141</v>
      </c>
      <c r="G816" s="15" t="s">
        <v>1129</v>
      </c>
      <c r="H816" s="57" t="s">
        <v>3221</v>
      </c>
      <c r="I816" s="15" t="s">
        <v>2928</v>
      </c>
      <c r="J816" s="15" t="s">
        <v>1045</v>
      </c>
      <c r="K816" s="15" t="s">
        <v>972</v>
      </c>
      <c r="L816" s="63"/>
      <c r="M816" s="15"/>
      <c r="N816" s="15"/>
      <c r="O816" s="15"/>
      <c r="P816" s="15"/>
      <c r="Q816" s="64"/>
      <c r="R816" s="65"/>
      <c r="S816" s="65"/>
      <c r="T816" s="65"/>
      <c r="U816" s="15"/>
      <c r="V816" s="65"/>
      <c r="W816" s="66"/>
      <c r="X816" s="65"/>
      <c r="Y816" s="67"/>
      <c r="Z816" s="15"/>
      <c r="AA816" s="68"/>
      <c r="AB816" s="68"/>
      <c r="AC816" s="69"/>
      <c r="AD816" s="70"/>
      <c r="AE816" s="71"/>
      <c r="AF816" s="71"/>
      <c r="AG816" s="72"/>
      <c r="AH816" s="73"/>
      <c r="AI816" s="74">
        <v>28.25</v>
      </c>
      <c r="AJ816" s="75" t="s">
        <v>1062</v>
      </c>
      <c r="AK816" s="76">
        <v>50402726</v>
      </c>
      <c r="AL816" s="76">
        <v>0</v>
      </c>
      <c r="AM816" s="76">
        <f t="shared" si="59"/>
        <v>50402726</v>
      </c>
      <c r="AN816" s="77">
        <f t="shared" si="56"/>
        <v>0</v>
      </c>
      <c r="AO816" s="75" t="s">
        <v>1039</v>
      </c>
      <c r="AP816" s="78">
        <v>28.25</v>
      </c>
      <c r="AQ816" s="79" t="s">
        <v>1062</v>
      </c>
      <c r="AR816" s="76">
        <v>51453610</v>
      </c>
      <c r="AS816" s="76">
        <v>0</v>
      </c>
      <c r="AT816" s="76">
        <f t="shared" si="55"/>
        <v>1050884</v>
      </c>
      <c r="AU816" s="77">
        <f t="shared" si="55"/>
        <v>0</v>
      </c>
      <c r="AV816" s="75" t="s">
        <v>3038</v>
      </c>
      <c r="AW816" s="15">
        <v>2162410</v>
      </c>
      <c r="AX816" s="15">
        <v>215028</v>
      </c>
      <c r="AY816" s="130"/>
      <c r="AZ816" s="80" t="s">
        <v>1055</v>
      </c>
      <c r="BA816" s="15" t="s">
        <v>142</v>
      </c>
      <c r="BB816" s="15" t="s">
        <v>21</v>
      </c>
      <c r="BC816" s="15" t="s">
        <v>1065</v>
      </c>
    </row>
    <row r="817" spans="1:55" ht="76.5" hidden="1" customHeight="1" x14ac:dyDescent="0.25">
      <c r="A817" s="127">
        <v>1340158</v>
      </c>
      <c r="B817" s="15" t="s">
        <v>973</v>
      </c>
      <c r="C817" s="62" t="s">
        <v>1042</v>
      </c>
      <c r="D817" s="15" t="s">
        <v>1029</v>
      </c>
      <c r="E817" s="15" t="s">
        <v>4</v>
      </c>
      <c r="F817" s="15" t="s">
        <v>141</v>
      </c>
      <c r="G817" s="15" t="s">
        <v>1129</v>
      </c>
      <c r="H817" s="57" t="s">
        <v>3222</v>
      </c>
      <c r="I817" s="15" t="s">
        <v>2929</v>
      </c>
      <c r="J817" s="15" t="s">
        <v>1045</v>
      </c>
      <c r="K817" s="15" t="s">
        <v>974</v>
      </c>
      <c r="L817" s="63"/>
      <c r="M817" s="15"/>
      <c r="N817" s="15"/>
      <c r="O817" s="15"/>
      <c r="P817" s="15"/>
      <c r="Q817" s="64"/>
      <c r="R817" s="65"/>
      <c r="S817" s="65"/>
      <c r="T817" s="65"/>
      <c r="U817" s="15"/>
      <c r="V817" s="65"/>
      <c r="W817" s="66"/>
      <c r="X817" s="65"/>
      <c r="Y817" s="67"/>
      <c r="Z817" s="15"/>
      <c r="AA817" s="68"/>
      <c r="AB817" s="68"/>
      <c r="AC817" s="69"/>
      <c r="AD817" s="70"/>
      <c r="AE817" s="71"/>
      <c r="AF817" s="71"/>
      <c r="AG817" s="72"/>
      <c r="AH817" s="73"/>
      <c r="AI817" s="74">
        <v>28.25</v>
      </c>
      <c r="AJ817" s="75" t="s">
        <v>1062</v>
      </c>
      <c r="AK817" s="76">
        <v>50402726</v>
      </c>
      <c r="AL817" s="76">
        <v>0</v>
      </c>
      <c r="AM817" s="76">
        <f t="shared" si="59"/>
        <v>50402726</v>
      </c>
      <c r="AN817" s="77">
        <f t="shared" si="56"/>
        <v>0</v>
      </c>
      <c r="AO817" s="75" t="s">
        <v>1039</v>
      </c>
      <c r="AP817" s="78">
        <v>28.25</v>
      </c>
      <c r="AQ817" s="79" t="s">
        <v>1062</v>
      </c>
      <c r="AR817" s="76">
        <v>51453610</v>
      </c>
      <c r="AS817" s="76">
        <v>0</v>
      </c>
      <c r="AT817" s="76">
        <f t="shared" si="55"/>
        <v>1050884</v>
      </c>
      <c r="AU817" s="77">
        <f t="shared" si="55"/>
        <v>0</v>
      </c>
      <c r="AV817" s="75" t="s">
        <v>3038</v>
      </c>
      <c r="AW817" s="15">
        <v>2162410</v>
      </c>
      <c r="AX817" s="15">
        <v>215028</v>
      </c>
      <c r="AY817" s="130"/>
      <c r="AZ817" s="80" t="s">
        <v>1055</v>
      </c>
      <c r="BA817" s="15" t="s">
        <v>142</v>
      </c>
      <c r="BB817" s="15" t="s">
        <v>21</v>
      </c>
      <c r="BC817" s="15" t="s">
        <v>1065</v>
      </c>
    </row>
    <row r="818" spans="1:55" ht="76.5" hidden="1" customHeight="1" x14ac:dyDescent="0.25">
      <c r="A818" s="127">
        <v>1340176</v>
      </c>
      <c r="B818" s="15" t="s">
        <v>976</v>
      </c>
      <c r="C818" s="62" t="s">
        <v>1042</v>
      </c>
      <c r="D818" s="15" t="s">
        <v>1029</v>
      </c>
      <c r="E818" s="15" t="s">
        <v>4</v>
      </c>
      <c r="F818" s="15" t="s">
        <v>141</v>
      </c>
      <c r="G818" s="15" t="s">
        <v>1129</v>
      </c>
      <c r="H818" s="57" t="s">
        <v>3223</v>
      </c>
      <c r="I818" s="15" t="s">
        <v>2930</v>
      </c>
      <c r="J818" s="15" t="s">
        <v>1045</v>
      </c>
      <c r="K818" s="15" t="s">
        <v>970</v>
      </c>
      <c r="L818" s="63"/>
      <c r="M818" s="15"/>
      <c r="N818" s="15"/>
      <c r="O818" s="15"/>
      <c r="P818" s="15"/>
      <c r="Q818" s="64"/>
      <c r="R818" s="65"/>
      <c r="S818" s="65"/>
      <c r="T818" s="65"/>
      <c r="U818" s="15"/>
      <c r="V818" s="65"/>
      <c r="W818" s="66"/>
      <c r="X818" s="65"/>
      <c r="Y818" s="67"/>
      <c r="Z818" s="15"/>
      <c r="AA818" s="68"/>
      <c r="AB818" s="68"/>
      <c r="AC818" s="69"/>
      <c r="AD818" s="70"/>
      <c r="AE818" s="71"/>
      <c r="AF818" s="71"/>
      <c r="AG818" s="72"/>
      <c r="AH818" s="73"/>
      <c r="AI818" s="74">
        <v>28.25</v>
      </c>
      <c r="AJ818" s="75" t="s">
        <v>1062</v>
      </c>
      <c r="AK818" s="76">
        <v>50402726</v>
      </c>
      <c r="AL818" s="76">
        <v>0</v>
      </c>
      <c r="AM818" s="76">
        <f t="shared" si="59"/>
        <v>50402726</v>
      </c>
      <c r="AN818" s="77">
        <f t="shared" si="56"/>
        <v>0</v>
      </c>
      <c r="AO818" s="75" t="s">
        <v>1039</v>
      </c>
      <c r="AP818" s="78">
        <v>28.25</v>
      </c>
      <c r="AQ818" s="79" t="s">
        <v>1062</v>
      </c>
      <c r="AR818" s="76">
        <v>51453610</v>
      </c>
      <c r="AS818" s="76">
        <v>0</v>
      </c>
      <c r="AT818" s="76">
        <f t="shared" si="55"/>
        <v>1050884</v>
      </c>
      <c r="AU818" s="77">
        <f t="shared" si="55"/>
        <v>0</v>
      </c>
      <c r="AV818" s="75" t="s">
        <v>3038</v>
      </c>
      <c r="AW818" s="15">
        <v>2162410</v>
      </c>
      <c r="AX818" s="15">
        <v>215028</v>
      </c>
      <c r="AY818" s="130"/>
      <c r="AZ818" s="80" t="s">
        <v>1055</v>
      </c>
      <c r="BA818" s="15" t="s">
        <v>142</v>
      </c>
      <c r="BB818" s="15" t="s">
        <v>21</v>
      </c>
      <c r="BC818" s="15" t="s">
        <v>1065</v>
      </c>
    </row>
    <row r="819" spans="1:55" ht="76.5" hidden="1" customHeight="1" x14ac:dyDescent="0.25">
      <c r="A819" s="127">
        <v>1340190</v>
      </c>
      <c r="B819" s="15" t="s">
        <v>977</v>
      </c>
      <c r="C819" s="62" t="s">
        <v>1042</v>
      </c>
      <c r="D819" s="15" t="s">
        <v>1029</v>
      </c>
      <c r="E819" s="15" t="s">
        <v>4</v>
      </c>
      <c r="F819" s="15" t="s">
        <v>141</v>
      </c>
      <c r="G819" s="15" t="s">
        <v>1129</v>
      </c>
      <c r="H819" s="57" t="s">
        <v>3224</v>
      </c>
      <c r="I819" s="15" t="s">
        <v>2931</v>
      </c>
      <c r="J819" s="15" t="s">
        <v>1045</v>
      </c>
      <c r="K819" s="15" t="s">
        <v>970</v>
      </c>
      <c r="L819" s="63"/>
      <c r="M819" s="15"/>
      <c r="N819" s="15"/>
      <c r="O819" s="15"/>
      <c r="P819" s="15"/>
      <c r="Q819" s="64"/>
      <c r="R819" s="65"/>
      <c r="S819" s="65"/>
      <c r="T819" s="65"/>
      <c r="U819" s="15"/>
      <c r="V819" s="65"/>
      <c r="W819" s="66"/>
      <c r="X819" s="65"/>
      <c r="Y819" s="67"/>
      <c r="Z819" s="15"/>
      <c r="AA819" s="68"/>
      <c r="AB819" s="68"/>
      <c r="AC819" s="69"/>
      <c r="AD819" s="70"/>
      <c r="AE819" s="71"/>
      <c r="AF819" s="71"/>
      <c r="AG819" s="72"/>
      <c r="AH819" s="73"/>
      <c r="AI819" s="74">
        <v>28.25</v>
      </c>
      <c r="AJ819" s="75" t="s">
        <v>1062</v>
      </c>
      <c r="AK819" s="76">
        <v>50402726</v>
      </c>
      <c r="AL819" s="76">
        <v>0</v>
      </c>
      <c r="AM819" s="76">
        <f t="shared" si="59"/>
        <v>50402726</v>
      </c>
      <c r="AN819" s="77">
        <f t="shared" si="56"/>
        <v>0</v>
      </c>
      <c r="AO819" s="75" t="s">
        <v>1039</v>
      </c>
      <c r="AP819" s="78">
        <v>28.25</v>
      </c>
      <c r="AQ819" s="79" t="s">
        <v>1062</v>
      </c>
      <c r="AR819" s="76">
        <v>51453610</v>
      </c>
      <c r="AS819" s="76">
        <v>0</v>
      </c>
      <c r="AT819" s="76">
        <f t="shared" si="55"/>
        <v>1050884</v>
      </c>
      <c r="AU819" s="77">
        <f t="shared" si="55"/>
        <v>0</v>
      </c>
      <c r="AV819" s="75" t="s">
        <v>3038</v>
      </c>
      <c r="AW819" s="15">
        <v>2162410</v>
      </c>
      <c r="AX819" s="15">
        <v>215028</v>
      </c>
      <c r="AY819" s="130"/>
      <c r="AZ819" s="80" t="s">
        <v>1055</v>
      </c>
      <c r="BA819" s="15" t="s">
        <v>142</v>
      </c>
      <c r="BB819" s="15" t="s">
        <v>21</v>
      </c>
      <c r="BC819" s="15" t="s">
        <v>1065</v>
      </c>
    </row>
    <row r="820" spans="1:55" ht="76.5" hidden="1" customHeight="1" x14ac:dyDescent="0.25">
      <c r="A820" s="127">
        <v>1340197</v>
      </c>
      <c r="B820" s="15" t="s">
        <v>978</v>
      </c>
      <c r="C820" s="62" t="s">
        <v>1042</v>
      </c>
      <c r="D820" s="15" t="s">
        <v>1029</v>
      </c>
      <c r="E820" s="15" t="s">
        <v>4</v>
      </c>
      <c r="F820" s="15" t="s">
        <v>141</v>
      </c>
      <c r="G820" s="15" t="s">
        <v>1129</v>
      </c>
      <c r="H820" s="57" t="s">
        <v>3225</v>
      </c>
      <c r="I820" s="15" t="s">
        <v>2932</v>
      </c>
      <c r="J820" s="15" t="s">
        <v>1045</v>
      </c>
      <c r="K820" s="15" t="s">
        <v>970</v>
      </c>
      <c r="L820" s="63"/>
      <c r="M820" s="15"/>
      <c r="N820" s="15"/>
      <c r="O820" s="15"/>
      <c r="P820" s="15"/>
      <c r="Q820" s="64"/>
      <c r="R820" s="65"/>
      <c r="S820" s="65"/>
      <c r="T820" s="65"/>
      <c r="U820" s="15"/>
      <c r="V820" s="65"/>
      <c r="W820" s="66"/>
      <c r="X820" s="65"/>
      <c r="Y820" s="67"/>
      <c r="Z820" s="15"/>
      <c r="AA820" s="68"/>
      <c r="AB820" s="68"/>
      <c r="AC820" s="69"/>
      <c r="AD820" s="70"/>
      <c r="AE820" s="71"/>
      <c r="AF820" s="71"/>
      <c r="AG820" s="72"/>
      <c r="AH820" s="73"/>
      <c r="AI820" s="74">
        <v>28.25</v>
      </c>
      <c r="AJ820" s="75" t="s">
        <v>1062</v>
      </c>
      <c r="AK820" s="76">
        <v>50402726</v>
      </c>
      <c r="AL820" s="76">
        <v>0</v>
      </c>
      <c r="AM820" s="76">
        <f t="shared" si="59"/>
        <v>50402726</v>
      </c>
      <c r="AN820" s="77">
        <f t="shared" si="56"/>
        <v>0</v>
      </c>
      <c r="AO820" s="75" t="s">
        <v>1039</v>
      </c>
      <c r="AP820" s="78">
        <v>28.25</v>
      </c>
      <c r="AQ820" s="79" t="s">
        <v>1062</v>
      </c>
      <c r="AR820" s="76">
        <v>51453610</v>
      </c>
      <c r="AS820" s="76">
        <v>0</v>
      </c>
      <c r="AT820" s="76">
        <f t="shared" si="55"/>
        <v>1050884</v>
      </c>
      <c r="AU820" s="77">
        <f t="shared" si="55"/>
        <v>0</v>
      </c>
      <c r="AV820" s="75" t="s">
        <v>3038</v>
      </c>
      <c r="AW820" s="15">
        <v>2162410</v>
      </c>
      <c r="AX820" s="15">
        <v>215028</v>
      </c>
      <c r="AY820" s="130"/>
      <c r="AZ820" s="80" t="s">
        <v>1055</v>
      </c>
      <c r="BA820" s="15" t="s">
        <v>142</v>
      </c>
      <c r="BB820" s="15" t="s">
        <v>21</v>
      </c>
      <c r="BC820" s="15" t="s">
        <v>1065</v>
      </c>
    </row>
    <row r="821" spans="1:55" ht="76.5" hidden="1" customHeight="1" x14ac:dyDescent="0.25">
      <c r="A821" s="127">
        <v>1340205</v>
      </c>
      <c r="B821" s="15" t="s">
        <v>979</v>
      </c>
      <c r="C821" s="62" t="s">
        <v>1042</v>
      </c>
      <c r="D821" s="15" t="s">
        <v>1029</v>
      </c>
      <c r="E821" s="15" t="s">
        <v>4</v>
      </c>
      <c r="F821" s="15" t="s">
        <v>141</v>
      </c>
      <c r="G821" s="15" t="s">
        <v>1129</v>
      </c>
      <c r="H821" s="57" t="s">
        <v>3226</v>
      </c>
      <c r="I821" s="15" t="s">
        <v>2933</v>
      </c>
      <c r="J821" s="15" t="s">
        <v>1045</v>
      </c>
      <c r="K821" s="15" t="s">
        <v>970</v>
      </c>
      <c r="L821" s="63"/>
      <c r="M821" s="15"/>
      <c r="N821" s="15"/>
      <c r="O821" s="15"/>
      <c r="P821" s="15"/>
      <c r="Q821" s="64"/>
      <c r="R821" s="65"/>
      <c r="S821" s="65"/>
      <c r="T821" s="65"/>
      <c r="U821" s="15"/>
      <c r="V821" s="65"/>
      <c r="W821" s="66"/>
      <c r="X821" s="65"/>
      <c r="Y821" s="67"/>
      <c r="Z821" s="15"/>
      <c r="AA821" s="68"/>
      <c r="AB821" s="68"/>
      <c r="AC821" s="69"/>
      <c r="AD821" s="70"/>
      <c r="AE821" s="71"/>
      <c r="AF821" s="71"/>
      <c r="AG821" s="72"/>
      <c r="AH821" s="73"/>
      <c r="AI821" s="74">
        <v>28.25</v>
      </c>
      <c r="AJ821" s="75" t="s">
        <v>1062</v>
      </c>
      <c r="AK821" s="76">
        <v>50402726</v>
      </c>
      <c r="AL821" s="76">
        <v>0</v>
      </c>
      <c r="AM821" s="76">
        <f t="shared" si="59"/>
        <v>50402726</v>
      </c>
      <c r="AN821" s="77">
        <f t="shared" si="56"/>
        <v>0</v>
      </c>
      <c r="AO821" s="75" t="s">
        <v>1039</v>
      </c>
      <c r="AP821" s="78">
        <v>28.25</v>
      </c>
      <c r="AQ821" s="79" t="s">
        <v>1062</v>
      </c>
      <c r="AR821" s="76">
        <v>51453610</v>
      </c>
      <c r="AS821" s="76">
        <v>0</v>
      </c>
      <c r="AT821" s="76">
        <f t="shared" si="55"/>
        <v>1050884</v>
      </c>
      <c r="AU821" s="77">
        <f t="shared" si="55"/>
        <v>0</v>
      </c>
      <c r="AV821" s="75" t="s">
        <v>3038</v>
      </c>
      <c r="AW821" s="15">
        <v>2162410</v>
      </c>
      <c r="AX821" s="15">
        <v>215028</v>
      </c>
      <c r="AY821" s="130"/>
      <c r="AZ821" s="80" t="s">
        <v>1055</v>
      </c>
      <c r="BA821" s="15" t="s">
        <v>142</v>
      </c>
      <c r="BB821" s="15" t="s">
        <v>21</v>
      </c>
      <c r="BC821" s="15" t="s">
        <v>1065</v>
      </c>
    </row>
    <row r="822" spans="1:55" ht="76.5" hidden="1" customHeight="1" x14ac:dyDescent="0.25">
      <c r="A822" s="127">
        <v>1340214</v>
      </c>
      <c r="B822" s="15" t="s">
        <v>980</v>
      </c>
      <c r="C822" s="62" t="s">
        <v>1042</v>
      </c>
      <c r="D822" s="15" t="s">
        <v>1029</v>
      </c>
      <c r="E822" s="15" t="s">
        <v>4</v>
      </c>
      <c r="F822" s="15" t="s">
        <v>141</v>
      </c>
      <c r="G822" s="15" t="s">
        <v>1129</v>
      </c>
      <c r="H822" s="57" t="s">
        <v>3227</v>
      </c>
      <c r="I822" s="15" t="s">
        <v>2934</v>
      </c>
      <c r="J822" s="15" t="s">
        <v>1045</v>
      </c>
      <c r="K822" s="15" t="s">
        <v>970</v>
      </c>
      <c r="L822" s="63"/>
      <c r="M822" s="15"/>
      <c r="N822" s="15"/>
      <c r="O822" s="15"/>
      <c r="P822" s="15"/>
      <c r="Q822" s="64"/>
      <c r="R822" s="65"/>
      <c r="S822" s="65"/>
      <c r="T822" s="65"/>
      <c r="U822" s="15"/>
      <c r="V822" s="65"/>
      <c r="W822" s="66"/>
      <c r="X822" s="65"/>
      <c r="Y822" s="67"/>
      <c r="Z822" s="15"/>
      <c r="AA822" s="68"/>
      <c r="AB822" s="68"/>
      <c r="AC822" s="69"/>
      <c r="AD822" s="70"/>
      <c r="AE822" s="71"/>
      <c r="AF822" s="71"/>
      <c r="AG822" s="72"/>
      <c r="AH822" s="73"/>
      <c r="AI822" s="74">
        <v>28.25</v>
      </c>
      <c r="AJ822" s="75" t="s">
        <v>1062</v>
      </c>
      <c r="AK822" s="76">
        <v>50402726</v>
      </c>
      <c r="AL822" s="76">
        <v>0</v>
      </c>
      <c r="AM822" s="76">
        <f t="shared" si="59"/>
        <v>50402726</v>
      </c>
      <c r="AN822" s="77">
        <f t="shared" si="56"/>
        <v>0</v>
      </c>
      <c r="AO822" s="75" t="s">
        <v>1039</v>
      </c>
      <c r="AP822" s="78">
        <v>28.25</v>
      </c>
      <c r="AQ822" s="79" t="s">
        <v>1062</v>
      </c>
      <c r="AR822" s="76">
        <v>51453610</v>
      </c>
      <c r="AS822" s="76">
        <v>0</v>
      </c>
      <c r="AT822" s="76">
        <f t="shared" si="55"/>
        <v>1050884</v>
      </c>
      <c r="AU822" s="77">
        <f t="shared" si="55"/>
        <v>0</v>
      </c>
      <c r="AV822" s="75" t="s">
        <v>3038</v>
      </c>
      <c r="AW822" s="15">
        <v>2162410</v>
      </c>
      <c r="AX822" s="15">
        <v>215028</v>
      </c>
      <c r="AY822" s="130"/>
      <c r="AZ822" s="80" t="s">
        <v>1055</v>
      </c>
      <c r="BA822" s="15" t="s">
        <v>142</v>
      </c>
      <c r="BB822" s="15" t="s">
        <v>21</v>
      </c>
      <c r="BC822" s="15" t="s">
        <v>1065</v>
      </c>
    </row>
    <row r="823" spans="1:55" ht="76.5" hidden="1" customHeight="1" x14ac:dyDescent="0.25">
      <c r="A823" s="127">
        <v>1340224</v>
      </c>
      <c r="B823" s="15" t="s">
        <v>981</v>
      </c>
      <c r="C823" s="62" t="s">
        <v>1042</v>
      </c>
      <c r="D823" s="15" t="s">
        <v>1029</v>
      </c>
      <c r="E823" s="15" t="s">
        <v>4</v>
      </c>
      <c r="F823" s="15" t="s">
        <v>141</v>
      </c>
      <c r="G823" s="15" t="s">
        <v>1129</v>
      </c>
      <c r="H823" s="57" t="s">
        <v>3228</v>
      </c>
      <c r="I823" s="15" t="s">
        <v>2935</v>
      </c>
      <c r="J823" s="15" t="s">
        <v>1045</v>
      </c>
      <c r="K823" s="15" t="s">
        <v>982</v>
      </c>
      <c r="L823" s="63"/>
      <c r="M823" s="15"/>
      <c r="N823" s="15"/>
      <c r="O823" s="15"/>
      <c r="P823" s="15"/>
      <c r="Q823" s="64"/>
      <c r="R823" s="65"/>
      <c r="S823" s="65"/>
      <c r="T823" s="65"/>
      <c r="U823" s="15"/>
      <c r="V823" s="65"/>
      <c r="W823" s="66"/>
      <c r="X823" s="65"/>
      <c r="Y823" s="67"/>
      <c r="Z823" s="15"/>
      <c r="AA823" s="68"/>
      <c r="AB823" s="68"/>
      <c r="AC823" s="69"/>
      <c r="AD823" s="70"/>
      <c r="AE823" s="71"/>
      <c r="AF823" s="71"/>
      <c r="AG823" s="72"/>
      <c r="AH823" s="73"/>
      <c r="AI823" s="74">
        <v>28.25</v>
      </c>
      <c r="AJ823" s="75" t="s">
        <v>1062</v>
      </c>
      <c r="AK823" s="76">
        <v>50402726</v>
      </c>
      <c r="AL823" s="76">
        <v>0</v>
      </c>
      <c r="AM823" s="76">
        <f t="shared" si="59"/>
        <v>50402726</v>
      </c>
      <c r="AN823" s="77">
        <f t="shared" si="56"/>
        <v>0</v>
      </c>
      <c r="AO823" s="75" t="s">
        <v>1039</v>
      </c>
      <c r="AP823" s="78">
        <v>28.25</v>
      </c>
      <c r="AQ823" s="79" t="s">
        <v>1062</v>
      </c>
      <c r="AR823" s="76">
        <v>51453610</v>
      </c>
      <c r="AS823" s="76">
        <v>0</v>
      </c>
      <c r="AT823" s="76">
        <f t="shared" si="55"/>
        <v>1050884</v>
      </c>
      <c r="AU823" s="77">
        <f t="shared" si="55"/>
        <v>0</v>
      </c>
      <c r="AV823" s="75" t="s">
        <v>3038</v>
      </c>
      <c r="AW823" s="15">
        <v>2162410</v>
      </c>
      <c r="AX823" s="15">
        <v>215028</v>
      </c>
      <c r="AY823" s="130"/>
      <c r="AZ823" s="80" t="s">
        <v>1055</v>
      </c>
      <c r="BA823" s="15" t="s">
        <v>142</v>
      </c>
      <c r="BB823" s="15" t="s">
        <v>21</v>
      </c>
      <c r="BC823" s="15" t="s">
        <v>1065</v>
      </c>
    </row>
    <row r="824" spans="1:55" ht="76.5" hidden="1" customHeight="1" x14ac:dyDescent="0.25">
      <c r="A824" s="127">
        <v>1340242</v>
      </c>
      <c r="B824" s="15" t="s">
        <v>983</v>
      </c>
      <c r="C824" s="62" t="s">
        <v>1042</v>
      </c>
      <c r="D824" s="15" t="s">
        <v>1029</v>
      </c>
      <c r="E824" s="15" t="s">
        <v>4</v>
      </c>
      <c r="F824" s="15" t="s">
        <v>141</v>
      </c>
      <c r="G824" s="15" t="s">
        <v>1129</v>
      </c>
      <c r="H824" s="57" t="s">
        <v>3229</v>
      </c>
      <c r="I824" s="15" t="s">
        <v>2936</v>
      </c>
      <c r="J824" s="15" t="s">
        <v>1045</v>
      </c>
      <c r="K824" s="15" t="s">
        <v>970</v>
      </c>
      <c r="L824" s="63"/>
      <c r="M824" s="15"/>
      <c r="N824" s="15"/>
      <c r="O824" s="15"/>
      <c r="P824" s="15"/>
      <c r="Q824" s="64"/>
      <c r="R824" s="65"/>
      <c r="S824" s="65"/>
      <c r="T824" s="65"/>
      <c r="U824" s="15"/>
      <c r="V824" s="65"/>
      <c r="W824" s="66"/>
      <c r="X824" s="65"/>
      <c r="Y824" s="67"/>
      <c r="Z824" s="15"/>
      <c r="AA824" s="68"/>
      <c r="AB824" s="68"/>
      <c r="AC824" s="69"/>
      <c r="AD824" s="70"/>
      <c r="AE824" s="71"/>
      <c r="AF824" s="71"/>
      <c r="AG824" s="72"/>
      <c r="AH824" s="73"/>
      <c r="AI824" s="74">
        <v>28.25</v>
      </c>
      <c r="AJ824" s="75" t="s">
        <v>1062</v>
      </c>
      <c r="AK824" s="76">
        <v>50402726</v>
      </c>
      <c r="AL824" s="76">
        <v>0</v>
      </c>
      <c r="AM824" s="76">
        <f t="shared" si="59"/>
        <v>50402726</v>
      </c>
      <c r="AN824" s="77">
        <f t="shared" si="56"/>
        <v>0</v>
      </c>
      <c r="AO824" s="75" t="s">
        <v>1039</v>
      </c>
      <c r="AP824" s="78">
        <v>28.25</v>
      </c>
      <c r="AQ824" s="79" t="s">
        <v>1062</v>
      </c>
      <c r="AR824" s="76">
        <v>51453610</v>
      </c>
      <c r="AS824" s="76">
        <v>0</v>
      </c>
      <c r="AT824" s="76">
        <f t="shared" si="55"/>
        <v>1050884</v>
      </c>
      <c r="AU824" s="77">
        <f t="shared" si="55"/>
        <v>0</v>
      </c>
      <c r="AV824" s="75" t="s">
        <v>3038</v>
      </c>
      <c r="AW824" s="15">
        <v>2162410</v>
      </c>
      <c r="AX824" s="15">
        <v>215028</v>
      </c>
      <c r="AY824" s="130"/>
      <c r="AZ824" s="80" t="s">
        <v>1055</v>
      </c>
      <c r="BA824" s="15" t="s">
        <v>142</v>
      </c>
      <c r="BB824" s="15" t="s">
        <v>21</v>
      </c>
      <c r="BC824" s="15" t="s">
        <v>1065</v>
      </c>
    </row>
    <row r="825" spans="1:55" ht="76.5" hidden="1" customHeight="1" x14ac:dyDescent="0.25">
      <c r="A825" s="127">
        <v>1340257</v>
      </c>
      <c r="B825" s="15" t="s">
        <v>984</v>
      </c>
      <c r="C825" s="62" t="s">
        <v>1042</v>
      </c>
      <c r="D825" s="15" t="s">
        <v>1029</v>
      </c>
      <c r="E825" s="15" t="s">
        <v>4</v>
      </c>
      <c r="F825" s="15" t="s">
        <v>141</v>
      </c>
      <c r="G825" s="15" t="s">
        <v>1129</v>
      </c>
      <c r="H825" s="57" t="s">
        <v>3230</v>
      </c>
      <c r="I825" s="15" t="s">
        <v>2937</v>
      </c>
      <c r="J825" s="15" t="s">
        <v>1045</v>
      </c>
      <c r="K825" s="15" t="s">
        <v>970</v>
      </c>
      <c r="L825" s="63"/>
      <c r="M825" s="15"/>
      <c r="N825" s="15"/>
      <c r="O825" s="15"/>
      <c r="P825" s="15"/>
      <c r="Q825" s="64"/>
      <c r="R825" s="65"/>
      <c r="S825" s="65"/>
      <c r="T825" s="65"/>
      <c r="U825" s="15"/>
      <c r="V825" s="65"/>
      <c r="W825" s="66"/>
      <c r="X825" s="65"/>
      <c r="Y825" s="67"/>
      <c r="Z825" s="15"/>
      <c r="AA825" s="68"/>
      <c r="AB825" s="68"/>
      <c r="AC825" s="69"/>
      <c r="AD825" s="70"/>
      <c r="AE825" s="71"/>
      <c r="AF825" s="71"/>
      <c r="AG825" s="72"/>
      <c r="AH825" s="73"/>
      <c r="AI825" s="74">
        <v>28.25</v>
      </c>
      <c r="AJ825" s="75" t="s">
        <v>1062</v>
      </c>
      <c r="AK825" s="76">
        <v>50402726</v>
      </c>
      <c r="AL825" s="76">
        <v>0</v>
      </c>
      <c r="AM825" s="76">
        <f t="shared" si="59"/>
        <v>50402726</v>
      </c>
      <c r="AN825" s="77">
        <f t="shared" si="56"/>
        <v>0</v>
      </c>
      <c r="AO825" s="75" t="s">
        <v>1039</v>
      </c>
      <c r="AP825" s="78">
        <v>28.25</v>
      </c>
      <c r="AQ825" s="79" t="s">
        <v>1062</v>
      </c>
      <c r="AR825" s="76">
        <v>51453610</v>
      </c>
      <c r="AS825" s="76">
        <v>0</v>
      </c>
      <c r="AT825" s="76">
        <f t="shared" si="55"/>
        <v>1050884</v>
      </c>
      <c r="AU825" s="77">
        <f t="shared" si="55"/>
        <v>0</v>
      </c>
      <c r="AV825" s="75" t="s">
        <v>3038</v>
      </c>
      <c r="AW825" s="15">
        <v>2162410</v>
      </c>
      <c r="AX825" s="15">
        <v>215028</v>
      </c>
      <c r="AY825" s="130"/>
      <c r="AZ825" s="80" t="s">
        <v>1055</v>
      </c>
      <c r="BA825" s="15" t="s">
        <v>142</v>
      </c>
      <c r="BB825" s="15" t="s">
        <v>21</v>
      </c>
      <c r="BC825" s="15" t="s">
        <v>1065</v>
      </c>
    </row>
    <row r="826" spans="1:55" ht="76.5" hidden="1" customHeight="1" x14ac:dyDescent="0.25">
      <c r="A826" s="127">
        <v>1340277</v>
      </c>
      <c r="B826" s="15" t="s">
        <v>985</v>
      </c>
      <c r="C826" s="62" t="s">
        <v>1042</v>
      </c>
      <c r="D826" s="15" t="s">
        <v>1029</v>
      </c>
      <c r="E826" s="15" t="s">
        <v>4</v>
      </c>
      <c r="F826" s="15" t="s">
        <v>141</v>
      </c>
      <c r="G826" s="15" t="s">
        <v>1129</v>
      </c>
      <c r="H826" s="57" t="s">
        <v>3231</v>
      </c>
      <c r="I826" s="15" t="s">
        <v>2939</v>
      </c>
      <c r="J826" s="15" t="s">
        <v>1045</v>
      </c>
      <c r="K826" s="15" t="s">
        <v>982</v>
      </c>
      <c r="L826" s="63"/>
      <c r="M826" s="15"/>
      <c r="N826" s="15"/>
      <c r="O826" s="15"/>
      <c r="P826" s="15"/>
      <c r="Q826" s="64"/>
      <c r="R826" s="65"/>
      <c r="S826" s="65"/>
      <c r="T826" s="65"/>
      <c r="U826" s="15"/>
      <c r="V826" s="65"/>
      <c r="W826" s="66"/>
      <c r="X826" s="65"/>
      <c r="Y826" s="67"/>
      <c r="Z826" s="15"/>
      <c r="AA826" s="68"/>
      <c r="AB826" s="68"/>
      <c r="AC826" s="69"/>
      <c r="AD826" s="70"/>
      <c r="AE826" s="71"/>
      <c r="AF826" s="71"/>
      <c r="AG826" s="72"/>
      <c r="AH826" s="73"/>
      <c r="AI826" s="74">
        <v>28.25</v>
      </c>
      <c r="AJ826" s="75" t="s">
        <v>1062</v>
      </c>
      <c r="AK826" s="76">
        <v>50402726</v>
      </c>
      <c r="AL826" s="76">
        <v>0</v>
      </c>
      <c r="AM826" s="76">
        <f t="shared" si="59"/>
        <v>50402726</v>
      </c>
      <c r="AN826" s="77">
        <f t="shared" si="56"/>
        <v>0</v>
      </c>
      <c r="AO826" s="75" t="s">
        <v>1039</v>
      </c>
      <c r="AP826" s="78">
        <v>28.25</v>
      </c>
      <c r="AQ826" s="79" t="s">
        <v>1062</v>
      </c>
      <c r="AR826" s="76">
        <v>51453610</v>
      </c>
      <c r="AS826" s="76">
        <v>0</v>
      </c>
      <c r="AT826" s="76">
        <f t="shared" si="55"/>
        <v>1050884</v>
      </c>
      <c r="AU826" s="77">
        <f t="shared" si="55"/>
        <v>0</v>
      </c>
      <c r="AV826" s="75" t="s">
        <v>3038</v>
      </c>
      <c r="AW826" s="15">
        <v>2162410</v>
      </c>
      <c r="AX826" s="15">
        <v>215028</v>
      </c>
      <c r="AY826" s="130"/>
      <c r="AZ826" s="80" t="s">
        <v>1055</v>
      </c>
      <c r="BA826" s="15" t="s">
        <v>142</v>
      </c>
      <c r="BB826" s="15" t="s">
        <v>21</v>
      </c>
      <c r="BC826" s="15" t="s">
        <v>1065</v>
      </c>
    </row>
    <row r="827" spans="1:55" ht="76.5" hidden="1" customHeight="1" x14ac:dyDescent="0.25">
      <c r="A827" s="127">
        <v>1347172</v>
      </c>
      <c r="B827" s="15" t="s">
        <v>986</v>
      </c>
      <c r="C827" s="62" t="s">
        <v>1042</v>
      </c>
      <c r="D827" s="15" t="s">
        <v>1047</v>
      </c>
      <c r="E827" s="15" t="s">
        <v>67</v>
      </c>
      <c r="F827" s="15" t="s">
        <v>75</v>
      </c>
      <c r="G827" s="15" t="s">
        <v>1048</v>
      </c>
      <c r="H827" s="57">
        <v>9049708</v>
      </c>
      <c r="I827" s="15" t="s">
        <v>2940</v>
      </c>
      <c r="J827" s="15" t="s">
        <v>1045</v>
      </c>
      <c r="K827" s="15" t="s">
        <v>987</v>
      </c>
      <c r="L827" s="63"/>
      <c r="M827" s="15"/>
      <c r="N827" s="15"/>
      <c r="O827" s="15"/>
      <c r="P827" s="15"/>
      <c r="Q827" s="64"/>
      <c r="R827" s="65"/>
      <c r="S827" s="65"/>
      <c r="T827" s="65"/>
      <c r="U827" s="15"/>
      <c r="V827" s="65"/>
      <c r="W827" s="66"/>
      <c r="X827" s="65"/>
      <c r="Y827" s="67"/>
      <c r="Z827" s="15"/>
      <c r="AA827" s="68"/>
      <c r="AB827" s="68"/>
      <c r="AC827" s="69"/>
      <c r="AD827" s="70"/>
      <c r="AE827" s="71"/>
      <c r="AF827" s="71"/>
      <c r="AG827" s="72"/>
      <c r="AH827" s="73"/>
      <c r="AI827" s="74">
        <v>21.5</v>
      </c>
      <c r="AJ827" s="75" t="s">
        <v>1062</v>
      </c>
      <c r="AK827" s="76">
        <v>0</v>
      </c>
      <c r="AL827" s="76">
        <v>0</v>
      </c>
      <c r="AM827" s="76"/>
      <c r="AN827" s="77">
        <f t="shared" si="56"/>
        <v>0</v>
      </c>
      <c r="AO827" s="75">
        <v>0</v>
      </c>
      <c r="AP827" s="78">
        <v>21.5</v>
      </c>
      <c r="AQ827" s="79" t="s">
        <v>1062</v>
      </c>
      <c r="AR827" s="76">
        <v>0</v>
      </c>
      <c r="AS827" s="76">
        <v>0</v>
      </c>
      <c r="AT827" s="76">
        <f t="shared" si="55"/>
        <v>0</v>
      </c>
      <c r="AU827" s="77">
        <f t="shared" si="55"/>
        <v>0</v>
      </c>
      <c r="AV827" s="75" t="s">
        <v>3255</v>
      </c>
      <c r="AW827" s="15" t="s">
        <v>1040</v>
      </c>
      <c r="AX827" s="15" t="s">
        <v>1040</v>
      </c>
      <c r="AY827" s="130"/>
      <c r="AZ827" s="130" t="s">
        <v>1049</v>
      </c>
      <c r="BA827" s="15" t="s">
        <v>26</v>
      </c>
      <c r="BB827" s="15" t="s">
        <v>21</v>
      </c>
      <c r="BC827" s="15" t="s">
        <v>1065</v>
      </c>
    </row>
    <row r="828" spans="1:55" ht="76.5" hidden="1" customHeight="1" x14ac:dyDescent="0.25">
      <c r="A828" s="127">
        <v>1347375</v>
      </c>
      <c r="B828" s="15" t="s">
        <v>988</v>
      </c>
      <c r="C828" s="62" t="s">
        <v>1042</v>
      </c>
      <c r="D828" s="15" t="s">
        <v>1029</v>
      </c>
      <c r="E828" s="15" t="s">
        <v>4</v>
      </c>
      <c r="F828" s="15" t="s">
        <v>920</v>
      </c>
      <c r="G828" s="15" t="s">
        <v>1050</v>
      </c>
      <c r="H828" s="57" t="s">
        <v>3232</v>
      </c>
      <c r="I828" s="15" t="s">
        <v>2938</v>
      </c>
      <c r="J828" s="15" t="s">
        <v>1045</v>
      </c>
      <c r="K828" s="15" t="s">
        <v>989</v>
      </c>
      <c r="L828" s="63"/>
      <c r="M828" s="15"/>
      <c r="N828" s="15"/>
      <c r="O828" s="15"/>
      <c r="P828" s="15"/>
      <c r="Q828" s="64"/>
      <c r="R828" s="65"/>
      <c r="S828" s="65"/>
      <c r="T828" s="65"/>
      <c r="U828" s="15"/>
      <c r="V828" s="65"/>
      <c r="W828" s="66"/>
      <c r="X828" s="65"/>
      <c r="Y828" s="67"/>
      <c r="Z828" s="15"/>
      <c r="AA828" s="68"/>
      <c r="AB828" s="68"/>
      <c r="AC828" s="69"/>
      <c r="AD828" s="70"/>
      <c r="AE828" s="71"/>
      <c r="AF828" s="71"/>
      <c r="AG828" s="72"/>
      <c r="AH828" s="73"/>
      <c r="AI828" s="74"/>
      <c r="AJ828" s="75"/>
      <c r="AK828" s="76">
        <v>70244000</v>
      </c>
      <c r="AL828" s="76">
        <v>0</v>
      </c>
      <c r="AM828" s="76">
        <f t="shared" ref="AM828:AM837" si="60">AK828-AE828</f>
        <v>70244000</v>
      </c>
      <c r="AN828" s="77">
        <f t="shared" si="56"/>
        <v>0</v>
      </c>
      <c r="AO828" s="75" t="s">
        <v>1039</v>
      </c>
      <c r="AP828" s="78">
        <v>42.5</v>
      </c>
      <c r="AQ828" s="79" t="s">
        <v>1062</v>
      </c>
      <c r="AR828" s="76">
        <v>71708569</v>
      </c>
      <c r="AS828" s="76">
        <v>0</v>
      </c>
      <c r="AT828" s="76">
        <f t="shared" si="55"/>
        <v>1464569</v>
      </c>
      <c r="AU828" s="77">
        <f t="shared" si="55"/>
        <v>0</v>
      </c>
      <c r="AV828" s="75" t="s">
        <v>3038</v>
      </c>
      <c r="AW828" s="130" t="s">
        <v>1040</v>
      </c>
      <c r="AX828" s="130" t="s">
        <v>1040</v>
      </c>
      <c r="AY828" s="130" t="s">
        <v>1040</v>
      </c>
      <c r="AZ828" s="80" t="s">
        <v>1041</v>
      </c>
      <c r="BA828" s="15" t="s">
        <v>39</v>
      </c>
      <c r="BB828" s="15" t="s">
        <v>21</v>
      </c>
      <c r="BC828" s="15" t="s">
        <v>1065</v>
      </c>
    </row>
    <row r="829" spans="1:55" ht="76.5" hidden="1" customHeight="1" x14ac:dyDescent="0.25">
      <c r="A829" s="127">
        <v>878896</v>
      </c>
      <c r="B829" s="15" t="s">
        <v>2941</v>
      </c>
      <c r="C829" s="62" t="s">
        <v>1042</v>
      </c>
      <c r="D829" s="15" t="s">
        <v>1029</v>
      </c>
      <c r="E829" s="15" t="s">
        <v>4</v>
      </c>
      <c r="F829" s="15" t="s">
        <v>141</v>
      </c>
      <c r="G829" s="15" t="s">
        <v>1129</v>
      </c>
      <c r="H829" s="57" t="s">
        <v>3233</v>
      </c>
      <c r="I829" s="15" t="s">
        <v>2961</v>
      </c>
      <c r="J829" s="15" t="s">
        <v>1045</v>
      </c>
      <c r="K829" s="15" t="s">
        <v>548</v>
      </c>
      <c r="L829" s="63"/>
      <c r="M829" s="15"/>
      <c r="N829" s="15"/>
      <c r="O829" s="15"/>
      <c r="P829" s="15"/>
      <c r="Q829" s="64"/>
      <c r="R829" s="65"/>
      <c r="S829" s="65"/>
      <c r="T829" s="65"/>
      <c r="U829" s="15"/>
      <c r="V829" s="65"/>
      <c r="W829" s="66"/>
      <c r="X829" s="65"/>
      <c r="Y829" s="67"/>
      <c r="Z829" s="15"/>
      <c r="AA829" s="68"/>
      <c r="AB829" s="68"/>
      <c r="AC829" s="69"/>
      <c r="AD829" s="70"/>
      <c r="AE829" s="71"/>
      <c r="AF829" s="71"/>
      <c r="AG829" s="72"/>
      <c r="AH829" s="73"/>
      <c r="AI829" s="74">
        <v>28.25</v>
      </c>
      <c r="AJ829" s="75" t="s">
        <v>1062</v>
      </c>
      <c r="AK829" s="76">
        <v>54402784</v>
      </c>
      <c r="AL829" s="76">
        <v>0</v>
      </c>
      <c r="AM829" s="76">
        <f t="shared" si="60"/>
        <v>54402784</v>
      </c>
      <c r="AN829" s="77">
        <f t="shared" si="56"/>
        <v>0</v>
      </c>
      <c r="AO829" s="75" t="s">
        <v>1039</v>
      </c>
      <c r="AP829" s="78">
        <v>28.25</v>
      </c>
      <c r="AQ829" s="79" t="s">
        <v>1062</v>
      </c>
      <c r="AR829" s="76">
        <v>55537069</v>
      </c>
      <c r="AS829" s="76">
        <v>0</v>
      </c>
      <c r="AT829" s="76">
        <f t="shared" si="55"/>
        <v>1134285</v>
      </c>
      <c r="AU829" s="77">
        <f t="shared" si="55"/>
        <v>0</v>
      </c>
      <c r="AV829" s="75" t="s">
        <v>3038</v>
      </c>
      <c r="AW829" s="15">
        <v>2112308</v>
      </c>
      <c r="AX829" s="15">
        <v>211012</v>
      </c>
      <c r="AY829" s="15" t="s">
        <v>1051</v>
      </c>
      <c r="AZ829" s="19" t="s">
        <v>1134</v>
      </c>
      <c r="BA829" s="15" t="s">
        <v>142</v>
      </c>
      <c r="BB829" s="15" t="s">
        <v>21</v>
      </c>
      <c r="BC829" s="15" t="s">
        <v>1065</v>
      </c>
    </row>
    <row r="830" spans="1:55" ht="76.5" hidden="1" customHeight="1" x14ac:dyDescent="0.25">
      <c r="A830" s="127">
        <v>983268</v>
      </c>
      <c r="B830" s="15" t="s">
        <v>2942</v>
      </c>
      <c r="C830" s="62" t="s">
        <v>1042</v>
      </c>
      <c r="D830" s="15" t="s">
        <v>1029</v>
      </c>
      <c r="E830" s="15" t="s">
        <v>4</v>
      </c>
      <c r="F830" s="15" t="s">
        <v>141</v>
      </c>
      <c r="G830" s="15" t="s">
        <v>1129</v>
      </c>
      <c r="H830" s="57" t="s">
        <v>3234</v>
      </c>
      <c r="I830" s="15" t="s">
        <v>2962</v>
      </c>
      <c r="J830" s="15" t="s">
        <v>1045</v>
      </c>
      <c r="K830" s="15" t="s">
        <v>768</v>
      </c>
      <c r="L830" s="63"/>
      <c r="M830" s="15"/>
      <c r="N830" s="15"/>
      <c r="O830" s="15"/>
      <c r="P830" s="15"/>
      <c r="Q830" s="64"/>
      <c r="R830" s="65"/>
      <c r="S830" s="65"/>
      <c r="T830" s="65"/>
      <c r="U830" s="15"/>
      <c r="V830" s="65"/>
      <c r="W830" s="66"/>
      <c r="X830" s="65"/>
      <c r="Y830" s="67"/>
      <c r="Z830" s="15"/>
      <c r="AA830" s="68"/>
      <c r="AB830" s="68"/>
      <c r="AC830" s="69"/>
      <c r="AD830" s="70"/>
      <c r="AE830" s="71"/>
      <c r="AF830" s="71"/>
      <c r="AG830" s="72"/>
      <c r="AH830" s="73"/>
      <c r="AI830" s="74">
        <v>28.25</v>
      </c>
      <c r="AJ830" s="75" t="s">
        <v>1062</v>
      </c>
      <c r="AK830" s="76">
        <v>53762274</v>
      </c>
      <c r="AL830" s="76">
        <v>0</v>
      </c>
      <c r="AM830" s="76">
        <f t="shared" si="60"/>
        <v>53762274</v>
      </c>
      <c r="AN830" s="77">
        <f t="shared" si="56"/>
        <v>0</v>
      </c>
      <c r="AO830" s="75" t="s">
        <v>1039</v>
      </c>
      <c r="AP830" s="78">
        <v>28.25</v>
      </c>
      <c r="AQ830" s="79" t="s">
        <v>1062</v>
      </c>
      <c r="AR830" s="76">
        <v>54883204</v>
      </c>
      <c r="AS830" s="76">
        <v>0</v>
      </c>
      <c r="AT830" s="76">
        <f t="shared" si="55"/>
        <v>1120930</v>
      </c>
      <c r="AU830" s="77">
        <f t="shared" si="55"/>
        <v>0</v>
      </c>
      <c r="AV830" s="75" t="s">
        <v>3038</v>
      </c>
      <c r="AW830" s="15">
        <v>2112308</v>
      </c>
      <c r="AX830" s="15">
        <v>211012</v>
      </c>
      <c r="AY830" s="15" t="s">
        <v>1051</v>
      </c>
      <c r="AZ830" s="19" t="s">
        <v>1134</v>
      </c>
      <c r="BA830" s="15" t="s">
        <v>142</v>
      </c>
      <c r="BB830" s="15" t="s">
        <v>21</v>
      </c>
      <c r="BC830" s="15" t="s">
        <v>1065</v>
      </c>
    </row>
    <row r="831" spans="1:55" ht="76.5" hidden="1" customHeight="1" x14ac:dyDescent="0.25">
      <c r="A831" s="127">
        <v>983278</v>
      </c>
      <c r="B831" s="15" t="s">
        <v>2943</v>
      </c>
      <c r="C831" s="62" t="s">
        <v>1042</v>
      </c>
      <c r="D831" s="15" t="s">
        <v>1029</v>
      </c>
      <c r="E831" s="15" t="s">
        <v>4</v>
      </c>
      <c r="F831" s="15" t="s">
        <v>141</v>
      </c>
      <c r="G831" s="15" t="s">
        <v>1129</v>
      </c>
      <c r="H831" s="57" t="s">
        <v>3235</v>
      </c>
      <c r="I831" s="15" t="s">
        <v>2963</v>
      </c>
      <c r="J831" s="15" t="s">
        <v>1045</v>
      </c>
      <c r="K831" s="15" t="s">
        <v>768</v>
      </c>
      <c r="L831" s="63"/>
      <c r="M831" s="15"/>
      <c r="N831" s="15"/>
      <c r="O831" s="15"/>
      <c r="P831" s="15"/>
      <c r="Q831" s="64"/>
      <c r="R831" s="65"/>
      <c r="S831" s="65"/>
      <c r="T831" s="65"/>
      <c r="U831" s="15"/>
      <c r="V831" s="65"/>
      <c r="W831" s="66"/>
      <c r="X831" s="65"/>
      <c r="Y831" s="67"/>
      <c r="Z831" s="15"/>
      <c r="AA831" s="68"/>
      <c r="AB831" s="68"/>
      <c r="AC831" s="69"/>
      <c r="AD831" s="70"/>
      <c r="AE831" s="71"/>
      <c r="AF831" s="71"/>
      <c r="AG831" s="72"/>
      <c r="AH831" s="73"/>
      <c r="AI831" s="74">
        <v>28.25</v>
      </c>
      <c r="AJ831" s="75" t="s">
        <v>1062</v>
      </c>
      <c r="AK831" s="76">
        <v>53762274</v>
      </c>
      <c r="AL831" s="76">
        <v>0</v>
      </c>
      <c r="AM831" s="76">
        <f t="shared" si="60"/>
        <v>53762274</v>
      </c>
      <c r="AN831" s="77">
        <f t="shared" si="56"/>
        <v>0</v>
      </c>
      <c r="AO831" s="75" t="s">
        <v>1039</v>
      </c>
      <c r="AP831" s="78">
        <v>28.25</v>
      </c>
      <c r="AQ831" s="79" t="s">
        <v>1062</v>
      </c>
      <c r="AR831" s="76">
        <v>54883204</v>
      </c>
      <c r="AS831" s="76">
        <v>0</v>
      </c>
      <c r="AT831" s="76">
        <f t="shared" si="55"/>
        <v>1120930</v>
      </c>
      <c r="AU831" s="77">
        <f t="shared" si="55"/>
        <v>0</v>
      </c>
      <c r="AV831" s="75" t="s">
        <v>3038</v>
      </c>
      <c r="AW831" s="15">
        <v>2112308</v>
      </c>
      <c r="AX831" s="15">
        <v>211012</v>
      </c>
      <c r="AY831" s="15" t="s">
        <v>1051</v>
      </c>
      <c r="AZ831" s="19" t="s">
        <v>1134</v>
      </c>
      <c r="BA831" s="15" t="s">
        <v>142</v>
      </c>
      <c r="BB831" s="15" t="s">
        <v>21</v>
      </c>
      <c r="BC831" s="15" t="s">
        <v>1065</v>
      </c>
    </row>
    <row r="832" spans="1:55" ht="76.5" hidden="1" customHeight="1" x14ac:dyDescent="0.25">
      <c r="A832" s="127">
        <v>985392</v>
      </c>
      <c r="B832" s="15" t="s">
        <v>2944</v>
      </c>
      <c r="C832" s="62" t="s">
        <v>1042</v>
      </c>
      <c r="D832" s="15" t="s">
        <v>1047</v>
      </c>
      <c r="E832" s="15" t="s">
        <v>2945</v>
      </c>
      <c r="F832" s="15" t="s">
        <v>141</v>
      </c>
      <c r="G832" s="15" t="s">
        <v>1129</v>
      </c>
      <c r="H832" s="57" t="s">
        <v>2854</v>
      </c>
      <c r="I832" s="15" t="s">
        <v>2964</v>
      </c>
      <c r="J832" s="15" t="s">
        <v>1045</v>
      </c>
      <c r="K832" s="15" t="s">
        <v>2946</v>
      </c>
      <c r="L832" s="63"/>
      <c r="M832" s="15"/>
      <c r="N832" s="15"/>
      <c r="O832" s="15"/>
      <c r="P832" s="15"/>
      <c r="Q832" s="64"/>
      <c r="R832" s="65"/>
      <c r="S832" s="65"/>
      <c r="T832" s="65"/>
      <c r="U832" s="15"/>
      <c r="V832" s="65"/>
      <c r="W832" s="66"/>
      <c r="X832" s="65"/>
      <c r="Y832" s="67"/>
      <c r="Z832" s="15"/>
      <c r="AA832" s="68"/>
      <c r="AB832" s="68"/>
      <c r="AC832" s="69"/>
      <c r="AD832" s="70"/>
      <c r="AE832" s="71"/>
      <c r="AF832" s="71"/>
      <c r="AG832" s="72"/>
      <c r="AH832" s="73"/>
      <c r="AI832" s="74">
        <v>28.25</v>
      </c>
      <c r="AJ832" s="75" t="s">
        <v>1062</v>
      </c>
      <c r="AK832" s="76">
        <v>107644910</v>
      </c>
      <c r="AL832" s="76">
        <v>0</v>
      </c>
      <c r="AM832" s="76">
        <f t="shared" si="60"/>
        <v>107644910</v>
      </c>
      <c r="AN832" s="77">
        <f t="shared" si="56"/>
        <v>0</v>
      </c>
      <c r="AO832" s="75" t="s">
        <v>1039</v>
      </c>
      <c r="AP832" s="78">
        <v>28.25</v>
      </c>
      <c r="AQ832" s="79" t="s">
        <v>1062</v>
      </c>
      <c r="AR832" s="76">
        <v>109889279</v>
      </c>
      <c r="AS832" s="76">
        <v>0</v>
      </c>
      <c r="AT832" s="76">
        <f t="shared" ref="AT832:AU861" si="61">AR832-AK832</f>
        <v>2244369</v>
      </c>
      <c r="AU832" s="77">
        <f t="shared" si="61"/>
        <v>0</v>
      </c>
      <c r="AV832" s="75" t="s">
        <v>3038</v>
      </c>
      <c r="AW832" s="15">
        <v>2122780</v>
      </c>
      <c r="AX832" s="15">
        <v>212019</v>
      </c>
      <c r="AY832" s="15" t="s">
        <v>1051</v>
      </c>
      <c r="AZ832" s="19" t="s">
        <v>1134</v>
      </c>
      <c r="BA832" s="15" t="s">
        <v>142</v>
      </c>
      <c r="BB832" s="15" t="s">
        <v>21</v>
      </c>
      <c r="BC832" s="15" t="s">
        <v>1065</v>
      </c>
    </row>
    <row r="833" spans="1:55" ht="76.5" hidden="1" customHeight="1" x14ac:dyDescent="0.25">
      <c r="A833" s="127">
        <v>985758</v>
      </c>
      <c r="B833" s="15" t="s">
        <v>2947</v>
      </c>
      <c r="C833" s="62" t="s">
        <v>1042</v>
      </c>
      <c r="D833" s="15" t="s">
        <v>1029</v>
      </c>
      <c r="E833" s="15" t="s">
        <v>4</v>
      </c>
      <c r="F833" s="15" t="s">
        <v>141</v>
      </c>
      <c r="G833" s="15" t="s">
        <v>1129</v>
      </c>
      <c r="H833" s="57" t="s">
        <v>2141</v>
      </c>
      <c r="I833" s="15" t="s">
        <v>2965</v>
      </c>
      <c r="J833" s="15" t="s">
        <v>1045</v>
      </c>
      <c r="K833" s="15" t="s">
        <v>637</v>
      </c>
      <c r="L833" s="63"/>
      <c r="M833" s="15"/>
      <c r="N833" s="15"/>
      <c r="O833" s="15"/>
      <c r="P833" s="15"/>
      <c r="Q833" s="64"/>
      <c r="R833" s="65"/>
      <c r="S833" s="65"/>
      <c r="T833" s="65"/>
      <c r="U833" s="15"/>
      <c r="V833" s="65"/>
      <c r="W833" s="66"/>
      <c r="X833" s="65"/>
      <c r="Y833" s="67"/>
      <c r="Z833" s="15"/>
      <c r="AA833" s="68"/>
      <c r="AB833" s="68"/>
      <c r="AC833" s="69"/>
      <c r="AD833" s="70"/>
      <c r="AE833" s="71"/>
      <c r="AF833" s="71"/>
      <c r="AG833" s="72"/>
      <c r="AH833" s="73"/>
      <c r="AI833" s="74">
        <v>28.25</v>
      </c>
      <c r="AJ833" s="75" t="s">
        <v>1062</v>
      </c>
      <c r="AK833" s="76">
        <v>107524548</v>
      </c>
      <c r="AL833" s="76">
        <v>0</v>
      </c>
      <c r="AM833" s="76">
        <f t="shared" si="60"/>
        <v>107524548</v>
      </c>
      <c r="AN833" s="77">
        <f t="shared" si="56"/>
        <v>0</v>
      </c>
      <c r="AO833" s="75" t="s">
        <v>1039</v>
      </c>
      <c r="AP833" s="78">
        <v>28.25</v>
      </c>
      <c r="AQ833" s="79" t="s">
        <v>1062</v>
      </c>
      <c r="AR833" s="76">
        <v>109766408</v>
      </c>
      <c r="AS833" s="76">
        <v>0</v>
      </c>
      <c r="AT833" s="76">
        <f t="shared" si="61"/>
        <v>2241860</v>
      </c>
      <c r="AU833" s="77">
        <f t="shared" si="61"/>
        <v>0</v>
      </c>
      <c r="AV833" s="75" t="s">
        <v>3038</v>
      </c>
      <c r="AW833" s="15">
        <v>2122780</v>
      </c>
      <c r="AX833" s="15">
        <v>212019</v>
      </c>
      <c r="AY833" s="15" t="s">
        <v>1051</v>
      </c>
      <c r="AZ833" s="19" t="s">
        <v>1134</v>
      </c>
      <c r="BA833" s="15" t="s">
        <v>142</v>
      </c>
      <c r="BB833" s="15" t="s">
        <v>21</v>
      </c>
      <c r="BC833" s="15" t="s">
        <v>1065</v>
      </c>
    </row>
    <row r="834" spans="1:55" ht="76.5" hidden="1" customHeight="1" x14ac:dyDescent="0.25">
      <c r="A834" s="127">
        <v>985760</v>
      </c>
      <c r="B834" s="15" t="s">
        <v>2948</v>
      </c>
      <c r="C834" s="62" t="s">
        <v>1042</v>
      </c>
      <c r="D834" s="15" t="s">
        <v>1029</v>
      </c>
      <c r="E834" s="15" t="s">
        <v>4</v>
      </c>
      <c r="F834" s="15" t="s">
        <v>141</v>
      </c>
      <c r="G834" s="15" t="s">
        <v>1129</v>
      </c>
      <c r="H834" s="57" t="s">
        <v>3236</v>
      </c>
      <c r="I834" s="15" t="s">
        <v>2966</v>
      </c>
      <c r="J834" s="15" t="s">
        <v>1045</v>
      </c>
      <c r="K834" s="15" t="s">
        <v>637</v>
      </c>
      <c r="L834" s="63"/>
      <c r="M834" s="15"/>
      <c r="N834" s="15"/>
      <c r="O834" s="15"/>
      <c r="P834" s="15"/>
      <c r="Q834" s="64"/>
      <c r="R834" s="65"/>
      <c r="S834" s="65"/>
      <c r="T834" s="65"/>
      <c r="U834" s="15"/>
      <c r="V834" s="65"/>
      <c r="W834" s="66"/>
      <c r="X834" s="65"/>
      <c r="Y834" s="67"/>
      <c r="Z834" s="15"/>
      <c r="AA834" s="68"/>
      <c r="AB834" s="68"/>
      <c r="AC834" s="69"/>
      <c r="AD834" s="70"/>
      <c r="AE834" s="71"/>
      <c r="AF834" s="71"/>
      <c r="AG834" s="72"/>
      <c r="AH834" s="73"/>
      <c r="AI834" s="74">
        <v>28.25</v>
      </c>
      <c r="AJ834" s="75" t="s">
        <v>1062</v>
      </c>
      <c r="AK834" s="76">
        <v>107644910</v>
      </c>
      <c r="AL834" s="76">
        <v>0</v>
      </c>
      <c r="AM834" s="76">
        <f t="shared" si="60"/>
        <v>107644910</v>
      </c>
      <c r="AN834" s="77">
        <f t="shared" si="56"/>
        <v>0</v>
      </c>
      <c r="AO834" s="75" t="s">
        <v>1039</v>
      </c>
      <c r="AP834" s="78">
        <v>28.25</v>
      </c>
      <c r="AQ834" s="79" t="s">
        <v>1062</v>
      </c>
      <c r="AR834" s="76">
        <v>109889279</v>
      </c>
      <c r="AS834" s="76">
        <v>0</v>
      </c>
      <c r="AT834" s="76">
        <f t="shared" si="61"/>
        <v>2244369</v>
      </c>
      <c r="AU834" s="77">
        <f t="shared" si="61"/>
        <v>0</v>
      </c>
      <c r="AV834" s="75" t="s">
        <v>3038</v>
      </c>
      <c r="AW834" s="15">
        <v>2122780</v>
      </c>
      <c r="AX834" s="15">
        <v>212019</v>
      </c>
      <c r="AY834" s="15" t="s">
        <v>1051</v>
      </c>
      <c r="AZ834" s="19" t="s">
        <v>1134</v>
      </c>
      <c r="BA834" s="15" t="s">
        <v>142</v>
      </c>
      <c r="BB834" s="15" t="s">
        <v>21</v>
      </c>
      <c r="BC834" s="15" t="s">
        <v>1065</v>
      </c>
    </row>
    <row r="835" spans="1:55" ht="76.5" hidden="1" customHeight="1" x14ac:dyDescent="0.25">
      <c r="A835" s="127">
        <v>987120</v>
      </c>
      <c r="B835" s="15" t="s">
        <v>2949</v>
      </c>
      <c r="C835" s="62" t="s">
        <v>1042</v>
      </c>
      <c r="D835" s="15" t="s">
        <v>1029</v>
      </c>
      <c r="E835" s="15" t="s">
        <v>4</v>
      </c>
      <c r="F835" s="15" t="s">
        <v>141</v>
      </c>
      <c r="G835" s="15" t="s">
        <v>1129</v>
      </c>
      <c r="H835" s="57" t="s">
        <v>3237</v>
      </c>
      <c r="I835" s="15" t="s">
        <v>2967</v>
      </c>
      <c r="J835" s="15" t="s">
        <v>1045</v>
      </c>
      <c r="K835" s="15" t="s">
        <v>637</v>
      </c>
      <c r="L835" s="63"/>
      <c r="M835" s="15"/>
      <c r="N835" s="15"/>
      <c r="O835" s="15"/>
      <c r="P835" s="15"/>
      <c r="Q835" s="64"/>
      <c r="R835" s="65"/>
      <c r="S835" s="65"/>
      <c r="T835" s="65"/>
      <c r="U835" s="15"/>
      <c r="V835" s="65"/>
      <c r="W835" s="66"/>
      <c r="X835" s="65"/>
      <c r="Y835" s="67"/>
      <c r="Z835" s="15"/>
      <c r="AA835" s="68"/>
      <c r="AB835" s="68"/>
      <c r="AC835" s="69"/>
      <c r="AD835" s="70"/>
      <c r="AE835" s="71"/>
      <c r="AF835" s="71"/>
      <c r="AG835" s="72"/>
      <c r="AH835" s="73"/>
      <c r="AI835" s="74">
        <v>28.25</v>
      </c>
      <c r="AJ835" s="75" t="s">
        <v>1062</v>
      </c>
      <c r="AK835" s="76">
        <v>107644910</v>
      </c>
      <c r="AL835" s="76">
        <v>0</v>
      </c>
      <c r="AM835" s="76">
        <f t="shared" si="60"/>
        <v>107644910</v>
      </c>
      <c r="AN835" s="77">
        <f t="shared" si="56"/>
        <v>0</v>
      </c>
      <c r="AO835" s="75" t="s">
        <v>1039</v>
      </c>
      <c r="AP835" s="78">
        <v>28.25</v>
      </c>
      <c r="AQ835" s="79" t="s">
        <v>1062</v>
      </c>
      <c r="AR835" s="76">
        <v>109889279</v>
      </c>
      <c r="AS835" s="76">
        <v>0</v>
      </c>
      <c r="AT835" s="76">
        <f t="shared" si="61"/>
        <v>2244369</v>
      </c>
      <c r="AU835" s="77">
        <f t="shared" si="61"/>
        <v>0</v>
      </c>
      <c r="AV835" s="75" t="s">
        <v>3038</v>
      </c>
      <c r="AW835" s="15">
        <v>2122780</v>
      </c>
      <c r="AX835" s="15">
        <v>212019</v>
      </c>
      <c r="AY835" s="15" t="s">
        <v>1051</v>
      </c>
      <c r="AZ835" s="19" t="s">
        <v>1134</v>
      </c>
      <c r="BA835" s="15" t="s">
        <v>142</v>
      </c>
      <c r="BB835" s="15" t="s">
        <v>21</v>
      </c>
      <c r="BC835" s="15" t="s">
        <v>1065</v>
      </c>
    </row>
    <row r="836" spans="1:55" ht="76.5" hidden="1" customHeight="1" x14ac:dyDescent="0.25">
      <c r="A836" s="127">
        <v>987123</v>
      </c>
      <c r="B836" s="15" t="s">
        <v>2950</v>
      </c>
      <c r="C836" s="62" t="s">
        <v>1042</v>
      </c>
      <c r="D836" s="15" t="s">
        <v>1029</v>
      </c>
      <c r="E836" s="15" t="s">
        <v>4</v>
      </c>
      <c r="F836" s="15" t="s">
        <v>141</v>
      </c>
      <c r="G836" s="15" t="s">
        <v>1129</v>
      </c>
      <c r="H836" s="57" t="s">
        <v>3233</v>
      </c>
      <c r="I836" s="15" t="s">
        <v>2961</v>
      </c>
      <c r="J836" s="15" t="s">
        <v>1045</v>
      </c>
      <c r="K836" s="15" t="s">
        <v>637</v>
      </c>
      <c r="L836" s="63"/>
      <c r="M836" s="15"/>
      <c r="N836" s="15"/>
      <c r="O836" s="15"/>
      <c r="P836" s="15"/>
      <c r="Q836" s="64"/>
      <c r="R836" s="65"/>
      <c r="S836" s="65"/>
      <c r="T836" s="65"/>
      <c r="U836" s="15"/>
      <c r="V836" s="65"/>
      <c r="W836" s="66"/>
      <c r="X836" s="65"/>
      <c r="Y836" s="67"/>
      <c r="Z836" s="15"/>
      <c r="AA836" s="68"/>
      <c r="AB836" s="68"/>
      <c r="AC836" s="69"/>
      <c r="AD836" s="70"/>
      <c r="AE836" s="71"/>
      <c r="AF836" s="71"/>
      <c r="AG836" s="72"/>
      <c r="AH836" s="73"/>
      <c r="AI836" s="74">
        <v>28.25</v>
      </c>
      <c r="AJ836" s="75" t="s">
        <v>1062</v>
      </c>
      <c r="AK836" s="76">
        <v>107644910</v>
      </c>
      <c r="AL836" s="76">
        <v>0</v>
      </c>
      <c r="AM836" s="76">
        <f t="shared" si="60"/>
        <v>107644910</v>
      </c>
      <c r="AN836" s="77">
        <f t="shared" si="56"/>
        <v>0</v>
      </c>
      <c r="AO836" s="75" t="s">
        <v>1039</v>
      </c>
      <c r="AP836" s="78">
        <v>28.25</v>
      </c>
      <c r="AQ836" s="79" t="s">
        <v>1062</v>
      </c>
      <c r="AR836" s="76">
        <v>109889279</v>
      </c>
      <c r="AS836" s="76">
        <v>0</v>
      </c>
      <c r="AT836" s="76">
        <f t="shared" si="61"/>
        <v>2244369</v>
      </c>
      <c r="AU836" s="77">
        <f t="shared" si="61"/>
        <v>0</v>
      </c>
      <c r="AV836" s="75" t="s">
        <v>3038</v>
      </c>
      <c r="AW836" s="15">
        <v>2122780</v>
      </c>
      <c r="AX836" s="15">
        <v>212019</v>
      </c>
      <c r="AY836" s="15" t="s">
        <v>1051</v>
      </c>
      <c r="AZ836" s="19" t="s">
        <v>1134</v>
      </c>
      <c r="BA836" s="15" t="s">
        <v>142</v>
      </c>
      <c r="BB836" s="15" t="s">
        <v>21</v>
      </c>
      <c r="BC836" s="15" t="s">
        <v>1065</v>
      </c>
    </row>
    <row r="837" spans="1:55" ht="76.5" hidden="1" customHeight="1" x14ac:dyDescent="0.25">
      <c r="A837" s="127">
        <v>1058799</v>
      </c>
      <c r="B837" s="15" t="s">
        <v>2951</v>
      </c>
      <c r="C837" s="62" t="s">
        <v>1042</v>
      </c>
      <c r="D837" s="15" t="s">
        <v>1029</v>
      </c>
      <c r="E837" s="15" t="s">
        <v>4</v>
      </c>
      <c r="F837" s="15" t="s">
        <v>141</v>
      </c>
      <c r="G837" s="15" t="s">
        <v>1129</v>
      </c>
      <c r="H837" s="57" t="s">
        <v>3201</v>
      </c>
      <c r="I837" s="15" t="s">
        <v>2968</v>
      </c>
      <c r="J837" s="15" t="s">
        <v>1045</v>
      </c>
      <c r="K837" s="15" t="s">
        <v>637</v>
      </c>
      <c r="L837" s="63"/>
      <c r="M837" s="15"/>
      <c r="N837" s="15"/>
      <c r="O837" s="15"/>
      <c r="P837" s="15"/>
      <c r="Q837" s="64"/>
      <c r="R837" s="65"/>
      <c r="S837" s="65"/>
      <c r="T837" s="65"/>
      <c r="U837" s="15"/>
      <c r="V837" s="65"/>
      <c r="W837" s="66"/>
      <c r="X837" s="65"/>
      <c r="Y837" s="67"/>
      <c r="Z837" s="15"/>
      <c r="AA837" s="68"/>
      <c r="AB837" s="68"/>
      <c r="AC837" s="69"/>
      <c r="AD837" s="70"/>
      <c r="AE837" s="71"/>
      <c r="AF837" s="71"/>
      <c r="AG837" s="72"/>
      <c r="AH837" s="73"/>
      <c r="AI837" s="74">
        <v>28.25</v>
      </c>
      <c r="AJ837" s="75" t="s">
        <v>1062</v>
      </c>
      <c r="AK837" s="76">
        <v>107524548</v>
      </c>
      <c r="AL837" s="76">
        <v>0</v>
      </c>
      <c r="AM837" s="76">
        <f t="shared" si="60"/>
        <v>107524548</v>
      </c>
      <c r="AN837" s="77">
        <f t="shared" si="56"/>
        <v>0</v>
      </c>
      <c r="AO837" s="75" t="s">
        <v>1039</v>
      </c>
      <c r="AP837" s="78">
        <v>28.25</v>
      </c>
      <c r="AQ837" s="79" t="s">
        <v>1062</v>
      </c>
      <c r="AR837" s="76">
        <v>109766408</v>
      </c>
      <c r="AS837" s="76">
        <v>0</v>
      </c>
      <c r="AT837" s="76">
        <f t="shared" si="61"/>
        <v>2241860</v>
      </c>
      <c r="AU837" s="77">
        <f t="shared" si="61"/>
        <v>0</v>
      </c>
      <c r="AV837" s="75" t="s">
        <v>3038</v>
      </c>
      <c r="AW837" s="15">
        <v>2130509</v>
      </c>
      <c r="AX837" s="15">
        <v>212019</v>
      </c>
      <c r="AY837" s="15" t="s">
        <v>1051</v>
      </c>
      <c r="AZ837" s="19" t="s">
        <v>1134</v>
      </c>
      <c r="BA837" s="15" t="s">
        <v>142</v>
      </c>
      <c r="BB837" s="15" t="s">
        <v>21</v>
      </c>
      <c r="BC837" s="15" t="s">
        <v>1065</v>
      </c>
    </row>
    <row r="838" spans="1:55" ht="76.5" hidden="1" customHeight="1" x14ac:dyDescent="0.25">
      <c r="A838" s="127">
        <v>1348519</v>
      </c>
      <c r="B838" s="15" t="s">
        <v>2952</v>
      </c>
      <c r="C838" s="62" t="s">
        <v>1042</v>
      </c>
      <c r="D838" s="15" t="s">
        <v>1047</v>
      </c>
      <c r="E838" s="15" t="s">
        <v>67</v>
      </c>
      <c r="F838" s="15" t="s">
        <v>2953</v>
      </c>
      <c r="G838" s="15" t="s">
        <v>1048</v>
      </c>
      <c r="H838" s="57">
        <v>22758760</v>
      </c>
      <c r="I838" s="15" t="s">
        <v>2969</v>
      </c>
      <c r="J838" s="15" t="s">
        <v>1045</v>
      </c>
      <c r="K838" s="15" t="s">
        <v>2954</v>
      </c>
      <c r="L838" s="63"/>
      <c r="M838" s="15"/>
      <c r="N838" s="15"/>
      <c r="O838" s="15"/>
      <c r="P838" s="15"/>
      <c r="Q838" s="64"/>
      <c r="R838" s="65"/>
      <c r="S838" s="65"/>
      <c r="T838" s="65"/>
      <c r="U838" s="15"/>
      <c r="V838" s="65"/>
      <c r="W838" s="66"/>
      <c r="X838" s="65"/>
      <c r="Y838" s="67"/>
      <c r="Z838" s="15"/>
      <c r="AA838" s="68"/>
      <c r="AB838" s="68"/>
      <c r="AC838" s="69"/>
      <c r="AD838" s="70"/>
      <c r="AE838" s="71"/>
      <c r="AF838" s="71"/>
      <c r="AG838" s="72"/>
      <c r="AH838" s="73"/>
      <c r="AI838" s="74"/>
      <c r="AJ838" s="75"/>
      <c r="AK838" s="76">
        <v>0</v>
      </c>
      <c r="AL838" s="76">
        <v>0</v>
      </c>
      <c r="AM838" s="76"/>
      <c r="AN838" s="77">
        <f t="shared" si="56"/>
        <v>0</v>
      </c>
      <c r="AO838" s="75" t="s">
        <v>3019</v>
      </c>
      <c r="AP838" s="78"/>
      <c r="AQ838" s="132"/>
      <c r="AR838" s="76">
        <v>0</v>
      </c>
      <c r="AS838" s="76">
        <v>0</v>
      </c>
      <c r="AT838" s="76">
        <f t="shared" si="61"/>
        <v>0</v>
      </c>
      <c r="AU838" s="77">
        <f t="shared" si="61"/>
        <v>0</v>
      </c>
      <c r="AV838" s="75" t="s">
        <v>3255</v>
      </c>
      <c r="AW838" s="130" t="s">
        <v>1040</v>
      </c>
      <c r="AX838" s="130" t="s">
        <v>1040</v>
      </c>
      <c r="AY838" s="130" t="s">
        <v>1040</v>
      </c>
      <c r="AZ838" s="80" t="s">
        <v>1041</v>
      </c>
      <c r="BA838" s="15" t="s">
        <v>26</v>
      </c>
      <c r="BB838" s="15" t="s">
        <v>21</v>
      </c>
      <c r="BC838" s="15" t="s">
        <v>1065</v>
      </c>
    </row>
    <row r="839" spans="1:55" ht="76.5" hidden="1" customHeight="1" x14ac:dyDescent="0.25">
      <c r="A839" s="127">
        <v>1349922</v>
      </c>
      <c r="B839" s="15" t="s">
        <v>2955</v>
      </c>
      <c r="C839" s="62" t="s">
        <v>1042</v>
      </c>
      <c r="D839" s="15" t="s">
        <v>1043</v>
      </c>
      <c r="E839" s="15" t="s">
        <v>12</v>
      </c>
      <c r="F839" s="15" t="s">
        <v>2956</v>
      </c>
      <c r="G839" s="15" t="s">
        <v>1391</v>
      </c>
      <c r="H839" s="57" t="s">
        <v>3238</v>
      </c>
      <c r="I839" s="15" t="s">
        <v>2970</v>
      </c>
      <c r="J839" s="15" t="s">
        <v>1045</v>
      </c>
      <c r="K839" s="15" t="s">
        <v>2957</v>
      </c>
      <c r="L839" s="63"/>
      <c r="M839" s="15"/>
      <c r="N839" s="15"/>
      <c r="O839" s="15"/>
      <c r="P839" s="15"/>
      <c r="Q839" s="64"/>
      <c r="R839" s="65"/>
      <c r="S839" s="65"/>
      <c r="T839" s="65"/>
      <c r="U839" s="15"/>
      <c r="V839" s="65"/>
      <c r="W839" s="66"/>
      <c r="X839" s="65"/>
      <c r="Y839" s="67"/>
      <c r="Z839" s="15"/>
      <c r="AA839" s="68"/>
      <c r="AB839" s="68"/>
      <c r="AC839" s="69"/>
      <c r="AD839" s="70"/>
      <c r="AE839" s="71"/>
      <c r="AF839" s="71"/>
      <c r="AG839" s="72"/>
      <c r="AH839" s="73"/>
      <c r="AI839" s="74"/>
      <c r="AJ839" s="75"/>
      <c r="AK839" s="76">
        <v>148909970</v>
      </c>
      <c r="AL839" s="76">
        <v>0</v>
      </c>
      <c r="AM839" s="76">
        <f>AK839-AE839</f>
        <v>148909970</v>
      </c>
      <c r="AN839" s="77">
        <f t="shared" si="56"/>
        <v>0</v>
      </c>
      <c r="AO839" s="75" t="s">
        <v>1039</v>
      </c>
      <c r="AP839" s="78">
        <v>57.5</v>
      </c>
      <c r="AQ839" s="79" t="s">
        <v>1036</v>
      </c>
      <c r="AR839" s="76">
        <v>152014705</v>
      </c>
      <c r="AS839" s="76">
        <v>0</v>
      </c>
      <c r="AT839" s="76">
        <f t="shared" si="61"/>
        <v>3104735</v>
      </c>
      <c r="AU839" s="77">
        <f t="shared" si="61"/>
        <v>0</v>
      </c>
      <c r="AV839" s="75" t="s">
        <v>3038</v>
      </c>
      <c r="AW839" s="15">
        <v>2133391</v>
      </c>
      <c r="AX839" s="60" t="s">
        <v>3041</v>
      </c>
      <c r="AY839" s="130"/>
      <c r="AZ839" s="80" t="s">
        <v>1055</v>
      </c>
      <c r="BA839" s="15" t="s">
        <v>39</v>
      </c>
      <c r="BB839" s="15" t="s">
        <v>21</v>
      </c>
      <c r="BC839" s="15" t="s">
        <v>1065</v>
      </c>
    </row>
    <row r="840" spans="1:55" ht="76.5" hidden="1" customHeight="1" x14ac:dyDescent="0.25">
      <c r="A840" s="127">
        <v>1355602</v>
      </c>
      <c r="B840" s="15" t="s">
        <v>2958</v>
      </c>
      <c r="C840" s="62" t="s">
        <v>1042</v>
      </c>
      <c r="D840" s="15" t="s">
        <v>1029</v>
      </c>
      <c r="E840" s="15" t="s">
        <v>4</v>
      </c>
      <c r="F840" s="15" t="s">
        <v>141</v>
      </c>
      <c r="G840" s="15" t="s">
        <v>1129</v>
      </c>
      <c r="H840" s="57" t="s">
        <v>2238</v>
      </c>
      <c r="I840" s="15" t="s">
        <v>2239</v>
      </c>
      <c r="J840" s="15" t="s">
        <v>1045</v>
      </c>
      <c r="K840" s="15" t="s">
        <v>2959</v>
      </c>
      <c r="L840" s="63"/>
      <c r="M840" s="15"/>
      <c r="N840" s="15"/>
      <c r="O840" s="15"/>
      <c r="P840" s="15"/>
      <c r="Q840" s="64"/>
      <c r="R840" s="65"/>
      <c r="S840" s="65"/>
      <c r="T840" s="65"/>
      <c r="U840" s="15"/>
      <c r="V840" s="65"/>
      <c r="W840" s="66"/>
      <c r="X840" s="65"/>
      <c r="Y840" s="67"/>
      <c r="Z840" s="15"/>
      <c r="AA840" s="68"/>
      <c r="AB840" s="68"/>
      <c r="AC840" s="69"/>
      <c r="AD840" s="70"/>
      <c r="AE840" s="71"/>
      <c r="AF840" s="71"/>
      <c r="AG840" s="72"/>
      <c r="AH840" s="73"/>
      <c r="AI840" s="74">
        <v>28.25</v>
      </c>
      <c r="AJ840" s="75" t="s">
        <v>1062</v>
      </c>
      <c r="AK840" s="76">
        <v>50201541</v>
      </c>
      <c r="AL840" s="76">
        <v>0</v>
      </c>
      <c r="AM840" s="76">
        <f>AK840-AE840</f>
        <v>50201541</v>
      </c>
      <c r="AN840" s="77">
        <f t="shared" si="56"/>
        <v>0</v>
      </c>
      <c r="AO840" s="75" t="s">
        <v>1039</v>
      </c>
      <c r="AP840" s="78">
        <v>28.25</v>
      </c>
      <c r="AQ840" s="79" t="s">
        <v>1062</v>
      </c>
      <c r="AR840" s="76">
        <v>51248231</v>
      </c>
      <c r="AS840" s="76">
        <v>0</v>
      </c>
      <c r="AT840" s="76">
        <f t="shared" si="61"/>
        <v>1046690</v>
      </c>
      <c r="AU840" s="77">
        <f t="shared" si="61"/>
        <v>0</v>
      </c>
      <c r="AV840" s="75" t="s">
        <v>3038</v>
      </c>
      <c r="AW840" s="15">
        <v>2123339</v>
      </c>
      <c r="AX840" s="15">
        <v>212019</v>
      </c>
      <c r="AY840" s="15" t="s">
        <v>1051</v>
      </c>
      <c r="AZ840" s="19" t="s">
        <v>1134</v>
      </c>
      <c r="BA840" s="15" t="s">
        <v>142</v>
      </c>
      <c r="BB840" s="15" t="s">
        <v>21</v>
      </c>
      <c r="BC840" s="15" t="s">
        <v>1065</v>
      </c>
    </row>
    <row r="841" spans="1:55" ht="76.5" hidden="1" customHeight="1" x14ac:dyDescent="0.25">
      <c r="A841" s="134">
        <v>871413</v>
      </c>
      <c r="B841" s="123" t="s">
        <v>2992</v>
      </c>
      <c r="C841" s="62" t="s">
        <v>1042</v>
      </c>
      <c r="D841" s="15" t="s">
        <v>1029</v>
      </c>
      <c r="E841" s="123" t="s">
        <v>4</v>
      </c>
      <c r="F841" s="123" t="s">
        <v>141</v>
      </c>
      <c r="G841" s="123" t="s">
        <v>1129</v>
      </c>
      <c r="H841" s="57" t="s">
        <v>2003</v>
      </c>
      <c r="I841" s="123" t="s">
        <v>2005</v>
      </c>
      <c r="J841" s="123" t="s">
        <v>1045</v>
      </c>
      <c r="K841" s="123" t="s">
        <v>650</v>
      </c>
      <c r="L841" s="135"/>
      <c r="M841" s="123"/>
      <c r="N841" s="123"/>
      <c r="O841" s="123"/>
      <c r="P841" s="123"/>
      <c r="Q841" s="136"/>
      <c r="R841" s="137"/>
      <c r="S841" s="137"/>
      <c r="T841" s="137"/>
      <c r="U841" s="123"/>
      <c r="V841" s="137"/>
      <c r="W841" s="138"/>
      <c r="X841" s="137"/>
      <c r="Y841" s="139"/>
      <c r="Z841" s="123"/>
      <c r="AA841" s="140"/>
      <c r="AB841" s="140"/>
      <c r="AC841" s="141"/>
      <c r="AD841" s="142"/>
      <c r="AE841" s="143"/>
      <c r="AF841" s="143"/>
      <c r="AG841" s="144"/>
      <c r="AH841" s="145"/>
      <c r="AI841" s="78">
        <v>28.25</v>
      </c>
      <c r="AJ841" s="75" t="s">
        <v>1062</v>
      </c>
      <c r="AK841" s="146">
        <v>7726405</v>
      </c>
      <c r="AL841" s="147">
        <v>0</v>
      </c>
      <c r="AM841" s="147">
        <v>7726405</v>
      </c>
      <c r="AN841" s="79"/>
      <c r="AO841" s="79" t="s">
        <v>1039</v>
      </c>
      <c r="AP841" s="78">
        <v>28.25</v>
      </c>
      <c r="AQ841" s="79" t="s">
        <v>1062</v>
      </c>
      <c r="AR841" s="76">
        <v>56339278</v>
      </c>
      <c r="AS841" s="76">
        <v>0</v>
      </c>
      <c r="AT841" s="76">
        <f t="shared" si="61"/>
        <v>48612873</v>
      </c>
      <c r="AU841" s="77">
        <f t="shared" si="61"/>
        <v>0</v>
      </c>
      <c r="AV841" s="75" t="s">
        <v>3038</v>
      </c>
      <c r="AW841" s="55" t="s">
        <v>1040</v>
      </c>
      <c r="AX841" s="123">
        <v>212019</v>
      </c>
      <c r="AY841" s="123" t="s">
        <v>1051</v>
      </c>
      <c r="AZ841" s="55" t="s">
        <v>1134</v>
      </c>
      <c r="BA841" s="15" t="s">
        <v>142</v>
      </c>
      <c r="BB841" s="123" t="s">
        <v>21</v>
      </c>
      <c r="BC841" s="15" t="s">
        <v>1065</v>
      </c>
    </row>
    <row r="842" spans="1:55" ht="76.5" hidden="1" customHeight="1" x14ac:dyDescent="0.25">
      <c r="A842" s="134">
        <v>878888</v>
      </c>
      <c r="B842" s="123" t="s">
        <v>2993</v>
      </c>
      <c r="C842" s="62" t="s">
        <v>1042</v>
      </c>
      <c r="D842" s="15" t="s">
        <v>1029</v>
      </c>
      <c r="E842" s="123" t="s">
        <v>4</v>
      </c>
      <c r="F842" s="123" t="s">
        <v>141</v>
      </c>
      <c r="G842" s="123" t="s">
        <v>1129</v>
      </c>
      <c r="H842" s="57" t="s">
        <v>3239</v>
      </c>
      <c r="I842" s="123" t="s">
        <v>3020</v>
      </c>
      <c r="J842" s="123" t="s">
        <v>1045</v>
      </c>
      <c r="K842" s="123" t="s">
        <v>548</v>
      </c>
      <c r="L842" s="135"/>
      <c r="M842" s="123"/>
      <c r="N842" s="123"/>
      <c r="O842" s="123"/>
      <c r="P842" s="123"/>
      <c r="Q842" s="136"/>
      <c r="R842" s="137"/>
      <c r="S842" s="137"/>
      <c r="T842" s="137"/>
      <c r="U842" s="123"/>
      <c r="V842" s="137"/>
      <c r="W842" s="138"/>
      <c r="X842" s="137"/>
      <c r="Y842" s="139"/>
      <c r="Z842" s="123"/>
      <c r="AA842" s="148"/>
      <c r="AB842" s="148"/>
      <c r="AC842" s="142"/>
      <c r="AD842" s="149"/>
      <c r="AE842" s="143"/>
      <c r="AF842" s="143"/>
      <c r="AG842" s="142"/>
      <c r="AH842" s="142"/>
      <c r="AI842" s="78">
        <v>28.25</v>
      </c>
      <c r="AJ842" s="75" t="s">
        <v>1062</v>
      </c>
      <c r="AK842" s="146">
        <v>54402784</v>
      </c>
      <c r="AL842" s="146">
        <v>0</v>
      </c>
      <c r="AM842" s="147">
        <v>54402784</v>
      </c>
      <c r="AN842" s="148"/>
      <c r="AO842" s="79" t="s">
        <v>1039</v>
      </c>
      <c r="AP842" s="78">
        <v>28.25</v>
      </c>
      <c r="AQ842" s="79" t="s">
        <v>1062</v>
      </c>
      <c r="AR842" s="76">
        <v>55537069</v>
      </c>
      <c r="AS842" s="76">
        <v>0</v>
      </c>
      <c r="AT842" s="76">
        <f t="shared" si="61"/>
        <v>1134285</v>
      </c>
      <c r="AU842" s="77">
        <f t="shared" si="61"/>
        <v>0</v>
      </c>
      <c r="AV842" s="75" t="s">
        <v>3038</v>
      </c>
      <c r="AW842" s="55" t="s">
        <v>1040</v>
      </c>
      <c r="AX842" s="123">
        <v>212019</v>
      </c>
      <c r="AY842" s="123" t="s">
        <v>1051</v>
      </c>
      <c r="AZ842" s="55" t="s">
        <v>1134</v>
      </c>
      <c r="BA842" s="15" t="s">
        <v>142</v>
      </c>
      <c r="BB842" s="123" t="s">
        <v>21</v>
      </c>
      <c r="BC842" s="15" t="s">
        <v>1065</v>
      </c>
    </row>
    <row r="843" spans="1:55" ht="76.5" hidden="1" customHeight="1" x14ac:dyDescent="0.25">
      <c r="A843" s="134">
        <v>878889</v>
      </c>
      <c r="B843" s="123" t="s">
        <v>2994</v>
      </c>
      <c r="C843" s="62" t="s">
        <v>1042</v>
      </c>
      <c r="D843" s="15" t="s">
        <v>1029</v>
      </c>
      <c r="E843" s="123" t="s">
        <v>4</v>
      </c>
      <c r="F843" s="123" t="s">
        <v>141</v>
      </c>
      <c r="G843" s="123" t="s">
        <v>1129</v>
      </c>
      <c r="H843" s="57" t="s">
        <v>3240</v>
      </c>
      <c r="I843" s="123" t="s">
        <v>3024</v>
      </c>
      <c r="J843" s="123" t="s">
        <v>1045</v>
      </c>
      <c r="K843" s="123" t="s">
        <v>548</v>
      </c>
      <c r="L843" s="150"/>
      <c r="M843" s="150"/>
      <c r="N843" s="150"/>
      <c r="O843" s="150"/>
      <c r="P843" s="150"/>
      <c r="Q843" s="150"/>
      <c r="R843" s="150"/>
      <c r="S843" s="150"/>
      <c r="T843" s="150"/>
      <c r="U843" s="150"/>
      <c r="V843" s="150"/>
      <c r="W843" s="150"/>
      <c r="X843" s="150"/>
      <c r="Y843" s="150"/>
      <c r="Z843" s="150"/>
      <c r="AA843" s="151"/>
      <c r="AB843" s="151"/>
      <c r="AC843" s="151"/>
      <c r="AD843" s="151"/>
      <c r="AE843" s="152"/>
      <c r="AF843" s="152"/>
      <c r="AG843" s="151"/>
      <c r="AH843" s="151"/>
      <c r="AI843" s="78">
        <v>28.25</v>
      </c>
      <c r="AJ843" s="75" t="s">
        <v>1062</v>
      </c>
      <c r="AK843" s="146">
        <v>54402784</v>
      </c>
      <c r="AL843" s="153">
        <v>0</v>
      </c>
      <c r="AM843" s="147">
        <v>54402784</v>
      </c>
      <c r="AN843" s="151"/>
      <c r="AO843" s="79" t="s">
        <v>1039</v>
      </c>
      <c r="AP843" s="78">
        <v>28.25</v>
      </c>
      <c r="AQ843" s="79" t="s">
        <v>1062</v>
      </c>
      <c r="AR843" s="76">
        <v>55537069</v>
      </c>
      <c r="AS843" s="76">
        <v>0</v>
      </c>
      <c r="AT843" s="76">
        <f t="shared" si="61"/>
        <v>1134285</v>
      </c>
      <c r="AU843" s="77">
        <f t="shared" si="61"/>
        <v>0</v>
      </c>
      <c r="AV843" s="75" t="s">
        <v>3038</v>
      </c>
      <c r="AW843" s="55" t="s">
        <v>1040</v>
      </c>
      <c r="AX843" s="123">
        <v>212019</v>
      </c>
      <c r="AY843" s="123" t="s">
        <v>1051</v>
      </c>
      <c r="AZ843" s="55" t="s">
        <v>1134</v>
      </c>
      <c r="BA843" s="15" t="s">
        <v>142</v>
      </c>
      <c r="BB843" s="123" t="s">
        <v>21</v>
      </c>
      <c r="BC843" s="15" t="s">
        <v>1065</v>
      </c>
    </row>
    <row r="844" spans="1:55" ht="76.5" hidden="1" customHeight="1" x14ac:dyDescent="0.25">
      <c r="A844" s="134">
        <v>878893</v>
      </c>
      <c r="B844" s="123" t="s">
        <v>2995</v>
      </c>
      <c r="C844" s="62" t="s">
        <v>1042</v>
      </c>
      <c r="D844" s="15" t="s">
        <v>1029</v>
      </c>
      <c r="E844" s="123" t="s">
        <v>4</v>
      </c>
      <c r="F844" s="123" t="s">
        <v>141</v>
      </c>
      <c r="G844" s="123" t="s">
        <v>1129</v>
      </c>
      <c r="H844" s="57" t="s">
        <v>3202</v>
      </c>
      <c r="I844" s="123" t="s">
        <v>1665</v>
      </c>
      <c r="J844" s="123" t="s">
        <v>1045</v>
      </c>
      <c r="K844" s="123" t="s">
        <v>548</v>
      </c>
      <c r="L844" s="150"/>
      <c r="M844" s="150"/>
      <c r="N844" s="150"/>
      <c r="O844" s="150"/>
      <c r="P844" s="150"/>
      <c r="Q844" s="150"/>
      <c r="R844" s="150"/>
      <c r="S844" s="150"/>
      <c r="T844" s="150"/>
      <c r="U844" s="150"/>
      <c r="V844" s="150"/>
      <c r="W844" s="150"/>
      <c r="X844" s="150"/>
      <c r="Y844" s="150"/>
      <c r="Z844" s="150"/>
      <c r="AA844" s="151"/>
      <c r="AB844" s="151"/>
      <c r="AC844" s="151"/>
      <c r="AD844" s="151"/>
      <c r="AE844" s="152"/>
      <c r="AF844" s="152"/>
      <c r="AG844" s="151"/>
      <c r="AH844" s="151"/>
      <c r="AI844" s="78">
        <v>28.25</v>
      </c>
      <c r="AJ844" s="75" t="s">
        <v>1062</v>
      </c>
      <c r="AK844" s="146">
        <v>54402784</v>
      </c>
      <c r="AL844" s="153">
        <v>0</v>
      </c>
      <c r="AM844" s="147">
        <v>54402784</v>
      </c>
      <c r="AN844" s="151"/>
      <c r="AO844" s="79" t="s">
        <v>1039</v>
      </c>
      <c r="AP844" s="78">
        <v>28.25</v>
      </c>
      <c r="AQ844" s="79" t="s">
        <v>1062</v>
      </c>
      <c r="AR844" s="76">
        <v>55537069</v>
      </c>
      <c r="AS844" s="76">
        <v>0</v>
      </c>
      <c r="AT844" s="76">
        <f t="shared" si="61"/>
        <v>1134285</v>
      </c>
      <c r="AU844" s="77">
        <f t="shared" si="61"/>
        <v>0</v>
      </c>
      <c r="AV844" s="75" t="s">
        <v>3038</v>
      </c>
      <c r="AW844" s="55" t="s">
        <v>1040</v>
      </c>
      <c r="AX844" s="123">
        <v>212019</v>
      </c>
      <c r="AY844" s="123" t="s">
        <v>1051</v>
      </c>
      <c r="AZ844" s="55" t="s">
        <v>1134</v>
      </c>
      <c r="BA844" s="15" t="s">
        <v>142</v>
      </c>
      <c r="BB844" s="123" t="s">
        <v>21</v>
      </c>
      <c r="BC844" s="15" t="s">
        <v>1065</v>
      </c>
    </row>
    <row r="845" spans="1:55" ht="76.5" hidden="1" customHeight="1" x14ac:dyDescent="0.25">
      <c r="A845" s="134">
        <v>950583</v>
      </c>
      <c r="B845" s="123" t="s">
        <v>2996</v>
      </c>
      <c r="C845" s="62" t="s">
        <v>1042</v>
      </c>
      <c r="D845" s="15" t="s">
        <v>1029</v>
      </c>
      <c r="E845" s="123" t="s">
        <v>4</v>
      </c>
      <c r="F845" s="123" t="s">
        <v>141</v>
      </c>
      <c r="G845" s="123" t="s">
        <v>1129</v>
      </c>
      <c r="H845" s="57" t="s">
        <v>1677</v>
      </c>
      <c r="I845" s="123" t="s">
        <v>3025</v>
      </c>
      <c r="J845" s="123" t="s">
        <v>1045</v>
      </c>
      <c r="K845" s="123" t="s">
        <v>650</v>
      </c>
      <c r="L845" s="150"/>
      <c r="M845" s="150"/>
      <c r="N845" s="150"/>
      <c r="O845" s="150"/>
      <c r="P845" s="150"/>
      <c r="Q845" s="150"/>
      <c r="R845" s="150"/>
      <c r="S845" s="150"/>
      <c r="T845" s="150"/>
      <c r="U845" s="150"/>
      <c r="V845" s="150"/>
      <c r="W845" s="150"/>
      <c r="X845" s="150"/>
      <c r="Y845" s="150"/>
      <c r="Z845" s="150"/>
      <c r="AA845" s="151"/>
      <c r="AB845" s="151"/>
      <c r="AC845" s="151"/>
      <c r="AD845" s="151"/>
      <c r="AE845" s="152"/>
      <c r="AF845" s="152"/>
      <c r="AG845" s="151"/>
      <c r="AH845" s="151"/>
      <c r="AI845" s="78">
        <v>28.25</v>
      </c>
      <c r="AJ845" s="75" t="s">
        <v>1062</v>
      </c>
      <c r="AK845" s="146">
        <v>7726405</v>
      </c>
      <c r="AL845" s="153">
        <v>0</v>
      </c>
      <c r="AM845" s="147">
        <v>7726405</v>
      </c>
      <c r="AN845" s="151"/>
      <c r="AO845" s="79" t="s">
        <v>1039</v>
      </c>
      <c r="AP845" s="78">
        <v>28.25</v>
      </c>
      <c r="AQ845" s="79" t="s">
        <v>1062</v>
      </c>
      <c r="AR845" s="76">
        <v>56339278</v>
      </c>
      <c r="AS845" s="76">
        <v>0</v>
      </c>
      <c r="AT845" s="76">
        <f t="shared" si="61"/>
        <v>48612873</v>
      </c>
      <c r="AU845" s="77">
        <f t="shared" si="61"/>
        <v>0</v>
      </c>
      <c r="AV845" s="75" t="s">
        <v>3038</v>
      </c>
      <c r="AW845" s="55" t="s">
        <v>1040</v>
      </c>
      <c r="AX845" s="123">
        <v>212019</v>
      </c>
      <c r="AY845" s="123" t="s">
        <v>1051</v>
      </c>
      <c r="AZ845" s="55" t="s">
        <v>1134</v>
      </c>
      <c r="BA845" s="15" t="s">
        <v>142</v>
      </c>
      <c r="BB845" s="123" t="s">
        <v>21</v>
      </c>
      <c r="BC845" s="15" t="s">
        <v>1065</v>
      </c>
    </row>
    <row r="846" spans="1:55" ht="76.5" hidden="1" customHeight="1" x14ac:dyDescent="0.25">
      <c r="A846" s="134">
        <v>971608</v>
      </c>
      <c r="B846" s="123" t="s">
        <v>2997</v>
      </c>
      <c r="C846" s="62" t="s">
        <v>1042</v>
      </c>
      <c r="D846" s="15" t="s">
        <v>1029</v>
      </c>
      <c r="E846" s="123" t="s">
        <v>4</v>
      </c>
      <c r="F846" s="123" t="s">
        <v>141</v>
      </c>
      <c r="G846" s="123" t="s">
        <v>1129</v>
      </c>
      <c r="H846" s="57" t="s">
        <v>1760</v>
      </c>
      <c r="I846" s="123" t="s">
        <v>3027</v>
      </c>
      <c r="J846" s="123" t="s">
        <v>1045</v>
      </c>
      <c r="K846" s="123" t="s">
        <v>650</v>
      </c>
      <c r="L846" s="150"/>
      <c r="M846" s="150"/>
      <c r="N846" s="150"/>
      <c r="O846" s="150"/>
      <c r="P846" s="150"/>
      <c r="Q846" s="150"/>
      <c r="R846" s="150"/>
      <c r="S846" s="150"/>
      <c r="T846" s="150"/>
      <c r="U846" s="150"/>
      <c r="V846" s="150"/>
      <c r="W846" s="150"/>
      <c r="X846" s="150"/>
      <c r="Y846" s="150"/>
      <c r="Z846" s="150"/>
      <c r="AA846" s="151"/>
      <c r="AB846" s="151"/>
      <c r="AC846" s="151"/>
      <c r="AD846" s="151"/>
      <c r="AE846" s="152"/>
      <c r="AF846" s="152"/>
      <c r="AG846" s="151"/>
      <c r="AH846" s="151"/>
      <c r="AI846" s="78"/>
      <c r="AJ846" s="75"/>
      <c r="AK846" s="146">
        <v>99339497</v>
      </c>
      <c r="AL846" s="153">
        <v>0</v>
      </c>
      <c r="AM846" s="147">
        <v>99339497</v>
      </c>
      <c r="AN846" s="151"/>
      <c r="AO846" s="79" t="s">
        <v>1039</v>
      </c>
      <c r="AP846" s="78">
        <v>28.25</v>
      </c>
      <c r="AQ846" s="79" t="s">
        <v>1062</v>
      </c>
      <c r="AR846" s="76">
        <v>101410700</v>
      </c>
      <c r="AS846" s="76">
        <v>0</v>
      </c>
      <c r="AT846" s="76">
        <f t="shared" si="61"/>
        <v>2071203</v>
      </c>
      <c r="AU846" s="77">
        <f t="shared" si="61"/>
        <v>0</v>
      </c>
      <c r="AV846" s="75" t="s">
        <v>3038</v>
      </c>
      <c r="AW846" s="55" t="s">
        <v>1040</v>
      </c>
      <c r="AX846" s="123">
        <v>212019</v>
      </c>
      <c r="AY846" s="123" t="s">
        <v>1051</v>
      </c>
      <c r="AZ846" s="55" t="s">
        <v>1134</v>
      </c>
      <c r="BA846" s="15" t="s">
        <v>142</v>
      </c>
      <c r="BB846" s="123" t="s">
        <v>21</v>
      </c>
      <c r="BC846" s="15" t="s">
        <v>1065</v>
      </c>
    </row>
    <row r="847" spans="1:55" ht="76.5" hidden="1" customHeight="1" x14ac:dyDescent="0.25">
      <c r="A847" s="134">
        <v>971611</v>
      </c>
      <c r="B847" s="123" t="s">
        <v>2998</v>
      </c>
      <c r="C847" s="62" t="s">
        <v>1042</v>
      </c>
      <c r="D847" s="15" t="s">
        <v>1029</v>
      </c>
      <c r="E847" s="123" t="s">
        <v>4</v>
      </c>
      <c r="F847" s="123" t="s">
        <v>141</v>
      </c>
      <c r="G847" s="123" t="s">
        <v>1129</v>
      </c>
      <c r="H847" s="57" t="s">
        <v>1611</v>
      </c>
      <c r="I847" s="123" t="s">
        <v>3028</v>
      </c>
      <c r="J847" s="123" t="s">
        <v>1045</v>
      </c>
      <c r="K847" s="123" t="s">
        <v>650</v>
      </c>
      <c r="L847" s="150"/>
      <c r="M847" s="150"/>
      <c r="N847" s="150"/>
      <c r="O847" s="150"/>
      <c r="P847" s="150"/>
      <c r="Q847" s="150"/>
      <c r="R847" s="150"/>
      <c r="S847" s="150"/>
      <c r="T847" s="150"/>
      <c r="U847" s="150"/>
      <c r="V847" s="150"/>
      <c r="W847" s="150"/>
      <c r="X847" s="150"/>
      <c r="Y847" s="150"/>
      <c r="Z847" s="150"/>
      <c r="AA847" s="151"/>
      <c r="AB847" s="151"/>
      <c r="AC847" s="151"/>
      <c r="AD847" s="151"/>
      <c r="AE847" s="152"/>
      <c r="AF847" s="152"/>
      <c r="AG847" s="151"/>
      <c r="AH847" s="151"/>
      <c r="AI847" s="78">
        <v>28.25</v>
      </c>
      <c r="AJ847" s="75" t="s">
        <v>1062</v>
      </c>
      <c r="AK847" s="146">
        <v>55188610</v>
      </c>
      <c r="AL847" s="153">
        <v>0</v>
      </c>
      <c r="AM847" s="147">
        <v>55188610</v>
      </c>
      <c r="AN847" s="151"/>
      <c r="AO847" s="79" t="s">
        <v>1039</v>
      </c>
      <c r="AP847" s="78">
        <v>28.25</v>
      </c>
      <c r="AQ847" s="79" t="s">
        <v>1062</v>
      </c>
      <c r="AR847" s="76">
        <v>56339278</v>
      </c>
      <c r="AS847" s="76">
        <v>0</v>
      </c>
      <c r="AT847" s="76">
        <f t="shared" si="61"/>
        <v>1150668</v>
      </c>
      <c r="AU847" s="77">
        <f t="shared" si="61"/>
        <v>0</v>
      </c>
      <c r="AV847" s="75" t="s">
        <v>3038</v>
      </c>
      <c r="AW847" s="55" t="s">
        <v>1040</v>
      </c>
      <c r="AX847" s="123">
        <v>212019</v>
      </c>
      <c r="AY847" s="123" t="s">
        <v>1051</v>
      </c>
      <c r="AZ847" s="55" t="s">
        <v>1134</v>
      </c>
      <c r="BA847" s="15" t="s">
        <v>142</v>
      </c>
      <c r="BB847" s="123" t="s">
        <v>21</v>
      </c>
      <c r="BC847" s="15" t="s">
        <v>1065</v>
      </c>
    </row>
    <row r="848" spans="1:55" ht="76.5" hidden="1" customHeight="1" x14ac:dyDescent="0.25">
      <c r="A848" s="134">
        <v>971613</v>
      </c>
      <c r="B848" s="123" t="s">
        <v>2999</v>
      </c>
      <c r="C848" s="62" t="s">
        <v>1042</v>
      </c>
      <c r="D848" s="15" t="s">
        <v>1029</v>
      </c>
      <c r="E848" s="123" t="s">
        <v>4</v>
      </c>
      <c r="F848" s="123" t="s">
        <v>141</v>
      </c>
      <c r="G848" s="123" t="s">
        <v>1129</v>
      </c>
      <c r="H848" s="57" t="s">
        <v>3241</v>
      </c>
      <c r="I848" s="123" t="s">
        <v>3021</v>
      </c>
      <c r="J848" s="123" t="s">
        <v>1045</v>
      </c>
      <c r="K848" s="123" t="s">
        <v>650</v>
      </c>
      <c r="L848" s="150"/>
      <c r="M848" s="150"/>
      <c r="N848" s="150"/>
      <c r="O848" s="150"/>
      <c r="P848" s="150"/>
      <c r="Q848" s="150"/>
      <c r="R848" s="154"/>
      <c r="S848" s="150"/>
      <c r="T848" s="150"/>
      <c r="U848" s="150"/>
      <c r="V848" s="150"/>
      <c r="W848" s="150"/>
      <c r="X848" s="150"/>
      <c r="Y848" s="150"/>
      <c r="Z848" s="150"/>
      <c r="AA848" s="151"/>
      <c r="AB848" s="151"/>
      <c r="AC848" s="151"/>
      <c r="AD848" s="151"/>
      <c r="AE848" s="152"/>
      <c r="AF848" s="152"/>
      <c r="AG848" s="151"/>
      <c r="AH848" s="151"/>
      <c r="AI848" s="78">
        <v>28.25</v>
      </c>
      <c r="AJ848" s="75" t="s">
        <v>1062</v>
      </c>
      <c r="AK848" s="146">
        <v>7726405</v>
      </c>
      <c r="AL848" s="153">
        <v>0</v>
      </c>
      <c r="AM848" s="147">
        <v>7726405</v>
      </c>
      <c r="AN848" s="151"/>
      <c r="AO848" s="79" t="s">
        <v>3036</v>
      </c>
      <c r="AP848" s="78">
        <v>28.25</v>
      </c>
      <c r="AQ848" s="79" t="s">
        <v>1062</v>
      </c>
      <c r="AR848" s="76">
        <v>56339278</v>
      </c>
      <c r="AS848" s="76">
        <v>0</v>
      </c>
      <c r="AT848" s="76">
        <f t="shared" si="61"/>
        <v>48612873</v>
      </c>
      <c r="AU848" s="77">
        <f t="shared" si="61"/>
        <v>0</v>
      </c>
      <c r="AV848" s="75" t="s">
        <v>3038</v>
      </c>
      <c r="AW848" s="55" t="s">
        <v>1040</v>
      </c>
      <c r="AX848" s="123">
        <v>212019</v>
      </c>
      <c r="AY848" s="123" t="s">
        <v>1051</v>
      </c>
      <c r="AZ848" s="55" t="s">
        <v>1134</v>
      </c>
      <c r="BA848" s="15" t="s">
        <v>142</v>
      </c>
      <c r="BB848" s="123" t="s">
        <v>21</v>
      </c>
      <c r="BC848" s="15" t="s">
        <v>1065</v>
      </c>
    </row>
    <row r="849" spans="1:55" ht="76.5" hidden="1" customHeight="1" x14ac:dyDescent="0.25">
      <c r="A849" s="134">
        <v>974352</v>
      </c>
      <c r="B849" s="123" t="s">
        <v>3000</v>
      </c>
      <c r="C849" s="62" t="s">
        <v>1042</v>
      </c>
      <c r="D849" s="15" t="s">
        <v>1029</v>
      </c>
      <c r="E849" s="123" t="s">
        <v>4</v>
      </c>
      <c r="F849" s="123" t="s">
        <v>141</v>
      </c>
      <c r="G849" s="123" t="s">
        <v>1129</v>
      </c>
      <c r="H849" s="57" t="s">
        <v>3242</v>
      </c>
      <c r="I849" s="123" t="s">
        <v>3029</v>
      </c>
      <c r="J849" s="123" t="s">
        <v>1045</v>
      </c>
      <c r="K849" s="123" t="s">
        <v>650</v>
      </c>
      <c r="L849" s="150"/>
      <c r="M849" s="150"/>
      <c r="N849" s="150"/>
      <c r="O849" s="150"/>
      <c r="P849" s="150"/>
      <c r="Q849" s="150"/>
      <c r="R849" s="155"/>
      <c r="S849" s="150"/>
      <c r="T849" s="150"/>
      <c r="U849" s="150"/>
      <c r="V849" s="150"/>
      <c r="W849" s="150"/>
      <c r="X849" s="150"/>
      <c r="Y849" s="150"/>
      <c r="Z849" s="150"/>
      <c r="AA849" s="151"/>
      <c r="AB849" s="151"/>
      <c r="AC849" s="151"/>
      <c r="AD849" s="151"/>
      <c r="AE849" s="152"/>
      <c r="AF849" s="152"/>
      <c r="AG849" s="151"/>
      <c r="AH849" s="151"/>
      <c r="AI849" s="78">
        <v>28.25</v>
      </c>
      <c r="AJ849" s="75" t="s">
        <v>1062</v>
      </c>
      <c r="AK849" s="146">
        <v>96461650</v>
      </c>
      <c r="AL849" s="153">
        <v>0</v>
      </c>
      <c r="AM849" s="147">
        <v>96461650</v>
      </c>
      <c r="AN849" s="151"/>
      <c r="AO849" s="79" t="s">
        <v>1039</v>
      </c>
      <c r="AP849" s="78">
        <v>28.25</v>
      </c>
      <c r="AQ849" s="79" t="s">
        <v>1062</v>
      </c>
      <c r="AR849" s="76">
        <v>98472850</v>
      </c>
      <c r="AS849" s="76">
        <v>0</v>
      </c>
      <c r="AT849" s="76">
        <f t="shared" si="61"/>
        <v>2011200</v>
      </c>
      <c r="AU849" s="77">
        <f t="shared" si="61"/>
        <v>0</v>
      </c>
      <c r="AV849" s="75" t="s">
        <v>3038</v>
      </c>
      <c r="AW849" s="55" t="s">
        <v>1040</v>
      </c>
      <c r="AX849" s="123">
        <v>212019</v>
      </c>
      <c r="AY849" s="123" t="s">
        <v>1051</v>
      </c>
      <c r="AZ849" s="55" t="s">
        <v>1134</v>
      </c>
      <c r="BA849" s="15" t="s">
        <v>142</v>
      </c>
      <c r="BB849" s="123" t="s">
        <v>21</v>
      </c>
      <c r="BC849" s="15" t="s">
        <v>1065</v>
      </c>
    </row>
    <row r="850" spans="1:55" ht="76.5" hidden="1" customHeight="1" x14ac:dyDescent="0.25">
      <c r="A850" s="134">
        <v>974504</v>
      </c>
      <c r="B850" s="123" t="s">
        <v>3001</v>
      </c>
      <c r="C850" s="62" t="s">
        <v>1042</v>
      </c>
      <c r="D850" s="15" t="s">
        <v>1029</v>
      </c>
      <c r="E850" s="123" t="s">
        <v>4</v>
      </c>
      <c r="F850" s="123" t="s">
        <v>141</v>
      </c>
      <c r="G850" s="123" t="s">
        <v>1129</v>
      </c>
      <c r="H850" s="57" t="s">
        <v>3236</v>
      </c>
      <c r="I850" s="123" t="s">
        <v>3026</v>
      </c>
      <c r="J850" s="123" t="s">
        <v>1045</v>
      </c>
      <c r="K850" s="123" t="s">
        <v>650</v>
      </c>
      <c r="L850" s="150"/>
      <c r="M850" s="150"/>
      <c r="N850" s="150"/>
      <c r="O850" s="150"/>
      <c r="P850" s="150"/>
      <c r="Q850" s="150"/>
      <c r="R850" s="150"/>
      <c r="S850" s="150"/>
      <c r="T850" s="150"/>
      <c r="U850" s="150"/>
      <c r="V850" s="150"/>
      <c r="W850" s="150"/>
      <c r="X850" s="150"/>
      <c r="Y850" s="150"/>
      <c r="Z850" s="150"/>
      <c r="AA850" s="151"/>
      <c r="AB850" s="151"/>
      <c r="AC850" s="151"/>
      <c r="AD850" s="151"/>
      <c r="AE850" s="152"/>
      <c r="AF850" s="152"/>
      <c r="AG850" s="151"/>
      <c r="AH850" s="151"/>
      <c r="AI850" s="78">
        <v>28.25</v>
      </c>
      <c r="AJ850" s="75" t="s">
        <v>1062</v>
      </c>
      <c r="AK850" s="146">
        <v>54402784</v>
      </c>
      <c r="AL850" s="153">
        <v>0</v>
      </c>
      <c r="AM850" s="147">
        <v>54402784</v>
      </c>
      <c r="AN850" s="151"/>
      <c r="AO850" s="79" t="s">
        <v>1039</v>
      </c>
      <c r="AP850" s="78">
        <v>28.25</v>
      </c>
      <c r="AQ850" s="79" t="s">
        <v>1062</v>
      </c>
      <c r="AR850" s="76">
        <v>55537069</v>
      </c>
      <c r="AS850" s="76">
        <v>0</v>
      </c>
      <c r="AT850" s="76">
        <f t="shared" si="61"/>
        <v>1134285</v>
      </c>
      <c r="AU850" s="77">
        <f t="shared" si="61"/>
        <v>0</v>
      </c>
      <c r="AV850" s="75" t="s">
        <v>3038</v>
      </c>
      <c r="AW850" s="55" t="s">
        <v>1040</v>
      </c>
      <c r="AX850" s="123">
        <v>212019</v>
      </c>
      <c r="AY850" s="123" t="s">
        <v>1051</v>
      </c>
      <c r="AZ850" s="55" t="s">
        <v>1134</v>
      </c>
      <c r="BA850" s="15" t="s">
        <v>142</v>
      </c>
      <c r="BB850" s="123" t="s">
        <v>21</v>
      </c>
      <c r="BC850" s="15" t="s">
        <v>1065</v>
      </c>
    </row>
    <row r="851" spans="1:55" ht="76.5" hidden="1" customHeight="1" x14ac:dyDescent="0.25">
      <c r="A851" s="134">
        <v>974519</v>
      </c>
      <c r="B851" s="123" t="s">
        <v>3002</v>
      </c>
      <c r="C851" s="62" t="s">
        <v>1042</v>
      </c>
      <c r="D851" s="15" t="s">
        <v>1029</v>
      </c>
      <c r="E851" s="123" t="s">
        <v>4</v>
      </c>
      <c r="F851" s="123" t="s">
        <v>141</v>
      </c>
      <c r="G851" s="123" t="s">
        <v>1129</v>
      </c>
      <c r="H851" s="57" t="s">
        <v>3243</v>
      </c>
      <c r="I851" s="123" t="s">
        <v>3037</v>
      </c>
      <c r="J851" s="123" t="s">
        <v>1045</v>
      </c>
      <c r="K851" s="123" t="s">
        <v>650</v>
      </c>
      <c r="L851" s="150"/>
      <c r="M851" s="150"/>
      <c r="N851" s="150"/>
      <c r="O851" s="150"/>
      <c r="P851" s="150"/>
      <c r="Q851" s="150"/>
      <c r="R851" s="150"/>
      <c r="S851" s="150"/>
      <c r="T851" s="150"/>
      <c r="U851" s="150"/>
      <c r="V851" s="150"/>
      <c r="W851" s="150"/>
      <c r="X851" s="150"/>
      <c r="Y851" s="150"/>
      <c r="Z851" s="150"/>
      <c r="AA851" s="151"/>
      <c r="AB851" s="151"/>
      <c r="AC851" s="151"/>
      <c r="AD851" s="151"/>
      <c r="AE851" s="152"/>
      <c r="AF851" s="152"/>
      <c r="AG851" s="151"/>
      <c r="AH851" s="151"/>
      <c r="AI851" s="78">
        <v>28.25</v>
      </c>
      <c r="AJ851" s="75" t="s">
        <v>1062</v>
      </c>
      <c r="AK851" s="146">
        <v>54402784</v>
      </c>
      <c r="AL851" s="153">
        <v>0</v>
      </c>
      <c r="AM851" s="147">
        <v>54402784</v>
      </c>
      <c r="AN851" s="151"/>
      <c r="AO851" s="79" t="s">
        <v>1039</v>
      </c>
      <c r="AP851" s="78">
        <v>28.25</v>
      </c>
      <c r="AQ851" s="79" t="s">
        <v>1062</v>
      </c>
      <c r="AR851" s="76">
        <v>55537069</v>
      </c>
      <c r="AS851" s="76">
        <v>0</v>
      </c>
      <c r="AT851" s="76">
        <f t="shared" si="61"/>
        <v>1134285</v>
      </c>
      <c r="AU851" s="77">
        <f t="shared" si="61"/>
        <v>0</v>
      </c>
      <c r="AV851" s="75" t="s">
        <v>3038</v>
      </c>
      <c r="AW851" s="55" t="s">
        <v>1040</v>
      </c>
      <c r="AX851" s="123">
        <v>212019</v>
      </c>
      <c r="AY851" s="123" t="s">
        <v>1051</v>
      </c>
      <c r="AZ851" s="55" t="s">
        <v>1134</v>
      </c>
      <c r="BA851" s="15" t="s">
        <v>142</v>
      </c>
      <c r="BB851" s="123" t="s">
        <v>21</v>
      </c>
      <c r="BC851" s="15" t="s">
        <v>1065</v>
      </c>
    </row>
    <row r="852" spans="1:55" ht="76.5" hidden="1" customHeight="1" x14ac:dyDescent="0.25">
      <c r="A852" s="134">
        <v>983273</v>
      </c>
      <c r="B852" s="123" t="s">
        <v>3003</v>
      </c>
      <c r="C852" s="62" t="s">
        <v>1042</v>
      </c>
      <c r="D852" s="15" t="s">
        <v>1029</v>
      </c>
      <c r="E852" s="123" t="s">
        <v>4</v>
      </c>
      <c r="F852" s="123" t="s">
        <v>141</v>
      </c>
      <c r="G852" s="123" t="s">
        <v>1129</v>
      </c>
      <c r="H852" s="57" t="s">
        <v>3237</v>
      </c>
      <c r="I852" s="123" t="s">
        <v>3030</v>
      </c>
      <c r="J852" s="123" t="s">
        <v>1045</v>
      </c>
      <c r="K852" s="123" t="s">
        <v>768</v>
      </c>
      <c r="L852" s="150"/>
      <c r="M852" s="150"/>
      <c r="N852" s="150"/>
      <c r="O852" s="150"/>
      <c r="P852" s="150"/>
      <c r="Q852" s="150"/>
      <c r="R852" s="150"/>
      <c r="S852" s="150"/>
      <c r="T852" s="150"/>
      <c r="U852" s="150"/>
      <c r="V852" s="150"/>
      <c r="W852" s="150"/>
      <c r="X852" s="150"/>
      <c r="Y852" s="150"/>
      <c r="Z852" s="150"/>
      <c r="AA852" s="151"/>
      <c r="AB852" s="151"/>
      <c r="AC852" s="151"/>
      <c r="AD852" s="151"/>
      <c r="AE852" s="152"/>
      <c r="AF852" s="152"/>
      <c r="AG852" s="151"/>
      <c r="AH852" s="151"/>
      <c r="AI852" s="78">
        <v>28.25</v>
      </c>
      <c r="AJ852" s="75" t="s">
        <v>1062</v>
      </c>
      <c r="AK852" s="146">
        <v>53822455</v>
      </c>
      <c r="AL852" s="153">
        <v>0</v>
      </c>
      <c r="AM852" s="147">
        <v>53822455</v>
      </c>
      <c r="AN852" s="151"/>
      <c r="AO852" s="79" t="s">
        <v>1039</v>
      </c>
      <c r="AP852" s="78">
        <v>28.25</v>
      </c>
      <c r="AQ852" s="79" t="s">
        <v>1062</v>
      </c>
      <c r="AR852" s="76">
        <v>54944639</v>
      </c>
      <c r="AS852" s="76">
        <v>0</v>
      </c>
      <c r="AT852" s="76">
        <f t="shared" si="61"/>
        <v>1122184</v>
      </c>
      <c r="AU852" s="77">
        <f t="shared" si="61"/>
        <v>0</v>
      </c>
      <c r="AV852" s="75" t="s">
        <v>3038</v>
      </c>
      <c r="AW852" s="55" t="s">
        <v>1040</v>
      </c>
      <c r="AX852" s="123">
        <v>212019</v>
      </c>
      <c r="AY852" s="123" t="s">
        <v>1051</v>
      </c>
      <c r="AZ852" s="55" t="s">
        <v>1134</v>
      </c>
      <c r="BA852" s="15" t="s">
        <v>142</v>
      </c>
      <c r="BB852" s="123" t="s">
        <v>21</v>
      </c>
      <c r="BC852" s="15" t="s">
        <v>1065</v>
      </c>
    </row>
    <row r="853" spans="1:55" ht="76.5" hidden="1" customHeight="1" x14ac:dyDescent="0.25">
      <c r="A853" s="134">
        <v>983287</v>
      </c>
      <c r="B853" s="123" t="s">
        <v>3004</v>
      </c>
      <c r="C853" s="62" t="s">
        <v>1042</v>
      </c>
      <c r="D853" s="15" t="s">
        <v>1029</v>
      </c>
      <c r="E853" s="123" t="s">
        <v>4</v>
      </c>
      <c r="F853" s="123" t="s">
        <v>141</v>
      </c>
      <c r="G853" s="123" t="s">
        <v>1129</v>
      </c>
      <c r="H853" s="57" t="s">
        <v>3244</v>
      </c>
      <c r="I853" s="123" t="s">
        <v>3031</v>
      </c>
      <c r="J853" s="123" t="s">
        <v>1045</v>
      </c>
      <c r="K853" s="123" t="s">
        <v>768</v>
      </c>
      <c r="L853" s="150"/>
      <c r="M853" s="150"/>
      <c r="N853" s="150"/>
      <c r="O853" s="150"/>
      <c r="P853" s="150"/>
      <c r="Q853" s="150"/>
      <c r="R853" s="150"/>
      <c r="S853" s="150"/>
      <c r="T853" s="150"/>
      <c r="U853" s="150"/>
      <c r="V853" s="150"/>
      <c r="W853" s="150"/>
      <c r="X853" s="150"/>
      <c r="Y853" s="150"/>
      <c r="Z853" s="150"/>
      <c r="AA853" s="151"/>
      <c r="AB853" s="151"/>
      <c r="AC853" s="151"/>
      <c r="AD853" s="151"/>
      <c r="AE853" s="152"/>
      <c r="AF853" s="152"/>
      <c r="AG853" s="151"/>
      <c r="AH853" s="151"/>
      <c r="AI853" s="78">
        <v>21.5</v>
      </c>
      <c r="AJ853" s="75" t="s">
        <v>1062</v>
      </c>
      <c r="AK853" s="146">
        <v>53762274</v>
      </c>
      <c r="AL853" s="153">
        <v>0</v>
      </c>
      <c r="AM853" s="147">
        <v>53762274</v>
      </c>
      <c r="AN853" s="151"/>
      <c r="AO853" s="79" t="s">
        <v>1039</v>
      </c>
      <c r="AP853" s="78">
        <v>21.5</v>
      </c>
      <c r="AQ853" s="79" t="s">
        <v>1062</v>
      </c>
      <c r="AR853" s="76">
        <v>54883204</v>
      </c>
      <c r="AS853" s="76">
        <v>0</v>
      </c>
      <c r="AT853" s="76">
        <f t="shared" si="61"/>
        <v>1120930</v>
      </c>
      <c r="AU853" s="77">
        <f t="shared" si="61"/>
        <v>0</v>
      </c>
      <c r="AV853" s="75" t="s">
        <v>3038</v>
      </c>
      <c r="AW853" s="55" t="s">
        <v>1040</v>
      </c>
      <c r="AX853" s="123">
        <v>212019</v>
      </c>
      <c r="AY853" s="123" t="s">
        <v>1051</v>
      </c>
      <c r="AZ853" s="55" t="s">
        <v>1134</v>
      </c>
      <c r="BA853" s="15" t="s">
        <v>142</v>
      </c>
      <c r="BB853" s="123" t="s">
        <v>21</v>
      </c>
      <c r="BC853" s="15" t="s">
        <v>1065</v>
      </c>
    </row>
    <row r="854" spans="1:55" ht="76.5" hidden="1" customHeight="1" x14ac:dyDescent="0.25">
      <c r="A854" s="134">
        <v>983295</v>
      </c>
      <c r="B854" s="123" t="s">
        <v>3005</v>
      </c>
      <c r="C854" s="62" t="s">
        <v>1042</v>
      </c>
      <c r="D854" s="15" t="s">
        <v>1029</v>
      </c>
      <c r="E854" s="123" t="s">
        <v>4</v>
      </c>
      <c r="F854" s="123" t="s">
        <v>141</v>
      </c>
      <c r="G854" s="123" t="s">
        <v>1129</v>
      </c>
      <c r="H854" s="57" t="s">
        <v>3204</v>
      </c>
      <c r="I854" s="123" t="s">
        <v>1837</v>
      </c>
      <c r="J854" s="123" t="s">
        <v>1045</v>
      </c>
      <c r="K854" s="123" t="s">
        <v>768</v>
      </c>
      <c r="L854" s="150"/>
      <c r="M854" s="150"/>
      <c r="N854" s="150"/>
      <c r="O854" s="150"/>
      <c r="P854" s="150"/>
      <c r="Q854" s="150"/>
      <c r="R854" s="150"/>
      <c r="S854" s="150"/>
      <c r="T854" s="150"/>
      <c r="U854" s="150"/>
      <c r="V854" s="150"/>
      <c r="W854" s="150"/>
      <c r="X854" s="150"/>
      <c r="Y854" s="150"/>
      <c r="Z854" s="150"/>
      <c r="AA854" s="151"/>
      <c r="AB854" s="151"/>
      <c r="AC854" s="151"/>
      <c r="AD854" s="151"/>
      <c r="AE854" s="152"/>
      <c r="AF854" s="152"/>
      <c r="AG854" s="151"/>
      <c r="AH854" s="151"/>
      <c r="AI854" s="78">
        <v>28.25</v>
      </c>
      <c r="AJ854" s="75" t="s">
        <v>1062</v>
      </c>
      <c r="AK854" s="146">
        <v>53822455</v>
      </c>
      <c r="AL854" s="153">
        <v>0</v>
      </c>
      <c r="AM854" s="147">
        <v>53822455</v>
      </c>
      <c r="AN854" s="151"/>
      <c r="AO854" s="79" t="s">
        <v>1039</v>
      </c>
      <c r="AP854" s="78">
        <v>28.25</v>
      </c>
      <c r="AQ854" s="79" t="s">
        <v>1062</v>
      </c>
      <c r="AR854" s="76">
        <v>54944639</v>
      </c>
      <c r="AS854" s="76">
        <v>0</v>
      </c>
      <c r="AT854" s="76">
        <f t="shared" si="61"/>
        <v>1122184</v>
      </c>
      <c r="AU854" s="77">
        <f t="shared" si="61"/>
        <v>0</v>
      </c>
      <c r="AV854" s="75" t="s">
        <v>3038</v>
      </c>
      <c r="AW854" s="55" t="s">
        <v>1040</v>
      </c>
      <c r="AX854" s="123">
        <v>212019</v>
      </c>
      <c r="AY854" s="123" t="s">
        <v>1051</v>
      </c>
      <c r="AZ854" s="55" t="s">
        <v>1134</v>
      </c>
      <c r="BA854" s="15" t="s">
        <v>142</v>
      </c>
      <c r="BB854" s="123" t="s">
        <v>21</v>
      </c>
      <c r="BC854" s="15" t="s">
        <v>1065</v>
      </c>
    </row>
    <row r="855" spans="1:55" ht="76.5" hidden="1" customHeight="1" x14ac:dyDescent="0.25">
      <c r="A855" s="134">
        <v>983315</v>
      </c>
      <c r="B855" s="123" t="s">
        <v>3006</v>
      </c>
      <c r="C855" s="62" t="s">
        <v>1042</v>
      </c>
      <c r="D855" s="15" t="s">
        <v>1029</v>
      </c>
      <c r="E855" s="123" t="s">
        <v>4</v>
      </c>
      <c r="F855" s="123" t="s">
        <v>141</v>
      </c>
      <c r="G855" s="123" t="s">
        <v>1129</v>
      </c>
      <c r="H855" s="57" t="s">
        <v>3245</v>
      </c>
      <c r="I855" s="123" t="s">
        <v>3032</v>
      </c>
      <c r="J855" s="123" t="s">
        <v>1045</v>
      </c>
      <c r="K855" s="123" t="s">
        <v>768</v>
      </c>
      <c r="L855" s="150"/>
      <c r="M855" s="150"/>
      <c r="N855" s="150"/>
      <c r="O855" s="150"/>
      <c r="P855" s="150"/>
      <c r="Q855" s="150"/>
      <c r="R855" s="150"/>
      <c r="S855" s="150"/>
      <c r="T855" s="150"/>
      <c r="U855" s="150"/>
      <c r="V855" s="150"/>
      <c r="W855" s="150"/>
      <c r="X855" s="150"/>
      <c r="Y855" s="150"/>
      <c r="Z855" s="150"/>
      <c r="AA855" s="151"/>
      <c r="AB855" s="151"/>
      <c r="AC855" s="151"/>
      <c r="AD855" s="151"/>
      <c r="AE855" s="152"/>
      <c r="AF855" s="152"/>
      <c r="AG855" s="151"/>
      <c r="AH855" s="151"/>
      <c r="AI855" s="78">
        <v>28.25</v>
      </c>
      <c r="AJ855" s="75" t="s">
        <v>1062</v>
      </c>
      <c r="AK855" s="146">
        <v>53762274</v>
      </c>
      <c r="AL855" s="153">
        <v>0</v>
      </c>
      <c r="AM855" s="147">
        <v>53762274</v>
      </c>
      <c r="AN855" s="151"/>
      <c r="AO855" s="79" t="s">
        <v>1039</v>
      </c>
      <c r="AP855" s="78">
        <v>28.25</v>
      </c>
      <c r="AQ855" s="79" t="s">
        <v>1062</v>
      </c>
      <c r="AR855" s="76">
        <v>54883204</v>
      </c>
      <c r="AS855" s="76">
        <v>0</v>
      </c>
      <c r="AT855" s="76">
        <f t="shared" si="61"/>
        <v>1120930</v>
      </c>
      <c r="AU855" s="77">
        <f t="shared" si="61"/>
        <v>0</v>
      </c>
      <c r="AV855" s="75" t="s">
        <v>3038</v>
      </c>
      <c r="AW855" s="55" t="s">
        <v>1040</v>
      </c>
      <c r="AX855" s="123">
        <v>212019</v>
      </c>
      <c r="AY855" s="123" t="s">
        <v>1051</v>
      </c>
      <c r="AZ855" s="55" t="s">
        <v>1134</v>
      </c>
      <c r="BA855" s="15" t="s">
        <v>142</v>
      </c>
      <c r="BB855" s="123" t="s">
        <v>21</v>
      </c>
      <c r="BC855" s="15" t="s">
        <v>1065</v>
      </c>
    </row>
    <row r="856" spans="1:55" ht="76.5" hidden="1" customHeight="1" x14ac:dyDescent="0.25">
      <c r="A856" s="134">
        <v>1058121</v>
      </c>
      <c r="B856" s="123" t="s">
        <v>3007</v>
      </c>
      <c r="C856" s="62" t="s">
        <v>1042</v>
      </c>
      <c r="D856" s="15" t="s">
        <v>1029</v>
      </c>
      <c r="E856" s="123" t="s">
        <v>4</v>
      </c>
      <c r="F856" s="123" t="s">
        <v>141</v>
      </c>
      <c r="G856" s="123" t="s">
        <v>1129</v>
      </c>
      <c r="H856" s="57" t="s">
        <v>3246</v>
      </c>
      <c r="I856" s="123" t="s">
        <v>3033</v>
      </c>
      <c r="J856" s="123" t="s">
        <v>1045</v>
      </c>
      <c r="K856" s="79" t="s">
        <v>637</v>
      </c>
      <c r="L856" s="150"/>
      <c r="M856" s="150"/>
      <c r="N856" s="150"/>
      <c r="O856" s="150"/>
      <c r="P856" s="150"/>
      <c r="Q856" s="150"/>
      <c r="R856" s="150"/>
      <c r="S856" s="150"/>
      <c r="T856" s="150"/>
      <c r="U856" s="150"/>
      <c r="V856" s="150"/>
      <c r="W856" s="150"/>
      <c r="X856" s="150"/>
      <c r="Y856" s="150"/>
      <c r="Z856" s="150"/>
      <c r="AA856" s="151"/>
      <c r="AB856" s="151"/>
      <c r="AC856" s="151"/>
      <c r="AD856" s="151"/>
      <c r="AE856" s="152"/>
      <c r="AF856" s="152"/>
      <c r="AG856" s="151"/>
      <c r="AH856" s="151"/>
      <c r="AI856" s="78">
        <v>28.25</v>
      </c>
      <c r="AJ856" s="75" t="s">
        <v>1062</v>
      </c>
      <c r="AK856" s="146">
        <v>104937294</v>
      </c>
      <c r="AL856" s="153">
        <v>0</v>
      </c>
      <c r="AM856" s="147">
        <v>104937294</v>
      </c>
      <c r="AN856" s="151"/>
      <c r="AO856" s="79" t="s">
        <v>1039</v>
      </c>
      <c r="AP856" s="78">
        <v>28.25</v>
      </c>
      <c r="AQ856" s="79" t="s">
        <v>1062</v>
      </c>
      <c r="AR856" s="76">
        <v>107125210</v>
      </c>
      <c r="AS856" s="76">
        <v>0</v>
      </c>
      <c r="AT856" s="76">
        <f t="shared" si="61"/>
        <v>2187916</v>
      </c>
      <c r="AU856" s="77">
        <f t="shared" si="61"/>
        <v>0</v>
      </c>
      <c r="AV856" s="75" t="s">
        <v>3038</v>
      </c>
      <c r="AW856" s="55" t="s">
        <v>1040</v>
      </c>
      <c r="AX856" s="123">
        <v>212019</v>
      </c>
      <c r="AY856" s="123" t="s">
        <v>1051</v>
      </c>
      <c r="AZ856" s="55" t="s">
        <v>1134</v>
      </c>
      <c r="BA856" s="15" t="s">
        <v>142</v>
      </c>
      <c r="BB856" s="123" t="s">
        <v>21</v>
      </c>
      <c r="BC856" s="15" t="s">
        <v>1065</v>
      </c>
    </row>
    <row r="857" spans="1:55" ht="76.5" hidden="1" customHeight="1" x14ac:dyDescent="0.25">
      <c r="A857" s="134">
        <v>1358699</v>
      </c>
      <c r="B857" s="123" t="s">
        <v>3008</v>
      </c>
      <c r="C857" s="62" t="s">
        <v>1042</v>
      </c>
      <c r="D857" s="15" t="s">
        <v>1029</v>
      </c>
      <c r="E857" s="123" t="s">
        <v>4</v>
      </c>
      <c r="F857" s="123" t="s">
        <v>2991</v>
      </c>
      <c r="G857" s="123" t="s">
        <v>1129</v>
      </c>
      <c r="H857" s="57">
        <v>16072632</v>
      </c>
      <c r="I857" s="123" t="s">
        <v>3022</v>
      </c>
      <c r="J857" s="123" t="s">
        <v>1045</v>
      </c>
      <c r="K857" s="123" t="s">
        <v>3009</v>
      </c>
      <c r="L857" s="150"/>
      <c r="M857" s="150"/>
      <c r="N857" s="150"/>
      <c r="O857" s="150"/>
      <c r="P857" s="150"/>
      <c r="Q857" s="150"/>
      <c r="R857" s="150"/>
      <c r="S857" s="150"/>
      <c r="T857" s="150"/>
      <c r="U857" s="150"/>
      <c r="V857" s="150"/>
      <c r="W857" s="150"/>
      <c r="X857" s="150"/>
      <c r="Y857" s="150"/>
      <c r="Z857" s="150"/>
      <c r="AA857" s="151"/>
      <c r="AB857" s="151"/>
      <c r="AC857" s="151"/>
      <c r="AD857" s="151"/>
      <c r="AE857" s="152"/>
      <c r="AF857" s="152"/>
      <c r="AG857" s="151"/>
      <c r="AH857" s="151"/>
      <c r="AI857" s="78"/>
      <c r="AJ857" s="75"/>
      <c r="AK857" s="146"/>
      <c r="AL857" s="153">
        <v>0</v>
      </c>
      <c r="AM857" s="147">
        <v>0</v>
      </c>
      <c r="AN857" s="151"/>
      <c r="AO857" s="151"/>
      <c r="AP857" s="78"/>
      <c r="AQ857" s="151"/>
      <c r="AR857" s="76">
        <v>0</v>
      </c>
      <c r="AS857" s="76">
        <v>0</v>
      </c>
      <c r="AT857" s="76">
        <f t="shared" si="61"/>
        <v>0</v>
      </c>
      <c r="AU857" s="77">
        <f t="shared" si="61"/>
        <v>0</v>
      </c>
      <c r="AV857" s="75" t="s">
        <v>3255</v>
      </c>
      <c r="AW857" s="55" t="s">
        <v>1040</v>
      </c>
      <c r="AX857" s="123">
        <v>212019</v>
      </c>
      <c r="AY857" s="123" t="s">
        <v>1051</v>
      </c>
      <c r="AZ857" s="55" t="s">
        <v>1134</v>
      </c>
      <c r="BA857" s="15" t="s">
        <v>61</v>
      </c>
      <c r="BB857" s="123" t="s">
        <v>21</v>
      </c>
      <c r="BC857" s="15" t="s">
        <v>1065</v>
      </c>
    </row>
    <row r="858" spans="1:55" ht="76.5" hidden="1" customHeight="1" x14ac:dyDescent="0.25">
      <c r="A858" s="134">
        <v>1360152</v>
      </c>
      <c r="B858" s="123" t="s">
        <v>3010</v>
      </c>
      <c r="C858" s="62" t="s">
        <v>1042</v>
      </c>
      <c r="D858" s="15" t="s">
        <v>1029</v>
      </c>
      <c r="E858" s="123" t="s">
        <v>4</v>
      </c>
      <c r="F858" s="123" t="s">
        <v>141</v>
      </c>
      <c r="G858" s="123" t="s">
        <v>1129</v>
      </c>
      <c r="H858" s="57" t="s">
        <v>3247</v>
      </c>
      <c r="I858" s="123" t="s">
        <v>3034</v>
      </c>
      <c r="J858" s="123" t="s">
        <v>1045</v>
      </c>
      <c r="K858" s="123" t="s">
        <v>3011</v>
      </c>
      <c r="L858" s="150"/>
      <c r="M858" s="150"/>
      <c r="N858" s="150"/>
      <c r="O858" s="150"/>
      <c r="P858" s="150"/>
      <c r="Q858" s="150"/>
      <c r="R858" s="150"/>
      <c r="S858" s="150"/>
      <c r="T858" s="150"/>
      <c r="U858" s="150"/>
      <c r="V858" s="150"/>
      <c r="W858" s="150"/>
      <c r="X858" s="150"/>
      <c r="Y858" s="150"/>
      <c r="Z858" s="150"/>
      <c r="AA858" s="151"/>
      <c r="AB858" s="151"/>
      <c r="AC858" s="151"/>
      <c r="AD858" s="151"/>
      <c r="AE858" s="152"/>
      <c r="AF858" s="152"/>
      <c r="AG858" s="151"/>
      <c r="AH858" s="151"/>
      <c r="AI858" s="78">
        <v>28.25</v>
      </c>
      <c r="AJ858" s="75" t="s">
        <v>1062</v>
      </c>
      <c r="AK858" s="146">
        <v>53539088</v>
      </c>
      <c r="AL858" s="153">
        <v>0</v>
      </c>
      <c r="AM858" s="147">
        <v>53539088</v>
      </c>
      <c r="AN858" s="151"/>
      <c r="AO858" s="79" t="s">
        <v>1039</v>
      </c>
      <c r="AP858" s="78">
        <v>28.25</v>
      </c>
      <c r="AQ858" s="79" t="s">
        <v>1062</v>
      </c>
      <c r="AR858" s="76">
        <v>54655364</v>
      </c>
      <c r="AS858" s="76">
        <v>0</v>
      </c>
      <c r="AT858" s="76">
        <f t="shared" si="61"/>
        <v>1116276</v>
      </c>
      <c r="AU858" s="77">
        <f t="shared" si="61"/>
        <v>0</v>
      </c>
      <c r="AV858" s="75" t="s">
        <v>3038</v>
      </c>
      <c r="AW858" s="55" t="s">
        <v>1040</v>
      </c>
      <c r="AX858" s="123">
        <v>212019</v>
      </c>
      <c r="AY858" s="123" t="s">
        <v>1051</v>
      </c>
      <c r="AZ858" s="55" t="s">
        <v>1134</v>
      </c>
      <c r="BA858" s="15" t="s">
        <v>142</v>
      </c>
      <c r="BB858" s="123" t="s">
        <v>21</v>
      </c>
      <c r="BC858" s="15" t="s">
        <v>1065</v>
      </c>
    </row>
    <row r="859" spans="1:55" ht="76.5" hidden="1" customHeight="1" x14ac:dyDescent="0.25">
      <c r="A859" s="134">
        <v>1360195</v>
      </c>
      <c r="B859" s="123" t="s">
        <v>3012</v>
      </c>
      <c r="C859" s="62" t="s">
        <v>1042</v>
      </c>
      <c r="D859" s="15" t="s">
        <v>1029</v>
      </c>
      <c r="E859" s="123" t="s">
        <v>4</v>
      </c>
      <c r="F859" s="123" t="s">
        <v>141</v>
      </c>
      <c r="G859" s="123" t="s">
        <v>1129</v>
      </c>
      <c r="H859" s="57" t="s">
        <v>3248</v>
      </c>
      <c r="I859" s="123" t="s">
        <v>3023</v>
      </c>
      <c r="J859" s="123" t="s">
        <v>1045</v>
      </c>
      <c r="K859" s="123" t="s">
        <v>3011</v>
      </c>
      <c r="L859" s="150"/>
      <c r="M859" s="150"/>
      <c r="N859" s="150"/>
      <c r="O859" s="150"/>
      <c r="P859" s="150"/>
      <c r="Q859" s="150"/>
      <c r="R859" s="150"/>
      <c r="S859" s="150"/>
      <c r="T859" s="150"/>
      <c r="U859" s="150"/>
      <c r="V859" s="150"/>
      <c r="W859" s="150"/>
      <c r="X859" s="150"/>
      <c r="Y859" s="150"/>
      <c r="Z859" s="150"/>
      <c r="AA859" s="151"/>
      <c r="AB859" s="151"/>
      <c r="AC859" s="151"/>
      <c r="AD859" s="151"/>
      <c r="AE859" s="152"/>
      <c r="AF859" s="152"/>
      <c r="AG859" s="151"/>
      <c r="AH859" s="151"/>
      <c r="AI859" s="78">
        <v>28.25</v>
      </c>
      <c r="AJ859" s="75" t="s">
        <v>1062</v>
      </c>
      <c r="AK859" s="146">
        <v>53762274</v>
      </c>
      <c r="AL859" s="153">
        <v>0</v>
      </c>
      <c r="AM859" s="147">
        <v>53762274</v>
      </c>
      <c r="AN859" s="151"/>
      <c r="AO859" s="79" t="s">
        <v>1039</v>
      </c>
      <c r="AP859" s="78">
        <v>28.25</v>
      </c>
      <c r="AQ859" s="79" t="s">
        <v>1062</v>
      </c>
      <c r="AR859" s="76">
        <v>54883204</v>
      </c>
      <c r="AS859" s="76">
        <v>0</v>
      </c>
      <c r="AT859" s="76">
        <f t="shared" si="61"/>
        <v>1120930</v>
      </c>
      <c r="AU859" s="77">
        <f t="shared" si="61"/>
        <v>0</v>
      </c>
      <c r="AV859" s="75" t="s">
        <v>3038</v>
      </c>
      <c r="AW859" s="55" t="s">
        <v>1040</v>
      </c>
      <c r="AX859" s="123">
        <v>212019</v>
      </c>
      <c r="AY859" s="123" t="s">
        <v>1051</v>
      </c>
      <c r="AZ859" s="55" t="s">
        <v>1134</v>
      </c>
      <c r="BA859" s="15" t="s">
        <v>142</v>
      </c>
      <c r="BB859" s="123" t="s">
        <v>21</v>
      </c>
      <c r="BC859" s="15" t="s">
        <v>1065</v>
      </c>
    </row>
    <row r="860" spans="1:55" ht="76.5" hidden="1" customHeight="1" x14ac:dyDescent="0.25">
      <c r="A860" s="134">
        <v>1360310</v>
      </c>
      <c r="B860" s="123" t="s">
        <v>3013</v>
      </c>
      <c r="C860" s="62" t="s">
        <v>1042</v>
      </c>
      <c r="D860" s="15" t="s">
        <v>1029</v>
      </c>
      <c r="E860" s="123" t="s">
        <v>4</v>
      </c>
      <c r="F860" s="123" t="s">
        <v>141</v>
      </c>
      <c r="G860" s="123" t="s">
        <v>1129</v>
      </c>
      <c r="H860" s="57" t="s">
        <v>3246</v>
      </c>
      <c r="I860" s="123" t="s">
        <v>3033</v>
      </c>
      <c r="J860" s="123" t="s">
        <v>1045</v>
      </c>
      <c r="K860" s="123" t="s">
        <v>3014</v>
      </c>
      <c r="L860" s="150"/>
      <c r="M860" s="150"/>
      <c r="N860" s="150"/>
      <c r="O860" s="150"/>
      <c r="P860" s="150"/>
      <c r="Q860" s="150"/>
      <c r="R860" s="150"/>
      <c r="S860" s="150"/>
      <c r="T860" s="150"/>
      <c r="U860" s="150"/>
      <c r="V860" s="150"/>
      <c r="W860" s="150"/>
      <c r="X860" s="150"/>
      <c r="Y860" s="150"/>
      <c r="Z860" s="150"/>
      <c r="AA860" s="151"/>
      <c r="AB860" s="151"/>
      <c r="AC860" s="151"/>
      <c r="AD860" s="151"/>
      <c r="AE860" s="152"/>
      <c r="AF860" s="152"/>
      <c r="AG860" s="151"/>
      <c r="AH860" s="151"/>
      <c r="AI860" s="78">
        <v>28.25</v>
      </c>
      <c r="AJ860" s="75" t="s">
        <v>1062</v>
      </c>
      <c r="AK860" s="146">
        <v>53762274</v>
      </c>
      <c r="AL860" s="153">
        <v>0</v>
      </c>
      <c r="AM860" s="147">
        <v>53762274</v>
      </c>
      <c r="AN860" s="151"/>
      <c r="AO860" s="79" t="s">
        <v>1039</v>
      </c>
      <c r="AP860" s="78">
        <v>28.25</v>
      </c>
      <c r="AQ860" s="79" t="s">
        <v>1062</v>
      </c>
      <c r="AR860" s="76">
        <v>54883204</v>
      </c>
      <c r="AS860" s="76">
        <v>0</v>
      </c>
      <c r="AT860" s="76">
        <f t="shared" si="61"/>
        <v>1120930</v>
      </c>
      <c r="AU860" s="77">
        <f t="shared" si="61"/>
        <v>0</v>
      </c>
      <c r="AV860" s="75" t="s">
        <v>3038</v>
      </c>
      <c r="AW860" s="55" t="s">
        <v>1040</v>
      </c>
      <c r="AX860" s="123">
        <v>212019</v>
      </c>
      <c r="AY860" s="123" t="s">
        <v>1051</v>
      </c>
      <c r="AZ860" s="55" t="s">
        <v>1134</v>
      </c>
      <c r="BA860" s="15" t="s">
        <v>142</v>
      </c>
      <c r="BB860" s="123" t="s">
        <v>21</v>
      </c>
      <c r="BC860" s="15" t="s">
        <v>1065</v>
      </c>
    </row>
    <row r="861" spans="1:55" ht="76.5" hidden="1" customHeight="1" x14ac:dyDescent="0.25">
      <c r="A861" s="134">
        <v>1361645</v>
      </c>
      <c r="B861" s="123" t="s">
        <v>3015</v>
      </c>
      <c r="C861" s="62" t="s">
        <v>1042</v>
      </c>
      <c r="D861" s="123" t="s">
        <v>1029</v>
      </c>
      <c r="E861" s="123" t="s">
        <v>4</v>
      </c>
      <c r="F861" s="123" t="s">
        <v>920</v>
      </c>
      <c r="G861" s="150" t="s">
        <v>1050</v>
      </c>
      <c r="H861" s="57" t="s">
        <v>3259</v>
      </c>
      <c r="I861" s="123" t="s">
        <v>3035</v>
      </c>
      <c r="J861" s="123" t="s">
        <v>1045</v>
      </c>
      <c r="K861" s="123" t="s">
        <v>3016</v>
      </c>
      <c r="L861" s="150"/>
      <c r="M861" s="150"/>
      <c r="N861" s="150"/>
      <c r="O861" s="150"/>
      <c r="P861" s="150"/>
      <c r="Q861" s="150"/>
      <c r="R861" s="150"/>
      <c r="S861" s="150"/>
      <c r="T861" s="150"/>
      <c r="U861" s="150"/>
      <c r="V861" s="150"/>
      <c r="W861" s="150"/>
      <c r="X861" s="150"/>
      <c r="Y861" s="150"/>
      <c r="Z861" s="150"/>
      <c r="AA861" s="151"/>
      <c r="AB861" s="151"/>
      <c r="AC861" s="151"/>
      <c r="AD861" s="151"/>
      <c r="AE861" s="152"/>
      <c r="AF861" s="152"/>
      <c r="AG861" s="151"/>
      <c r="AH861" s="151"/>
      <c r="AI861" s="79"/>
      <c r="AJ861" s="79"/>
      <c r="AK861" s="123"/>
      <c r="AL861" s="153"/>
      <c r="AM861" s="147">
        <v>0</v>
      </c>
      <c r="AN861" s="151"/>
      <c r="AO861" s="151"/>
      <c r="AP861" s="78">
        <v>22.25</v>
      </c>
      <c r="AQ861" s="79" t="s">
        <v>1062</v>
      </c>
      <c r="AR861" s="76">
        <v>101829152</v>
      </c>
      <c r="AS861" s="76">
        <v>0</v>
      </c>
      <c r="AT861" s="76">
        <f t="shared" si="61"/>
        <v>101829152</v>
      </c>
      <c r="AU861" s="77">
        <f t="shared" si="61"/>
        <v>0</v>
      </c>
      <c r="AV861" s="75" t="s">
        <v>3188</v>
      </c>
      <c r="AW861" s="150">
        <v>2017624</v>
      </c>
      <c r="AX861" s="150" t="s">
        <v>1040</v>
      </c>
      <c r="AY861" s="150"/>
      <c r="AZ861" s="80" t="s">
        <v>1055</v>
      </c>
      <c r="BA861" s="15" t="s">
        <v>9</v>
      </c>
      <c r="BB861" s="123" t="s">
        <v>21</v>
      </c>
      <c r="BC861" s="15" t="s">
        <v>1065</v>
      </c>
    </row>
    <row r="862" spans="1:55" ht="76.5" hidden="1" customHeight="1" x14ac:dyDescent="0.25">
      <c r="A862" s="134">
        <v>985761</v>
      </c>
      <c r="B862" s="123" t="s">
        <v>3063</v>
      </c>
      <c r="C862" s="62" t="s">
        <v>1042</v>
      </c>
      <c r="D862" s="15" t="s">
        <v>1029</v>
      </c>
      <c r="E862" s="123" t="s">
        <v>4</v>
      </c>
      <c r="F862" s="123" t="s">
        <v>141</v>
      </c>
      <c r="G862" s="150" t="s">
        <v>1129</v>
      </c>
      <c r="H862" s="57" t="s">
        <v>3210</v>
      </c>
      <c r="I862" s="123" t="s">
        <v>2914</v>
      </c>
      <c r="J862" s="123" t="s">
        <v>1045</v>
      </c>
      <c r="K862" s="79" t="s">
        <v>637</v>
      </c>
      <c r="L862" s="150"/>
      <c r="M862" s="150"/>
      <c r="N862" s="150"/>
      <c r="O862" s="150"/>
      <c r="P862" s="150"/>
      <c r="Q862" s="150"/>
      <c r="R862" s="150"/>
      <c r="S862" s="150"/>
      <c r="T862" s="150"/>
      <c r="U862" s="150"/>
      <c r="V862" s="150"/>
      <c r="W862" s="150"/>
      <c r="X862" s="150"/>
      <c r="Y862" s="150"/>
      <c r="Z862" s="150"/>
      <c r="AA862" s="151"/>
      <c r="AB862" s="151"/>
      <c r="AC862" s="151"/>
      <c r="AD862" s="151"/>
      <c r="AE862" s="152"/>
      <c r="AF862" s="152"/>
      <c r="AG862" s="151"/>
      <c r="AH862" s="151"/>
      <c r="AI862" s="79" t="s">
        <v>3210</v>
      </c>
      <c r="AJ862" s="79"/>
      <c r="AK862" s="123"/>
      <c r="AL862" s="153"/>
      <c r="AM862" s="147"/>
      <c r="AN862" s="151"/>
      <c r="AO862" s="151"/>
      <c r="AP862" s="78">
        <v>28.25</v>
      </c>
      <c r="AQ862" s="79" t="s">
        <v>1062</v>
      </c>
      <c r="AR862" s="76">
        <v>109889279</v>
      </c>
      <c r="AS862" s="147">
        <v>0</v>
      </c>
      <c r="AT862" s="76">
        <f t="shared" ref="AT862:AU908" si="62">AR862-AK862</f>
        <v>109889279</v>
      </c>
      <c r="AU862" s="77">
        <f t="shared" si="62"/>
        <v>0</v>
      </c>
      <c r="AV862" s="75" t="s">
        <v>3198</v>
      </c>
      <c r="AW862" s="19" t="s">
        <v>1040</v>
      </c>
      <c r="AX862" s="150">
        <v>211034</v>
      </c>
      <c r="AY862" s="15" t="s">
        <v>1051</v>
      </c>
      <c r="AZ862" s="19" t="s">
        <v>1134</v>
      </c>
      <c r="BA862" s="150" t="s">
        <v>142</v>
      </c>
      <c r="BB862" s="123" t="s">
        <v>21</v>
      </c>
      <c r="BC862" s="123" t="s">
        <v>1075</v>
      </c>
    </row>
    <row r="863" spans="1:55" ht="76.5" hidden="1" customHeight="1" x14ac:dyDescent="0.25">
      <c r="A863" s="134">
        <v>1058104</v>
      </c>
      <c r="B863" s="123" t="s">
        <v>3066</v>
      </c>
      <c r="C863" s="62" t="s">
        <v>1042</v>
      </c>
      <c r="D863" s="15" t="s">
        <v>1029</v>
      </c>
      <c r="E863" s="123" t="s">
        <v>4</v>
      </c>
      <c r="F863" s="123" t="s">
        <v>141</v>
      </c>
      <c r="G863" s="150" t="s">
        <v>1129</v>
      </c>
      <c r="H863" s="57" t="s">
        <v>3243</v>
      </c>
      <c r="I863" s="123" t="s">
        <v>3122</v>
      </c>
      <c r="J863" s="123" t="s">
        <v>1045</v>
      </c>
      <c r="K863" s="79" t="s">
        <v>637</v>
      </c>
      <c r="L863" s="150"/>
      <c r="M863" s="150"/>
      <c r="N863" s="150"/>
      <c r="O863" s="150"/>
      <c r="P863" s="150"/>
      <c r="Q863" s="150"/>
      <c r="R863" s="150"/>
      <c r="S863" s="150"/>
      <c r="T863" s="150"/>
      <c r="U863" s="150"/>
      <c r="V863" s="150"/>
      <c r="W863" s="150"/>
      <c r="X863" s="150"/>
      <c r="Y863" s="150"/>
      <c r="Z863" s="150"/>
      <c r="AA863" s="151"/>
      <c r="AB863" s="151"/>
      <c r="AC863" s="151"/>
      <c r="AD863" s="151"/>
      <c r="AE863" s="152"/>
      <c r="AF863" s="152"/>
      <c r="AG863" s="151"/>
      <c r="AH863" s="151"/>
      <c r="AI863" s="79" t="s">
        <v>3243</v>
      </c>
      <c r="AJ863" s="79"/>
      <c r="AK863" s="123"/>
      <c r="AL863" s="153"/>
      <c r="AM863" s="147"/>
      <c r="AN863" s="151"/>
      <c r="AO863" s="151"/>
      <c r="AP863" s="78">
        <v>28.25</v>
      </c>
      <c r="AQ863" s="79" t="s">
        <v>1062</v>
      </c>
      <c r="AR863" s="76">
        <v>109889279</v>
      </c>
      <c r="AS863" s="147">
        <v>0</v>
      </c>
      <c r="AT863" s="76">
        <f t="shared" si="62"/>
        <v>109889279</v>
      </c>
      <c r="AU863" s="77">
        <f t="shared" si="62"/>
        <v>0</v>
      </c>
      <c r="AV863" s="75" t="s">
        <v>3198</v>
      </c>
      <c r="AW863" s="19" t="s">
        <v>1040</v>
      </c>
      <c r="AX863" s="150">
        <v>211034</v>
      </c>
      <c r="AY863" s="15" t="s">
        <v>1051</v>
      </c>
      <c r="AZ863" s="19" t="s">
        <v>1134</v>
      </c>
      <c r="BA863" s="150" t="s">
        <v>142</v>
      </c>
      <c r="BB863" s="123" t="s">
        <v>21</v>
      </c>
      <c r="BC863" s="123" t="s">
        <v>1075</v>
      </c>
    </row>
    <row r="864" spans="1:55" ht="76.5" hidden="1" customHeight="1" x14ac:dyDescent="0.25">
      <c r="A864" s="134">
        <v>1058108</v>
      </c>
      <c r="B864" s="123" t="s">
        <v>3067</v>
      </c>
      <c r="C864" s="62" t="s">
        <v>1042</v>
      </c>
      <c r="D864" s="15" t="s">
        <v>1029</v>
      </c>
      <c r="E864" s="123" t="s">
        <v>4</v>
      </c>
      <c r="F864" s="123" t="s">
        <v>141</v>
      </c>
      <c r="G864" s="150" t="s">
        <v>1129</v>
      </c>
      <c r="H864" s="57" t="s">
        <v>3251</v>
      </c>
      <c r="I864" s="123" t="s">
        <v>3123</v>
      </c>
      <c r="J864" s="123" t="s">
        <v>1045</v>
      </c>
      <c r="K864" s="79" t="s">
        <v>637</v>
      </c>
      <c r="L864" s="150"/>
      <c r="M864" s="150"/>
      <c r="N864" s="150"/>
      <c r="O864" s="150"/>
      <c r="P864" s="150"/>
      <c r="Q864" s="150"/>
      <c r="R864" s="150"/>
      <c r="S864" s="150"/>
      <c r="T864" s="150"/>
      <c r="U864" s="150"/>
      <c r="V864" s="150"/>
      <c r="W864" s="150"/>
      <c r="X864" s="150"/>
      <c r="Y864" s="150"/>
      <c r="Z864" s="150"/>
      <c r="AA864" s="151"/>
      <c r="AB864" s="151"/>
      <c r="AC864" s="151"/>
      <c r="AD864" s="151"/>
      <c r="AE864" s="152"/>
      <c r="AF864" s="152"/>
      <c r="AG864" s="151"/>
      <c r="AH864" s="151"/>
      <c r="AI864" s="79"/>
      <c r="AJ864" s="79"/>
      <c r="AK864" s="123"/>
      <c r="AL864" s="153"/>
      <c r="AM864" s="147"/>
      <c r="AN864" s="151"/>
      <c r="AO864" s="151"/>
      <c r="AP864" s="78">
        <v>28.25</v>
      </c>
      <c r="AQ864" s="79" t="s">
        <v>1062</v>
      </c>
      <c r="AR864" s="76">
        <v>109766408</v>
      </c>
      <c r="AS864" s="147">
        <v>0</v>
      </c>
      <c r="AT864" s="76">
        <f t="shared" si="62"/>
        <v>109766408</v>
      </c>
      <c r="AU864" s="77">
        <f t="shared" si="62"/>
        <v>0</v>
      </c>
      <c r="AV864" s="75" t="s">
        <v>3198</v>
      </c>
      <c r="AW864" s="19" t="s">
        <v>1040</v>
      </c>
      <c r="AX864" s="150">
        <v>211034</v>
      </c>
      <c r="AY864" s="15" t="s">
        <v>1051</v>
      </c>
      <c r="AZ864" s="19" t="s">
        <v>1134</v>
      </c>
      <c r="BA864" s="150" t="s">
        <v>142</v>
      </c>
      <c r="BB864" s="123" t="s">
        <v>21</v>
      </c>
      <c r="BC864" s="123" t="s">
        <v>1075</v>
      </c>
    </row>
    <row r="865" spans="1:55" ht="76.5" hidden="1" customHeight="1" x14ac:dyDescent="0.25">
      <c r="A865" s="134">
        <v>1058110</v>
      </c>
      <c r="B865" s="123" t="s">
        <v>3068</v>
      </c>
      <c r="C865" s="62" t="s">
        <v>1042</v>
      </c>
      <c r="D865" s="15" t="s">
        <v>1029</v>
      </c>
      <c r="E865" s="123" t="s">
        <v>4</v>
      </c>
      <c r="F865" s="123" t="s">
        <v>141</v>
      </c>
      <c r="G865" s="150" t="s">
        <v>1129</v>
      </c>
      <c r="H865" s="57" t="s">
        <v>3246</v>
      </c>
      <c r="I865" s="123" t="s">
        <v>3124</v>
      </c>
      <c r="J865" s="123" t="s">
        <v>1045</v>
      </c>
      <c r="K865" s="79" t="s">
        <v>637</v>
      </c>
      <c r="L865" s="150"/>
      <c r="M865" s="150"/>
      <c r="N865" s="150"/>
      <c r="O865" s="150"/>
      <c r="P865" s="150"/>
      <c r="Q865" s="150"/>
      <c r="R865" s="150"/>
      <c r="S865" s="150"/>
      <c r="T865" s="150"/>
      <c r="U865" s="150"/>
      <c r="V865" s="150"/>
      <c r="W865" s="150"/>
      <c r="X865" s="150"/>
      <c r="Y865" s="150"/>
      <c r="Z865" s="150"/>
      <c r="AA865" s="151"/>
      <c r="AB865" s="151"/>
      <c r="AC865" s="151"/>
      <c r="AD865" s="151"/>
      <c r="AE865" s="152"/>
      <c r="AF865" s="152"/>
      <c r="AG865" s="151"/>
      <c r="AH865" s="151"/>
      <c r="AI865" s="79"/>
      <c r="AJ865" s="79"/>
      <c r="AK865" s="123"/>
      <c r="AL865" s="153"/>
      <c r="AM865" s="147"/>
      <c r="AN865" s="151"/>
      <c r="AO865" s="151"/>
      <c r="AP865" s="78">
        <v>28.25</v>
      </c>
      <c r="AQ865" s="79" t="s">
        <v>1062</v>
      </c>
      <c r="AR865" s="76">
        <v>109766408</v>
      </c>
      <c r="AS865" s="147">
        <v>0</v>
      </c>
      <c r="AT865" s="76">
        <f t="shared" si="62"/>
        <v>109766408</v>
      </c>
      <c r="AU865" s="77">
        <f t="shared" si="62"/>
        <v>0</v>
      </c>
      <c r="AV865" s="75" t="s">
        <v>3198</v>
      </c>
      <c r="AW865" s="19" t="s">
        <v>1040</v>
      </c>
      <c r="AX865" s="150">
        <v>211034</v>
      </c>
      <c r="AY865" s="15" t="s">
        <v>1051</v>
      </c>
      <c r="AZ865" s="19" t="s">
        <v>1134</v>
      </c>
      <c r="BA865" s="150" t="s">
        <v>142</v>
      </c>
      <c r="BB865" s="123" t="s">
        <v>21</v>
      </c>
      <c r="BC865" s="123" t="s">
        <v>1075</v>
      </c>
    </row>
    <row r="866" spans="1:55" ht="76.5" hidden="1" customHeight="1" x14ac:dyDescent="0.25">
      <c r="A866" s="134">
        <v>1058774</v>
      </c>
      <c r="B866" s="123" t="s">
        <v>3069</v>
      </c>
      <c r="C866" s="62" t="s">
        <v>1042</v>
      </c>
      <c r="D866" s="15" t="s">
        <v>1029</v>
      </c>
      <c r="E866" s="123" t="s">
        <v>4</v>
      </c>
      <c r="F866" s="123" t="s">
        <v>141</v>
      </c>
      <c r="G866" s="150" t="s">
        <v>1129</v>
      </c>
      <c r="H866" s="57" t="s">
        <v>1268</v>
      </c>
      <c r="I866" s="123" t="s">
        <v>3125</v>
      </c>
      <c r="J866" s="123" t="s">
        <v>1045</v>
      </c>
      <c r="K866" s="79" t="s">
        <v>637</v>
      </c>
      <c r="L866" s="150"/>
      <c r="M866" s="150"/>
      <c r="N866" s="150"/>
      <c r="O866" s="150"/>
      <c r="P866" s="150"/>
      <c r="Q866" s="150"/>
      <c r="R866" s="150"/>
      <c r="S866" s="150"/>
      <c r="T866" s="150"/>
      <c r="U866" s="150"/>
      <c r="V866" s="150"/>
      <c r="W866" s="150"/>
      <c r="X866" s="150"/>
      <c r="Y866" s="150"/>
      <c r="Z866" s="150"/>
      <c r="AA866" s="151"/>
      <c r="AB866" s="151"/>
      <c r="AC866" s="151"/>
      <c r="AD866" s="151"/>
      <c r="AE866" s="152"/>
      <c r="AF866" s="152"/>
      <c r="AG866" s="151"/>
      <c r="AH866" s="151"/>
      <c r="AI866" s="79"/>
      <c r="AJ866" s="79"/>
      <c r="AK866" s="123"/>
      <c r="AL866" s="153"/>
      <c r="AM866" s="147"/>
      <c r="AN866" s="151"/>
      <c r="AO866" s="151"/>
      <c r="AP866" s="78">
        <v>28.25</v>
      </c>
      <c r="AQ866" s="79" t="s">
        <v>1062</v>
      </c>
      <c r="AR866" s="76">
        <v>109766408</v>
      </c>
      <c r="AS866" s="147">
        <v>0</v>
      </c>
      <c r="AT866" s="76">
        <f t="shared" si="62"/>
        <v>109766408</v>
      </c>
      <c r="AU866" s="77">
        <f t="shared" si="62"/>
        <v>0</v>
      </c>
      <c r="AV866" s="75" t="s">
        <v>3198</v>
      </c>
      <c r="AW866" s="19" t="s">
        <v>1040</v>
      </c>
      <c r="AX866" s="150">
        <v>211034</v>
      </c>
      <c r="AY866" s="15" t="s">
        <v>1051</v>
      </c>
      <c r="AZ866" s="19" t="s">
        <v>1134</v>
      </c>
      <c r="BA866" s="150" t="s">
        <v>142</v>
      </c>
      <c r="BB866" s="123" t="s">
        <v>21</v>
      </c>
      <c r="BC866" s="123" t="s">
        <v>1075</v>
      </c>
    </row>
    <row r="867" spans="1:55" ht="76.5" hidden="1" customHeight="1" x14ac:dyDescent="0.25">
      <c r="A867" s="134">
        <v>1058781</v>
      </c>
      <c r="B867" s="123" t="s">
        <v>3070</v>
      </c>
      <c r="C867" s="62" t="s">
        <v>1042</v>
      </c>
      <c r="D867" s="15" t="s">
        <v>1029</v>
      </c>
      <c r="E867" s="123" t="s">
        <v>4</v>
      </c>
      <c r="F867" s="123" t="s">
        <v>141</v>
      </c>
      <c r="G867" s="150" t="s">
        <v>1129</v>
      </c>
      <c r="H867" s="57" t="s">
        <v>3208</v>
      </c>
      <c r="I867" s="123" t="s">
        <v>2911</v>
      </c>
      <c r="J867" s="123" t="s">
        <v>1045</v>
      </c>
      <c r="K867" s="79" t="s">
        <v>637</v>
      </c>
      <c r="L867" s="150"/>
      <c r="M867" s="150"/>
      <c r="N867" s="150"/>
      <c r="O867" s="150"/>
      <c r="P867" s="150"/>
      <c r="Q867" s="150"/>
      <c r="R867" s="150"/>
      <c r="S867" s="150"/>
      <c r="T867" s="150"/>
      <c r="U867" s="150"/>
      <c r="V867" s="150"/>
      <c r="W867" s="150"/>
      <c r="X867" s="150"/>
      <c r="Y867" s="150"/>
      <c r="Z867" s="150"/>
      <c r="AA867" s="151"/>
      <c r="AB867" s="151"/>
      <c r="AC867" s="151"/>
      <c r="AD867" s="151"/>
      <c r="AE867" s="152"/>
      <c r="AF867" s="152"/>
      <c r="AG867" s="151"/>
      <c r="AH867" s="151"/>
      <c r="AI867" s="79"/>
      <c r="AJ867" s="79"/>
      <c r="AK867" s="123"/>
      <c r="AL867" s="153"/>
      <c r="AM867" s="147"/>
      <c r="AN867" s="151"/>
      <c r="AO867" s="151"/>
      <c r="AP867" s="78">
        <v>28.25</v>
      </c>
      <c r="AQ867" s="79" t="s">
        <v>1062</v>
      </c>
      <c r="AR867" s="76">
        <v>109766408</v>
      </c>
      <c r="AS867" s="147">
        <v>0</v>
      </c>
      <c r="AT867" s="76">
        <f t="shared" si="62"/>
        <v>109766408</v>
      </c>
      <c r="AU867" s="77">
        <f t="shared" si="62"/>
        <v>0</v>
      </c>
      <c r="AV867" s="75" t="s">
        <v>3198</v>
      </c>
      <c r="AW867" s="19" t="s">
        <v>1040</v>
      </c>
      <c r="AX867" s="150">
        <v>211034</v>
      </c>
      <c r="AY867" s="15" t="s">
        <v>1051</v>
      </c>
      <c r="AZ867" s="19" t="s">
        <v>1134</v>
      </c>
      <c r="BA867" s="150" t="s">
        <v>142</v>
      </c>
      <c r="BB867" s="123" t="s">
        <v>21</v>
      </c>
      <c r="BC867" s="123" t="s">
        <v>1075</v>
      </c>
    </row>
    <row r="868" spans="1:55" ht="76.5" hidden="1" customHeight="1" x14ac:dyDescent="0.25">
      <c r="A868" s="134">
        <v>1058865</v>
      </c>
      <c r="B868" s="123" t="s">
        <v>3071</v>
      </c>
      <c r="C868" s="62" t="s">
        <v>1042</v>
      </c>
      <c r="D868" s="15" t="s">
        <v>1029</v>
      </c>
      <c r="E868" s="123" t="s">
        <v>4</v>
      </c>
      <c r="F868" s="123" t="s">
        <v>141</v>
      </c>
      <c r="G868" s="150" t="s">
        <v>1129</v>
      </c>
      <c r="H868" s="57" t="s">
        <v>3235</v>
      </c>
      <c r="I868" s="123" t="s">
        <v>2963</v>
      </c>
      <c r="J868" s="123" t="s">
        <v>1045</v>
      </c>
      <c r="K868" s="79" t="s">
        <v>637</v>
      </c>
      <c r="L868" s="150"/>
      <c r="M868" s="150"/>
      <c r="N868" s="150"/>
      <c r="O868" s="150"/>
      <c r="P868" s="150"/>
      <c r="Q868" s="150"/>
      <c r="R868" s="150"/>
      <c r="S868" s="150"/>
      <c r="T868" s="150"/>
      <c r="U868" s="150"/>
      <c r="V868" s="150"/>
      <c r="W868" s="150"/>
      <c r="X868" s="150"/>
      <c r="Y868" s="150"/>
      <c r="Z868" s="150"/>
      <c r="AA868" s="151"/>
      <c r="AB868" s="151"/>
      <c r="AC868" s="151"/>
      <c r="AD868" s="151"/>
      <c r="AE868" s="152"/>
      <c r="AF868" s="152"/>
      <c r="AG868" s="151"/>
      <c r="AH868" s="151"/>
      <c r="AI868" s="79"/>
      <c r="AJ868" s="79"/>
      <c r="AK868" s="123"/>
      <c r="AL868" s="153"/>
      <c r="AM868" s="147"/>
      <c r="AN868" s="151"/>
      <c r="AO868" s="151"/>
      <c r="AP868" s="78">
        <v>28.25</v>
      </c>
      <c r="AQ868" s="79" t="s">
        <v>1062</v>
      </c>
      <c r="AR868" s="76">
        <v>54944639</v>
      </c>
      <c r="AS868" s="147">
        <v>0</v>
      </c>
      <c r="AT868" s="76">
        <f t="shared" si="62"/>
        <v>54944639</v>
      </c>
      <c r="AU868" s="77">
        <f t="shared" si="62"/>
        <v>0</v>
      </c>
      <c r="AV868" s="75" t="s">
        <v>3198</v>
      </c>
      <c r="AW868" s="19" t="s">
        <v>1040</v>
      </c>
      <c r="AX868" s="150">
        <v>211034</v>
      </c>
      <c r="AY868" s="15" t="s">
        <v>1051</v>
      </c>
      <c r="AZ868" s="19" t="s">
        <v>1134</v>
      </c>
      <c r="BA868" s="150" t="s">
        <v>142</v>
      </c>
      <c r="BB868" s="123" t="s">
        <v>21</v>
      </c>
      <c r="BC868" s="123" t="s">
        <v>1075</v>
      </c>
    </row>
    <row r="869" spans="1:55" ht="76.5" hidden="1" customHeight="1" x14ac:dyDescent="0.25">
      <c r="A869" s="134">
        <v>1058880</v>
      </c>
      <c r="B869" s="123" t="s">
        <v>3072</v>
      </c>
      <c r="C869" s="62" t="s">
        <v>1042</v>
      </c>
      <c r="D869" s="15" t="s">
        <v>1029</v>
      </c>
      <c r="E869" s="123" t="s">
        <v>4</v>
      </c>
      <c r="F869" s="123" t="s">
        <v>141</v>
      </c>
      <c r="G869" s="150" t="s">
        <v>1129</v>
      </c>
      <c r="H869" s="57" t="s">
        <v>3209</v>
      </c>
      <c r="I869" s="123" t="s">
        <v>3126</v>
      </c>
      <c r="J869" s="123" t="s">
        <v>1045</v>
      </c>
      <c r="K869" s="79" t="s">
        <v>637</v>
      </c>
      <c r="L869" s="150"/>
      <c r="M869" s="150"/>
      <c r="N869" s="150"/>
      <c r="O869" s="150"/>
      <c r="P869" s="150"/>
      <c r="Q869" s="150"/>
      <c r="R869" s="150"/>
      <c r="S869" s="150"/>
      <c r="T869" s="150"/>
      <c r="U869" s="150"/>
      <c r="V869" s="150"/>
      <c r="W869" s="150"/>
      <c r="X869" s="150"/>
      <c r="Y869" s="150"/>
      <c r="Z869" s="150"/>
      <c r="AA869" s="151"/>
      <c r="AB869" s="151"/>
      <c r="AC869" s="151"/>
      <c r="AD869" s="151"/>
      <c r="AE869" s="152"/>
      <c r="AF869" s="152"/>
      <c r="AG869" s="151"/>
      <c r="AH869" s="151"/>
      <c r="AI869" s="79"/>
      <c r="AJ869" s="79"/>
      <c r="AK869" s="123"/>
      <c r="AL869" s="153"/>
      <c r="AM869" s="147"/>
      <c r="AN869" s="151"/>
      <c r="AO869" s="151"/>
      <c r="AP869" s="78">
        <v>28.25</v>
      </c>
      <c r="AQ869" s="79" t="s">
        <v>1062</v>
      </c>
      <c r="AR869" s="76">
        <v>54944639</v>
      </c>
      <c r="AS869" s="147">
        <v>0</v>
      </c>
      <c r="AT869" s="76">
        <f t="shared" si="62"/>
        <v>54944639</v>
      </c>
      <c r="AU869" s="77">
        <f t="shared" si="62"/>
        <v>0</v>
      </c>
      <c r="AV869" s="75" t="s">
        <v>3198</v>
      </c>
      <c r="AW869" s="19" t="s">
        <v>1040</v>
      </c>
      <c r="AX869" s="150">
        <v>211034</v>
      </c>
      <c r="AY869" s="15" t="s">
        <v>1051</v>
      </c>
      <c r="AZ869" s="19" t="s">
        <v>1134</v>
      </c>
      <c r="BA869" s="150" t="s">
        <v>142</v>
      </c>
      <c r="BB869" s="123" t="s">
        <v>21</v>
      </c>
      <c r="BC869" s="123" t="s">
        <v>1075</v>
      </c>
    </row>
    <row r="870" spans="1:55" ht="76.5" hidden="1" customHeight="1" x14ac:dyDescent="0.25">
      <c r="A870" s="134">
        <v>1058915</v>
      </c>
      <c r="B870" s="123" t="s">
        <v>3073</v>
      </c>
      <c r="C870" s="62" t="s">
        <v>1042</v>
      </c>
      <c r="D870" s="15" t="s">
        <v>1029</v>
      </c>
      <c r="E870" s="123" t="s">
        <v>4</v>
      </c>
      <c r="F870" s="123" t="s">
        <v>3117</v>
      </c>
      <c r="G870" s="150" t="s">
        <v>1050</v>
      </c>
      <c r="H870" s="57" t="s">
        <v>3260</v>
      </c>
      <c r="I870" s="123" t="s">
        <v>3127</v>
      </c>
      <c r="J870" s="123" t="s">
        <v>1045</v>
      </c>
      <c r="K870" s="79" t="s">
        <v>3154</v>
      </c>
      <c r="L870" s="150"/>
      <c r="M870" s="150"/>
      <c r="N870" s="150"/>
      <c r="O870" s="150"/>
      <c r="P870" s="150"/>
      <c r="Q870" s="150"/>
      <c r="R870" s="150"/>
      <c r="S870" s="150"/>
      <c r="T870" s="150"/>
      <c r="U870" s="150"/>
      <c r="V870" s="150"/>
      <c r="W870" s="150"/>
      <c r="X870" s="150"/>
      <c r="Y870" s="150"/>
      <c r="Z870" s="150"/>
      <c r="AA870" s="151"/>
      <c r="AB870" s="151"/>
      <c r="AC870" s="151"/>
      <c r="AD870" s="151"/>
      <c r="AE870" s="152"/>
      <c r="AF870" s="152"/>
      <c r="AG870" s="151"/>
      <c r="AH870" s="151"/>
      <c r="AI870" s="79"/>
      <c r="AJ870" s="79"/>
      <c r="AK870" s="123"/>
      <c r="AL870" s="153"/>
      <c r="AM870" s="147"/>
      <c r="AN870" s="151"/>
      <c r="AO870" s="151"/>
      <c r="AP870" s="78"/>
      <c r="AQ870" s="79"/>
      <c r="AR870" s="76">
        <v>37914560</v>
      </c>
      <c r="AS870" s="147">
        <v>0</v>
      </c>
      <c r="AT870" s="76">
        <f t="shared" si="62"/>
        <v>37914560</v>
      </c>
      <c r="AU870" s="77">
        <f t="shared" si="62"/>
        <v>0</v>
      </c>
      <c r="AV870" s="75" t="s">
        <v>3256</v>
      </c>
      <c r="AW870" s="150"/>
      <c r="AX870" s="150"/>
      <c r="AY870" s="150"/>
      <c r="AZ870" s="150"/>
      <c r="BA870" s="150" t="s">
        <v>142</v>
      </c>
      <c r="BB870" s="123" t="s">
        <v>21</v>
      </c>
      <c r="BC870" s="123" t="s">
        <v>1075</v>
      </c>
    </row>
    <row r="871" spans="1:55" ht="76.5" hidden="1" customHeight="1" x14ac:dyDescent="0.25">
      <c r="A871" s="134">
        <v>1060449</v>
      </c>
      <c r="B871" s="123" t="s">
        <v>3074</v>
      </c>
      <c r="C871" s="62" t="s">
        <v>1042</v>
      </c>
      <c r="D871" s="15" t="s">
        <v>1029</v>
      </c>
      <c r="E871" s="123" t="s">
        <v>4</v>
      </c>
      <c r="F871" s="123" t="s">
        <v>141</v>
      </c>
      <c r="G871" s="150" t="s">
        <v>1129</v>
      </c>
      <c r="H871" s="57" t="s">
        <v>3248</v>
      </c>
      <c r="I871" s="123" t="s">
        <v>3128</v>
      </c>
      <c r="J871" s="123" t="s">
        <v>1045</v>
      </c>
      <c r="K871" s="79" t="s">
        <v>637</v>
      </c>
      <c r="L871" s="150"/>
      <c r="M871" s="150"/>
      <c r="N871" s="150"/>
      <c r="O871" s="150"/>
      <c r="P871" s="150"/>
      <c r="Q871" s="150"/>
      <c r="R871" s="150"/>
      <c r="S871" s="150"/>
      <c r="T871" s="150"/>
      <c r="U871" s="150"/>
      <c r="V871" s="150"/>
      <c r="W871" s="150"/>
      <c r="X871" s="150"/>
      <c r="Y871" s="150"/>
      <c r="Z871" s="150"/>
      <c r="AA871" s="151"/>
      <c r="AB871" s="151"/>
      <c r="AC871" s="151"/>
      <c r="AD871" s="151"/>
      <c r="AE871" s="152"/>
      <c r="AF871" s="152"/>
      <c r="AG871" s="151"/>
      <c r="AH871" s="151"/>
      <c r="AI871" s="79"/>
      <c r="AJ871" s="79"/>
      <c r="AK871" s="123"/>
      <c r="AL871" s="153"/>
      <c r="AM871" s="147"/>
      <c r="AN871" s="151"/>
      <c r="AO871" s="151"/>
      <c r="AP871" s="78">
        <v>28.25</v>
      </c>
      <c r="AQ871" s="79" t="s">
        <v>1062</v>
      </c>
      <c r="AR871" s="76">
        <v>109889279</v>
      </c>
      <c r="AS871" s="147">
        <v>0</v>
      </c>
      <c r="AT871" s="76">
        <f t="shared" si="62"/>
        <v>109889279</v>
      </c>
      <c r="AU871" s="77">
        <f t="shared" si="62"/>
        <v>0</v>
      </c>
      <c r="AV871" s="75" t="s">
        <v>3198</v>
      </c>
      <c r="AW871" s="19" t="s">
        <v>1040</v>
      </c>
      <c r="AX871" s="150">
        <v>211034</v>
      </c>
      <c r="AY871" s="15" t="s">
        <v>1051</v>
      </c>
      <c r="AZ871" s="19" t="s">
        <v>1134</v>
      </c>
      <c r="BA871" s="150" t="s">
        <v>142</v>
      </c>
      <c r="BB871" s="123" t="s">
        <v>21</v>
      </c>
      <c r="BC871" s="123" t="s">
        <v>1075</v>
      </c>
    </row>
    <row r="872" spans="1:55" ht="76.5" hidden="1" customHeight="1" x14ac:dyDescent="0.25">
      <c r="A872" s="134">
        <v>1060458</v>
      </c>
      <c r="B872" s="123" t="s">
        <v>3075</v>
      </c>
      <c r="C872" s="62" t="s">
        <v>1042</v>
      </c>
      <c r="D872" s="15" t="s">
        <v>1029</v>
      </c>
      <c r="E872" s="123" t="s">
        <v>4</v>
      </c>
      <c r="F872" s="123" t="s">
        <v>141</v>
      </c>
      <c r="G872" s="150" t="s">
        <v>1129</v>
      </c>
      <c r="H872" s="57" t="s">
        <v>3247</v>
      </c>
      <c r="I872" s="123" t="s">
        <v>3129</v>
      </c>
      <c r="J872" s="123" t="s">
        <v>1045</v>
      </c>
      <c r="K872" s="79" t="s">
        <v>637</v>
      </c>
      <c r="L872" s="150"/>
      <c r="M872" s="150"/>
      <c r="N872" s="150"/>
      <c r="O872" s="150"/>
      <c r="P872" s="150"/>
      <c r="Q872" s="150"/>
      <c r="R872" s="150"/>
      <c r="S872" s="150"/>
      <c r="T872" s="150"/>
      <c r="U872" s="150"/>
      <c r="V872" s="150"/>
      <c r="W872" s="150"/>
      <c r="X872" s="150"/>
      <c r="Y872" s="150"/>
      <c r="Z872" s="150"/>
      <c r="AA872" s="151"/>
      <c r="AB872" s="151"/>
      <c r="AC872" s="151"/>
      <c r="AD872" s="151"/>
      <c r="AE872" s="152"/>
      <c r="AF872" s="152"/>
      <c r="AG872" s="151"/>
      <c r="AH872" s="151"/>
      <c r="AI872" s="79"/>
      <c r="AJ872" s="79"/>
      <c r="AK872" s="123"/>
      <c r="AL872" s="153"/>
      <c r="AM872" s="147"/>
      <c r="AN872" s="151"/>
      <c r="AO872" s="151"/>
      <c r="AP872" s="78">
        <v>28.25</v>
      </c>
      <c r="AQ872" s="79" t="s">
        <v>1062</v>
      </c>
      <c r="AR872" s="76">
        <v>109766408</v>
      </c>
      <c r="AS872" s="147">
        <v>0</v>
      </c>
      <c r="AT872" s="76">
        <f t="shared" si="62"/>
        <v>109766408</v>
      </c>
      <c r="AU872" s="77">
        <f t="shared" si="62"/>
        <v>0</v>
      </c>
      <c r="AV872" s="75" t="s">
        <v>3198</v>
      </c>
      <c r="AW872" s="19" t="s">
        <v>1040</v>
      </c>
      <c r="AX872" s="150">
        <v>211034</v>
      </c>
      <c r="AY872" s="15" t="s">
        <v>1051</v>
      </c>
      <c r="AZ872" s="19" t="s">
        <v>1134</v>
      </c>
      <c r="BA872" s="150" t="s">
        <v>142</v>
      </c>
      <c r="BB872" s="123" t="s">
        <v>21</v>
      </c>
      <c r="BC872" s="123" t="s">
        <v>1075</v>
      </c>
    </row>
    <row r="873" spans="1:55" ht="76.5" hidden="1" customHeight="1" x14ac:dyDescent="0.25">
      <c r="A873" s="134">
        <v>1060468</v>
      </c>
      <c r="B873" s="123" t="s">
        <v>3076</v>
      </c>
      <c r="C873" s="62" t="s">
        <v>1042</v>
      </c>
      <c r="D873" s="15" t="s">
        <v>1029</v>
      </c>
      <c r="E873" s="123" t="s">
        <v>4</v>
      </c>
      <c r="F873" s="123" t="s">
        <v>141</v>
      </c>
      <c r="G873" s="150" t="s">
        <v>1129</v>
      </c>
      <c r="H873" s="57" t="s">
        <v>3261</v>
      </c>
      <c r="I873" s="123" t="s">
        <v>3130</v>
      </c>
      <c r="J873" s="123" t="s">
        <v>1045</v>
      </c>
      <c r="K873" s="79" t="s">
        <v>637</v>
      </c>
      <c r="L873" s="150"/>
      <c r="M873" s="150"/>
      <c r="N873" s="150"/>
      <c r="O873" s="150"/>
      <c r="P873" s="150"/>
      <c r="Q873" s="150"/>
      <c r="R873" s="150"/>
      <c r="S873" s="150"/>
      <c r="T873" s="150"/>
      <c r="U873" s="150"/>
      <c r="V873" s="150"/>
      <c r="W873" s="150"/>
      <c r="X873" s="150"/>
      <c r="Y873" s="150"/>
      <c r="Z873" s="150"/>
      <c r="AA873" s="151"/>
      <c r="AB873" s="151"/>
      <c r="AC873" s="151"/>
      <c r="AD873" s="151"/>
      <c r="AE873" s="152"/>
      <c r="AF873" s="152"/>
      <c r="AG873" s="151"/>
      <c r="AH873" s="151"/>
      <c r="AI873" s="79"/>
      <c r="AJ873" s="79"/>
      <c r="AK873" s="123"/>
      <c r="AL873" s="153"/>
      <c r="AM873" s="147"/>
      <c r="AN873" s="151"/>
      <c r="AO873" s="151"/>
      <c r="AP873" s="78">
        <v>28.25</v>
      </c>
      <c r="AQ873" s="79" t="s">
        <v>1062</v>
      </c>
      <c r="AR873" s="76">
        <v>107125210</v>
      </c>
      <c r="AS873" s="147">
        <v>0</v>
      </c>
      <c r="AT873" s="76">
        <f t="shared" si="62"/>
        <v>107125210</v>
      </c>
      <c r="AU873" s="77">
        <f t="shared" si="62"/>
        <v>0</v>
      </c>
      <c r="AV873" s="75" t="s">
        <v>3198</v>
      </c>
      <c r="AW873" s="19" t="s">
        <v>1040</v>
      </c>
      <c r="AX873" s="150">
        <v>211034</v>
      </c>
      <c r="AY873" s="15" t="s">
        <v>1051</v>
      </c>
      <c r="AZ873" s="19" t="s">
        <v>1134</v>
      </c>
      <c r="BA873" s="150" t="s">
        <v>142</v>
      </c>
      <c r="BB873" s="123" t="s">
        <v>21</v>
      </c>
      <c r="BC873" s="123" t="s">
        <v>1075</v>
      </c>
    </row>
    <row r="874" spans="1:55" ht="76.5" hidden="1" customHeight="1" x14ac:dyDescent="0.25">
      <c r="A874" s="134">
        <v>1060477</v>
      </c>
      <c r="B874" s="123" t="s">
        <v>3077</v>
      </c>
      <c r="C874" s="62" t="s">
        <v>1042</v>
      </c>
      <c r="D874" s="15" t="s">
        <v>1029</v>
      </c>
      <c r="E874" s="123" t="s">
        <v>4</v>
      </c>
      <c r="F874" s="123" t="s">
        <v>141</v>
      </c>
      <c r="G874" s="150" t="s">
        <v>1129</v>
      </c>
      <c r="H874" s="57" t="s">
        <v>3262</v>
      </c>
      <c r="I874" s="123" t="s">
        <v>3131</v>
      </c>
      <c r="J874" s="123" t="s">
        <v>1045</v>
      </c>
      <c r="K874" s="79" t="s">
        <v>637</v>
      </c>
      <c r="L874" s="150"/>
      <c r="M874" s="150"/>
      <c r="N874" s="150"/>
      <c r="O874" s="150"/>
      <c r="P874" s="150"/>
      <c r="Q874" s="150"/>
      <c r="R874" s="150"/>
      <c r="S874" s="150"/>
      <c r="T874" s="150"/>
      <c r="U874" s="150"/>
      <c r="V874" s="150"/>
      <c r="W874" s="150"/>
      <c r="X874" s="150"/>
      <c r="Y874" s="150"/>
      <c r="Z874" s="150"/>
      <c r="AA874" s="151"/>
      <c r="AB874" s="151"/>
      <c r="AC874" s="151"/>
      <c r="AD874" s="151"/>
      <c r="AE874" s="152"/>
      <c r="AF874" s="152"/>
      <c r="AG874" s="151"/>
      <c r="AH874" s="151"/>
      <c r="AI874" s="79"/>
      <c r="AJ874" s="79"/>
      <c r="AK874" s="123"/>
      <c r="AL874" s="153"/>
      <c r="AM874" s="147"/>
      <c r="AN874" s="151"/>
      <c r="AO874" s="151"/>
      <c r="AP874" s="78">
        <v>28.25</v>
      </c>
      <c r="AQ874" s="79" t="s">
        <v>1062</v>
      </c>
      <c r="AR874" s="76">
        <v>109310728</v>
      </c>
      <c r="AS874" s="147">
        <v>0</v>
      </c>
      <c r="AT874" s="76">
        <f t="shared" si="62"/>
        <v>109310728</v>
      </c>
      <c r="AU874" s="77">
        <f t="shared" si="62"/>
        <v>0</v>
      </c>
      <c r="AV874" s="75" t="s">
        <v>3198</v>
      </c>
      <c r="AW874" s="19" t="s">
        <v>1040</v>
      </c>
      <c r="AX874" s="150">
        <v>211034</v>
      </c>
      <c r="AY874" s="15" t="s">
        <v>1051</v>
      </c>
      <c r="AZ874" s="19" t="s">
        <v>1134</v>
      </c>
      <c r="BA874" s="150" t="s">
        <v>142</v>
      </c>
      <c r="BB874" s="123" t="s">
        <v>21</v>
      </c>
      <c r="BC874" s="123" t="s">
        <v>1075</v>
      </c>
    </row>
    <row r="875" spans="1:55" ht="76.5" hidden="1" customHeight="1" x14ac:dyDescent="0.25">
      <c r="A875" s="134">
        <v>1060565</v>
      </c>
      <c r="B875" s="123" t="s">
        <v>3078</v>
      </c>
      <c r="C875" s="62" t="s">
        <v>1042</v>
      </c>
      <c r="D875" s="15" t="s">
        <v>1029</v>
      </c>
      <c r="E875" s="123" t="s">
        <v>4</v>
      </c>
      <c r="F875" s="123" t="s">
        <v>141</v>
      </c>
      <c r="G875" s="150" t="s">
        <v>1129</v>
      </c>
      <c r="H875" s="57" t="s">
        <v>3263</v>
      </c>
      <c r="I875" s="123" t="s">
        <v>3132</v>
      </c>
      <c r="J875" s="123" t="s">
        <v>1045</v>
      </c>
      <c r="K875" s="79" t="s">
        <v>637</v>
      </c>
      <c r="L875" s="150"/>
      <c r="M875" s="150"/>
      <c r="N875" s="150"/>
      <c r="O875" s="150"/>
      <c r="P875" s="150"/>
      <c r="Q875" s="150"/>
      <c r="R875" s="150"/>
      <c r="S875" s="150"/>
      <c r="T875" s="150"/>
      <c r="U875" s="150"/>
      <c r="V875" s="150"/>
      <c r="W875" s="150"/>
      <c r="X875" s="150"/>
      <c r="Y875" s="150"/>
      <c r="Z875" s="150"/>
      <c r="AA875" s="151"/>
      <c r="AB875" s="151"/>
      <c r="AC875" s="151"/>
      <c r="AD875" s="151"/>
      <c r="AE875" s="152"/>
      <c r="AF875" s="152"/>
      <c r="AG875" s="151"/>
      <c r="AH875" s="151"/>
      <c r="AI875" s="79"/>
      <c r="AJ875" s="79"/>
      <c r="AK875" s="123"/>
      <c r="AL875" s="153"/>
      <c r="AM875" s="147"/>
      <c r="AN875" s="151"/>
      <c r="AO875" s="151"/>
      <c r="AP875" s="78">
        <v>28.25</v>
      </c>
      <c r="AQ875" s="79" t="s">
        <v>1062</v>
      </c>
      <c r="AR875" s="76">
        <v>109766408</v>
      </c>
      <c r="AS875" s="147">
        <v>0</v>
      </c>
      <c r="AT875" s="76">
        <f t="shared" si="62"/>
        <v>109766408</v>
      </c>
      <c r="AU875" s="77">
        <f t="shared" si="62"/>
        <v>0</v>
      </c>
      <c r="AV875" s="75" t="s">
        <v>3198</v>
      </c>
      <c r="AW875" s="19" t="s">
        <v>1040</v>
      </c>
      <c r="AX875" s="150">
        <v>211034</v>
      </c>
      <c r="AY875" s="15" t="s">
        <v>1051</v>
      </c>
      <c r="AZ875" s="19" t="s">
        <v>1134</v>
      </c>
      <c r="BA875" s="150" t="s">
        <v>142</v>
      </c>
      <c r="BB875" s="123" t="s">
        <v>21</v>
      </c>
      <c r="BC875" s="123" t="s">
        <v>1075</v>
      </c>
    </row>
    <row r="876" spans="1:55" ht="76.5" hidden="1" customHeight="1" x14ac:dyDescent="0.25">
      <c r="A876" s="134">
        <v>1069251</v>
      </c>
      <c r="B876" s="123" t="s">
        <v>3079</v>
      </c>
      <c r="C876" s="62" t="s">
        <v>1042</v>
      </c>
      <c r="D876" s="15" t="s">
        <v>1029</v>
      </c>
      <c r="E876" s="123" t="s">
        <v>4</v>
      </c>
      <c r="F876" s="123" t="s">
        <v>141</v>
      </c>
      <c r="G876" s="150" t="s">
        <v>1129</v>
      </c>
      <c r="H876" s="57" t="s">
        <v>3264</v>
      </c>
      <c r="I876" s="123" t="s">
        <v>3133</v>
      </c>
      <c r="J876" s="123" t="s">
        <v>1045</v>
      </c>
      <c r="K876" s="79" t="s">
        <v>637</v>
      </c>
      <c r="L876" s="150"/>
      <c r="M876" s="150"/>
      <c r="N876" s="150"/>
      <c r="O876" s="150"/>
      <c r="P876" s="150"/>
      <c r="Q876" s="150"/>
      <c r="R876" s="150"/>
      <c r="S876" s="150"/>
      <c r="T876" s="150"/>
      <c r="U876" s="150"/>
      <c r="V876" s="150"/>
      <c r="W876" s="150"/>
      <c r="X876" s="150"/>
      <c r="Y876" s="150"/>
      <c r="Z876" s="150"/>
      <c r="AA876" s="151"/>
      <c r="AB876" s="151"/>
      <c r="AC876" s="151"/>
      <c r="AD876" s="151"/>
      <c r="AE876" s="152"/>
      <c r="AF876" s="152"/>
      <c r="AG876" s="151"/>
      <c r="AH876" s="151"/>
      <c r="AI876" s="79"/>
      <c r="AJ876" s="79"/>
      <c r="AK876" s="123"/>
      <c r="AL876" s="153"/>
      <c r="AM876" s="147"/>
      <c r="AN876" s="151"/>
      <c r="AO876" s="151"/>
      <c r="AP876" s="78">
        <v>28.25</v>
      </c>
      <c r="AQ876" s="79" t="s">
        <v>1062</v>
      </c>
      <c r="AR876" s="76">
        <v>109310728</v>
      </c>
      <c r="AS876" s="147">
        <v>0</v>
      </c>
      <c r="AT876" s="76">
        <f t="shared" si="62"/>
        <v>109310728</v>
      </c>
      <c r="AU876" s="77">
        <f t="shared" si="62"/>
        <v>0</v>
      </c>
      <c r="AV876" s="75" t="s">
        <v>3198</v>
      </c>
      <c r="AW876" s="19" t="s">
        <v>1040</v>
      </c>
      <c r="AX876" s="150">
        <v>211034</v>
      </c>
      <c r="AY876" s="15" t="s">
        <v>1051</v>
      </c>
      <c r="AZ876" s="19" t="s">
        <v>1134</v>
      </c>
      <c r="BA876" s="150" t="s">
        <v>142</v>
      </c>
      <c r="BB876" s="123" t="s">
        <v>21</v>
      </c>
      <c r="BC876" s="123" t="s">
        <v>1075</v>
      </c>
    </row>
    <row r="877" spans="1:55" ht="76.5" hidden="1" customHeight="1" x14ac:dyDescent="0.25">
      <c r="A877" s="134">
        <v>1069252</v>
      </c>
      <c r="B877" s="123" t="s">
        <v>3080</v>
      </c>
      <c r="C877" s="62" t="s">
        <v>1042</v>
      </c>
      <c r="D877" s="15" t="s">
        <v>1029</v>
      </c>
      <c r="E877" s="123" t="s">
        <v>4</v>
      </c>
      <c r="F877" s="123" t="s">
        <v>141</v>
      </c>
      <c r="G877" s="150" t="s">
        <v>1129</v>
      </c>
      <c r="H877" s="57" t="s">
        <v>3265</v>
      </c>
      <c r="I877" s="123" t="s">
        <v>3134</v>
      </c>
      <c r="J877" s="123" t="s">
        <v>1045</v>
      </c>
      <c r="K877" s="79" t="s">
        <v>637</v>
      </c>
      <c r="L877" s="150"/>
      <c r="M877" s="150"/>
      <c r="N877" s="150"/>
      <c r="O877" s="150"/>
      <c r="P877" s="150"/>
      <c r="Q877" s="150"/>
      <c r="R877" s="150"/>
      <c r="S877" s="150"/>
      <c r="T877" s="150"/>
      <c r="U877" s="150"/>
      <c r="V877" s="150"/>
      <c r="W877" s="150"/>
      <c r="X877" s="150"/>
      <c r="Y877" s="150"/>
      <c r="Z877" s="150"/>
      <c r="AA877" s="151"/>
      <c r="AB877" s="151"/>
      <c r="AC877" s="151"/>
      <c r="AD877" s="151"/>
      <c r="AE877" s="152"/>
      <c r="AF877" s="152"/>
      <c r="AG877" s="151"/>
      <c r="AH877" s="151"/>
      <c r="AI877" s="79"/>
      <c r="AJ877" s="79"/>
      <c r="AK877" s="123"/>
      <c r="AL877" s="153"/>
      <c r="AM877" s="147"/>
      <c r="AN877" s="151"/>
      <c r="AO877" s="151"/>
      <c r="AP877" s="78">
        <v>28.25</v>
      </c>
      <c r="AQ877" s="79" t="s">
        <v>1062</v>
      </c>
      <c r="AR877" s="76">
        <v>109766408</v>
      </c>
      <c r="AS877" s="147">
        <v>0</v>
      </c>
      <c r="AT877" s="76">
        <f t="shared" si="62"/>
        <v>109766408</v>
      </c>
      <c r="AU877" s="77">
        <f t="shared" si="62"/>
        <v>0</v>
      </c>
      <c r="AV877" s="75" t="s">
        <v>3198</v>
      </c>
      <c r="AW877" s="19" t="s">
        <v>1040</v>
      </c>
      <c r="AX877" s="150">
        <v>211034</v>
      </c>
      <c r="AY877" s="15" t="s">
        <v>1051</v>
      </c>
      <c r="AZ877" s="19" t="s">
        <v>1134</v>
      </c>
      <c r="BA877" s="150" t="s">
        <v>142</v>
      </c>
      <c r="BB877" s="123" t="s">
        <v>21</v>
      </c>
      <c r="BC877" s="123" t="s">
        <v>1075</v>
      </c>
    </row>
    <row r="878" spans="1:55" ht="76.5" hidden="1" customHeight="1" x14ac:dyDescent="0.25">
      <c r="A878" s="134">
        <v>1069253</v>
      </c>
      <c r="B878" s="123" t="s">
        <v>3081</v>
      </c>
      <c r="C878" s="62" t="s">
        <v>1042</v>
      </c>
      <c r="D878" s="15" t="s">
        <v>1029</v>
      </c>
      <c r="E878" s="123" t="s">
        <v>4</v>
      </c>
      <c r="F878" s="123" t="s">
        <v>141</v>
      </c>
      <c r="G878" s="150" t="s">
        <v>1129</v>
      </c>
      <c r="H878" s="57" t="s">
        <v>3264</v>
      </c>
      <c r="I878" s="123" t="s">
        <v>3133</v>
      </c>
      <c r="J878" s="123" t="s">
        <v>1045</v>
      </c>
      <c r="K878" s="79" t="s">
        <v>637</v>
      </c>
      <c r="L878" s="150"/>
      <c r="M878" s="150"/>
      <c r="N878" s="150"/>
      <c r="O878" s="150"/>
      <c r="P878" s="150"/>
      <c r="Q878" s="150"/>
      <c r="R878" s="150"/>
      <c r="S878" s="150"/>
      <c r="T878" s="150"/>
      <c r="U878" s="150"/>
      <c r="V878" s="150"/>
      <c r="W878" s="150"/>
      <c r="X878" s="150"/>
      <c r="Y878" s="150"/>
      <c r="Z878" s="150"/>
      <c r="AA878" s="151"/>
      <c r="AB878" s="151"/>
      <c r="AC878" s="151"/>
      <c r="AD878" s="151"/>
      <c r="AE878" s="152"/>
      <c r="AF878" s="152"/>
      <c r="AG878" s="151"/>
      <c r="AH878" s="151"/>
      <c r="AI878" s="79"/>
      <c r="AJ878" s="79"/>
      <c r="AK878" s="123"/>
      <c r="AL878" s="153"/>
      <c r="AM878" s="147"/>
      <c r="AN878" s="151"/>
      <c r="AO878" s="151"/>
      <c r="AP878" s="78">
        <v>28.25</v>
      </c>
      <c r="AQ878" s="79" t="s">
        <v>1062</v>
      </c>
      <c r="AR878" s="76">
        <v>109310728</v>
      </c>
      <c r="AS878" s="147">
        <v>0</v>
      </c>
      <c r="AT878" s="76">
        <f t="shared" si="62"/>
        <v>109310728</v>
      </c>
      <c r="AU878" s="77">
        <f t="shared" si="62"/>
        <v>0</v>
      </c>
      <c r="AV878" s="75" t="s">
        <v>3198</v>
      </c>
      <c r="AW878" s="19" t="s">
        <v>1040</v>
      </c>
      <c r="AX878" s="150">
        <v>211034</v>
      </c>
      <c r="AY878" s="15" t="s">
        <v>1051</v>
      </c>
      <c r="AZ878" s="19" t="s">
        <v>1134</v>
      </c>
      <c r="BA878" s="150" t="s">
        <v>142</v>
      </c>
      <c r="BB878" s="123" t="s">
        <v>21</v>
      </c>
      <c r="BC878" s="123" t="s">
        <v>1075</v>
      </c>
    </row>
    <row r="879" spans="1:55" ht="76.5" hidden="1" customHeight="1" x14ac:dyDescent="0.25">
      <c r="A879" s="134">
        <v>1070499</v>
      </c>
      <c r="B879" s="123" t="s">
        <v>3082</v>
      </c>
      <c r="C879" s="62" t="s">
        <v>1042</v>
      </c>
      <c r="D879" s="15" t="s">
        <v>1029</v>
      </c>
      <c r="E879" s="123" t="s">
        <v>4</v>
      </c>
      <c r="F879" s="123" t="s">
        <v>141</v>
      </c>
      <c r="G879" s="150" t="s">
        <v>1129</v>
      </c>
      <c r="H879" s="57" t="s">
        <v>3263</v>
      </c>
      <c r="I879" s="123" t="s">
        <v>3132</v>
      </c>
      <c r="J879" s="123" t="s">
        <v>1045</v>
      </c>
      <c r="K879" s="79" t="s">
        <v>637</v>
      </c>
      <c r="L879" s="150"/>
      <c r="M879" s="150"/>
      <c r="N879" s="150"/>
      <c r="O879" s="150"/>
      <c r="P879" s="150"/>
      <c r="Q879" s="150"/>
      <c r="R879" s="150"/>
      <c r="S879" s="150"/>
      <c r="T879" s="150"/>
      <c r="U879" s="150"/>
      <c r="V879" s="150"/>
      <c r="W879" s="150"/>
      <c r="X879" s="150"/>
      <c r="Y879" s="150"/>
      <c r="Z879" s="150"/>
      <c r="AA879" s="151"/>
      <c r="AB879" s="151"/>
      <c r="AC879" s="151"/>
      <c r="AD879" s="151"/>
      <c r="AE879" s="152"/>
      <c r="AF879" s="152"/>
      <c r="AG879" s="151"/>
      <c r="AH879" s="151"/>
      <c r="AI879" s="79"/>
      <c r="AJ879" s="79"/>
      <c r="AK879" s="123"/>
      <c r="AL879" s="153"/>
      <c r="AM879" s="147"/>
      <c r="AN879" s="151"/>
      <c r="AO879" s="151"/>
      <c r="AP879" s="78">
        <v>28.25</v>
      </c>
      <c r="AQ879" s="79" t="s">
        <v>1062</v>
      </c>
      <c r="AR879" s="76">
        <v>109310728</v>
      </c>
      <c r="AS879" s="147">
        <v>0</v>
      </c>
      <c r="AT879" s="76">
        <f t="shared" si="62"/>
        <v>109310728</v>
      </c>
      <c r="AU879" s="77">
        <f t="shared" si="62"/>
        <v>0</v>
      </c>
      <c r="AV879" s="75" t="s">
        <v>3198</v>
      </c>
      <c r="AW879" s="19" t="s">
        <v>1040</v>
      </c>
      <c r="AX879" s="150">
        <v>211034</v>
      </c>
      <c r="AY879" s="15" t="s">
        <v>1051</v>
      </c>
      <c r="AZ879" s="19" t="s">
        <v>1134</v>
      </c>
      <c r="BA879" s="150" t="s">
        <v>142</v>
      </c>
      <c r="BB879" s="123" t="s">
        <v>21</v>
      </c>
      <c r="BC879" s="123" t="s">
        <v>1075</v>
      </c>
    </row>
    <row r="880" spans="1:55" ht="76.5" hidden="1" customHeight="1" x14ac:dyDescent="0.25">
      <c r="A880" s="134">
        <v>1070510</v>
      </c>
      <c r="B880" s="123" t="s">
        <v>3083</v>
      </c>
      <c r="C880" s="62" t="s">
        <v>1042</v>
      </c>
      <c r="D880" s="15" t="s">
        <v>1029</v>
      </c>
      <c r="E880" s="123" t="s">
        <v>4</v>
      </c>
      <c r="F880" s="123" t="s">
        <v>141</v>
      </c>
      <c r="G880" s="150" t="s">
        <v>1129</v>
      </c>
      <c r="H880" s="57" t="s">
        <v>3266</v>
      </c>
      <c r="I880" s="123" t="s">
        <v>3135</v>
      </c>
      <c r="J880" s="123" t="s">
        <v>1045</v>
      </c>
      <c r="K880" s="79" t="s">
        <v>637</v>
      </c>
      <c r="L880" s="150"/>
      <c r="M880" s="150"/>
      <c r="N880" s="150"/>
      <c r="O880" s="150"/>
      <c r="P880" s="150"/>
      <c r="Q880" s="150"/>
      <c r="R880" s="150"/>
      <c r="S880" s="150"/>
      <c r="T880" s="150"/>
      <c r="U880" s="150"/>
      <c r="V880" s="150"/>
      <c r="W880" s="150"/>
      <c r="X880" s="150"/>
      <c r="Y880" s="150"/>
      <c r="Z880" s="150"/>
      <c r="AA880" s="151"/>
      <c r="AB880" s="151"/>
      <c r="AC880" s="151"/>
      <c r="AD880" s="151"/>
      <c r="AE880" s="152"/>
      <c r="AF880" s="152"/>
      <c r="AG880" s="151"/>
      <c r="AH880" s="151"/>
      <c r="AI880" s="79"/>
      <c r="AJ880" s="79"/>
      <c r="AK880" s="123"/>
      <c r="AL880" s="153"/>
      <c r="AM880" s="147"/>
      <c r="AN880" s="151"/>
      <c r="AO880" s="151"/>
      <c r="AP880" s="78">
        <v>28.25</v>
      </c>
      <c r="AQ880" s="79" t="s">
        <v>1062</v>
      </c>
      <c r="AR880" s="76">
        <v>109766408</v>
      </c>
      <c r="AS880" s="147">
        <v>0</v>
      </c>
      <c r="AT880" s="76">
        <f t="shared" si="62"/>
        <v>109766408</v>
      </c>
      <c r="AU880" s="77">
        <f t="shared" si="62"/>
        <v>0</v>
      </c>
      <c r="AV880" s="75" t="s">
        <v>3198</v>
      </c>
      <c r="AW880" s="19" t="s">
        <v>1040</v>
      </c>
      <c r="AX880" s="150">
        <v>211034</v>
      </c>
      <c r="AY880" s="15" t="s">
        <v>1051</v>
      </c>
      <c r="AZ880" s="19" t="s">
        <v>1134</v>
      </c>
      <c r="BA880" s="150" t="s">
        <v>142</v>
      </c>
      <c r="BB880" s="123" t="s">
        <v>21</v>
      </c>
      <c r="BC880" s="123" t="s">
        <v>1075</v>
      </c>
    </row>
    <row r="881" spans="1:55" ht="76.5" hidden="1" customHeight="1" x14ac:dyDescent="0.25">
      <c r="A881" s="134">
        <v>1071717</v>
      </c>
      <c r="B881" s="123" t="s">
        <v>3084</v>
      </c>
      <c r="C881" s="62" t="s">
        <v>1042</v>
      </c>
      <c r="D881" s="15" t="s">
        <v>1043</v>
      </c>
      <c r="E881" s="123" t="s">
        <v>12</v>
      </c>
      <c r="F881" s="123" t="s">
        <v>813</v>
      </c>
      <c r="G881" s="15" t="s">
        <v>1054</v>
      </c>
      <c r="H881" s="57" t="s">
        <v>3267</v>
      </c>
      <c r="I881" s="123" t="s">
        <v>3136</v>
      </c>
      <c r="J881" s="123" t="s">
        <v>1045</v>
      </c>
      <c r="K881" s="79" t="s">
        <v>3155</v>
      </c>
      <c r="L881" s="150"/>
      <c r="M881" s="150"/>
      <c r="N881" s="150"/>
      <c r="O881" s="150"/>
      <c r="P881" s="150"/>
      <c r="Q881" s="150"/>
      <c r="R881" s="150"/>
      <c r="S881" s="150"/>
      <c r="T881" s="150"/>
      <c r="U881" s="150"/>
      <c r="V881" s="150"/>
      <c r="W881" s="150"/>
      <c r="X881" s="150"/>
      <c r="Y881" s="150"/>
      <c r="Z881" s="150"/>
      <c r="AA881" s="151"/>
      <c r="AB881" s="151"/>
      <c r="AC881" s="151"/>
      <c r="AD881" s="151"/>
      <c r="AE881" s="152"/>
      <c r="AF881" s="152"/>
      <c r="AG881" s="151"/>
      <c r="AH881" s="151"/>
      <c r="AI881" s="79"/>
      <c r="AJ881" s="79"/>
      <c r="AK881" s="123"/>
      <c r="AL881" s="153"/>
      <c r="AM881" s="147"/>
      <c r="AN881" s="151"/>
      <c r="AO881" s="151"/>
      <c r="AP881" s="78">
        <v>21.5</v>
      </c>
      <c r="AQ881" s="79" t="s">
        <v>1062</v>
      </c>
      <c r="AR881" s="76">
        <v>39562942</v>
      </c>
      <c r="AS881" s="147">
        <v>0</v>
      </c>
      <c r="AT881" s="76">
        <f t="shared" si="62"/>
        <v>39562942</v>
      </c>
      <c r="AU881" s="77">
        <f t="shared" si="62"/>
        <v>0</v>
      </c>
      <c r="AV881" s="75" t="s">
        <v>3198</v>
      </c>
      <c r="AW881" s="150"/>
      <c r="AX881" s="150">
        <v>193048</v>
      </c>
      <c r="AY881" s="150"/>
      <c r="AZ881" s="80" t="s">
        <v>1055</v>
      </c>
      <c r="BA881" s="150" t="s">
        <v>39</v>
      </c>
      <c r="BB881" s="123" t="s">
        <v>21</v>
      </c>
      <c r="BC881" s="123" t="s">
        <v>1075</v>
      </c>
    </row>
    <row r="882" spans="1:55" ht="76.5" hidden="1" customHeight="1" x14ac:dyDescent="0.25">
      <c r="A882" s="134">
        <v>1115242</v>
      </c>
      <c r="B882" s="123" t="s">
        <v>3086</v>
      </c>
      <c r="C882" s="62" t="s">
        <v>1042</v>
      </c>
      <c r="D882" s="15" t="s">
        <v>1047</v>
      </c>
      <c r="E882" s="123" t="s">
        <v>15</v>
      </c>
      <c r="F882" s="123" t="s">
        <v>192</v>
      </c>
      <c r="G882" s="15" t="s">
        <v>1057</v>
      </c>
      <c r="H882" s="57" t="s">
        <v>3249</v>
      </c>
      <c r="I882" s="123" t="s">
        <v>3137</v>
      </c>
      <c r="J882" s="123" t="s">
        <v>1045</v>
      </c>
      <c r="K882" s="79" t="s">
        <v>3156</v>
      </c>
      <c r="L882" s="150"/>
      <c r="M882" s="150"/>
      <c r="N882" s="150"/>
      <c r="O882" s="150"/>
      <c r="P882" s="150"/>
      <c r="Q882" s="150"/>
      <c r="R882" s="150"/>
      <c r="S882" s="150"/>
      <c r="T882" s="150"/>
      <c r="U882" s="150"/>
      <c r="V882" s="150"/>
      <c r="W882" s="150"/>
      <c r="X882" s="150"/>
      <c r="Y882" s="150"/>
      <c r="Z882" s="150"/>
      <c r="AA882" s="151"/>
      <c r="AB882" s="151"/>
      <c r="AC882" s="151"/>
      <c r="AD882" s="151"/>
      <c r="AE882" s="152"/>
      <c r="AF882" s="152"/>
      <c r="AG882" s="151"/>
      <c r="AH882" s="151"/>
      <c r="AI882" s="79"/>
      <c r="AJ882" s="79"/>
      <c r="AK882" s="123"/>
      <c r="AL882" s="153"/>
      <c r="AM882" s="147"/>
      <c r="AN882" s="151"/>
      <c r="AO882" s="151"/>
      <c r="AP882" s="78">
        <v>57.5</v>
      </c>
      <c r="AQ882" s="79" t="s">
        <v>1036</v>
      </c>
      <c r="AR882" s="76">
        <v>0</v>
      </c>
      <c r="AS882" s="147">
        <v>0</v>
      </c>
      <c r="AT882" s="76">
        <f t="shared" si="62"/>
        <v>0</v>
      </c>
      <c r="AU882" s="77">
        <f t="shared" si="62"/>
        <v>0</v>
      </c>
      <c r="AV882" s="75" t="s">
        <v>3198</v>
      </c>
      <c r="AW882" s="150"/>
      <c r="AX882" s="150">
        <v>195040</v>
      </c>
      <c r="AY882" s="150"/>
      <c r="AZ882" s="80" t="s">
        <v>1055</v>
      </c>
      <c r="BA882" s="150" t="s">
        <v>39</v>
      </c>
      <c r="BB882" s="123" t="s">
        <v>21</v>
      </c>
      <c r="BC882" s="123" t="s">
        <v>1075</v>
      </c>
    </row>
    <row r="883" spans="1:55" ht="76.5" hidden="1" customHeight="1" x14ac:dyDescent="0.25">
      <c r="A883" s="134">
        <v>1121926</v>
      </c>
      <c r="B883" s="123" t="s">
        <v>3088</v>
      </c>
      <c r="C883" s="62" t="s">
        <v>1042</v>
      </c>
      <c r="D883" s="15" t="s">
        <v>1029</v>
      </c>
      <c r="E883" s="123" t="s">
        <v>4</v>
      </c>
      <c r="F883" s="123" t="s">
        <v>141</v>
      </c>
      <c r="G883" s="150" t="s">
        <v>1129</v>
      </c>
      <c r="H883" s="57" t="s">
        <v>3268</v>
      </c>
      <c r="I883" s="123" t="s">
        <v>3138</v>
      </c>
      <c r="J883" s="123" t="s">
        <v>1045</v>
      </c>
      <c r="K883" s="79" t="s">
        <v>3157</v>
      </c>
      <c r="L883" s="150"/>
      <c r="M883" s="150"/>
      <c r="N883" s="150"/>
      <c r="O883" s="150"/>
      <c r="P883" s="150"/>
      <c r="Q883" s="150"/>
      <c r="R883" s="150"/>
      <c r="S883" s="150"/>
      <c r="T883" s="150"/>
      <c r="U883" s="150"/>
      <c r="V883" s="150"/>
      <c r="W883" s="150"/>
      <c r="X883" s="150"/>
      <c r="Y883" s="150"/>
      <c r="Z883" s="150"/>
      <c r="AA883" s="151"/>
      <c r="AB883" s="151"/>
      <c r="AC883" s="151"/>
      <c r="AD883" s="151"/>
      <c r="AE883" s="152"/>
      <c r="AF883" s="152"/>
      <c r="AG883" s="151"/>
      <c r="AH883" s="151"/>
      <c r="AI883" s="79"/>
      <c r="AJ883" s="79"/>
      <c r="AK883" s="123"/>
      <c r="AL883" s="153"/>
      <c r="AM883" s="147"/>
      <c r="AN883" s="151"/>
      <c r="AO883" s="151"/>
      <c r="AP883" s="78">
        <v>28.25</v>
      </c>
      <c r="AQ883" s="79" t="s">
        <v>1062</v>
      </c>
      <c r="AR883" s="76">
        <v>54882716</v>
      </c>
      <c r="AS883" s="147">
        <v>0</v>
      </c>
      <c r="AT883" s="76">
        <f t="shared" si="62"/>
        <v>54882716</v>
      </c>
      <c r="AU883" s="77">
        <f t="shared" si="62"/>
        <v>0</v>
      </c>
      <c r="AV883" s="75" t="s">
        <v>3198</v>
      </c>
      <c r="AW883" s="19" t="s">
        <v>1040</v>
      </c>
      <c r="AX883" s="150">
        <v>211034</v>
      </c>
      <c r="AY883" s="15" t="s">
        <v>1051</v>
      </c>
      <c r="AZ883" s="19" t="s">
        <v>1134</v>
      </c>
      <c r="BA883" s="150" t="s">
        <v>142</v>
      </c>
      <c r="BB883" s="123" t="s">
        <v>21</v>
      </c>
      <c r="BC883" s="123" t="s">
        <v>1075</v>
      </c>
    </row>
    <row r="884" spans="1:55" ht="76.5" hidden="1" customHeight="1" x14ac:dyDescent="0.25">
      <c r="A884" s="134">
        <v>1123665</v>
      </c>
      <c r="B884" s="123" t="s">
        <v>3089</v>
      </c>
      <c r="C884" s="62" t="s">
        <v>1042</v>
      </c>
      <c r="D884" s="15" t="s">
        <v>1047</v>
      </c>
      <c r="E884" s="123" t="s">
        <v>6</v>
      </c>
      <c r="F884" s="123" t="s">
        <v>856</v>
      </c>
      <c r="G884" s="150" t="s">
        <v>1391</v>
      </c>
      <c r="H884" s="57" t="s">
        <v>3269</v>
      </c>
      <c r="I884" s="123" t="s">
        <v>3139</v>
      </c>
      <c r="J884" s="123" t="s">
        <v>1045</v>
      </c>
      <c r="K884" s="79" t="s">
        <v>3158</v>
      </c>
      <c r="L884" s="150"/>
      <c r="M884" s="150"/>
      <c r="N884" s="150"/>
      <c r="O884" s="150"/>
      <c r="P884" s="150"/>
      <c r="Q884" s="150"/>
      <c r="R884" s="150"/>
      <c r="S884" s="150"/>
      <c r="T884" s="150"/>
      <c r="U884" s="150"/>
      <c r="V884" s="150"/>
      <c r="W884" s="150"/>
      <c r="X884" s="150"/>
      <c r="Y884" s="150"/>
      <c r="Z884" s="150"/>
      <c r="AA884" s="151"/>
      <c r="AB884" s="151"/>
      <c r="AC884" s="151"/>
      <c r="AD884" s="151"/>
      <c r="AE884" s="152"/>
      <c r="AF884" s="152"/>
      <c r="AG884" s="151"/>
      <c r="AH884" s="151"/>
      <c r="AI884" s="79"/>
      <c r="AJ884" s="79"/>
      <c r="AK884" s="123"/>
      <c r="AL884" s="153"/>
      <c r="AM884" s="147"/>
      <c r="AN884" s="151"/>
      <c r="AO884" s="151"/>
      <c r="AP884" s="78">
        <v>14.75</v>
      </c>
      <c r="AQ884" s="79" t="s">
        <v>1062</v>
      </c>
      <c r="AR884" s="76">
        <v>236598696</v>
      </c>
      <c r="AS884" s="147">
        <v>0</v>
      </c>
      <c r="AT884" s="76">
        <f t="shared" si="62"/>
        <v>236598696</v>
      </c>
      <c r="AU884" s="77">
        <f t="shared" si="62"/>
        <v>0</v>
      </c>
      <c r="AV884" s="75" t="s">
        <v>3198</v>
      </c>
      <c r="AW884" s="150"/>
      <c r="AX884" s="150">
        <v>193031</v>
      </c>
      <c r="AY884" s="150"/>
      <c r="AZ884" s="150" t="s">
        <v>3185</v>
      </c>
      <c r="BA884" s="150" t="s">
        <v>9</v>
      </c>
      <c r="BB884" s="123" t="s">
        <v>21</v>
      </c>
      <c r="BC884" s="123" t="s">
        <v>1075</v>
      </c>
    </row>
    <row r="885" spans="1:55" ht="76.5" hidden="1" customHeight="1" x14ac:dyDescent="0.25">
      <c r="A885" s="134">
        <v>1127901</v>
      </c>
      <c r="B885" s="123" t="s">
        <v>3090</v>
      </c>
      <c r="C885" s="62" t="s">
        <v>1042</v>
      </c>
      <c r="D885" s="15" t="s">
        <v>1029</v>
      </c>
      <c r="E885" s="123" t="s">
        <v>4</v>
      </c>
      <c r="F885" s="123" t="s">
        <v>141</v>
      </c>
      <c r="G885" s="150" t="s">
        <v>1129</v>
      </c>
      <c r="H885" s="57" t="s">
        <v>3266</v>
      </c>
      <c r="I885" s="123" t="s">
        <v>3135</v>
      </c>
      <c r="J885" s="123" t="s">
        <v>1045</v>
      </c>
      <c r="K885" s="79" t="s">
        <v>3159</v>
      </c>
      <c r="L885" s="150"/>
      <c r="M885" s="150"/>
      <c r="N885" s="150"/>
      <c r="O885" s="150"/>
      <c r="P885" s="150"/>
      <c r="Q885" s="150"/>
      <c r="R885" s="150"/>
      <c r="S885" s="150"/>
      <c r="T885" s="150"/>
      <c r="U885" s="150"/>
      <c r="V885" s="150"/>
      <c r="W885" s="150"/>
      <c r="X885" s="150"/>
      <c r="Y885" s="150"/>
      <c r="Z885" s="150"/>
      <c r="AA885" s="151"/>
      <c r="AB885" s="151"/>
      <c r="AC885" s="151"/>
      <c r="AD885" s="151"/>
      <c r="AE885" s="152"/>
      <c r="AF885" s="152"/>
      <c r="AG885" s="151"/>
      <c r="AH885" s="151"/>
      <c r="AI885" s="79"/>
      <c r="AJ885" s="79"/>
      <c r="AK885" s="123"/>
      <c r="AL885" s="153"/>
      <c r="AM885" s="147"/>
      <c r="AN885" s="151"/>
      <c r="AO885" s="151"/>
      <c r="AP885" s="78">
        <v>28.25</v>
      </c>
      <c r="AQ885" s="79" t="s">
        <v>1062</v>
      </c>
      <c r="AR885" s="76">
        <v>52508488</v>
      </c>
      <c r="AS885" s="147">
        <v>0</v>
      </c>
      <c r="AT885" s="76">
        <f t="shared" si="62"/>
        <v>52508488</v>
      </c>
      <c r="AU885" s="77">
        <f t="shared" si="62"/>
        <v>0</v>
      </c>
      <c r="AV885" s="75" t="s">
        <v>3198</v>
      </c>
      <c r="AW885" s="19" t="s">
        <v>1040</v>
      </c>
      <c r="AX885" s="150">
        <v>211034</v>
      </c>
      <c r="AY885" s="15" t="s">
        <v>1051</v>
      </c>
      <c r="AZ885" s="19" t="s">
        <v>1134</v>
      </c>
      <c r="BA885" s="150" t="s">
        <v>142</v>
      </c>
      <c r="BB885" s="123" t="s">
        <v>21</v>
      </c>
      <c r="BC885" s="123" t="s">
        <v>1075</v>
      </c>
    </row>
    <row r="886" spans="1:55" ht="76.5" hidden="1" customHeight="1" x14ac:dyDescent="0.25">
      <c r="A886" s="134">
        <v>1235997</v>
      </c>
      <c r="B886" s="123" t="s">
        <v>3092</v>
      </c>
      <c r="C886" s="62" t="s">
        <v>1042</v>
      </c>
      <c r="D886" s="15" t="s">
        <v>1043</v>
      </c>
      <c r="E886" s="123" t="s">
        <v>12</v>
      </c>
      <c r="F886" s="123" t="s">
        <v>194</v>
      </c>
      <c r="G886" s="150" t="s">
        <v>1031</v>
      </c>
      <c r="H886" s="57" t="s">
        <v>3182</v>
      </c>
      <c r="I886" s="123" t="s">
        <v>812</v>
      </c>
      <c r="J886" s="123" t="s">
        <v>1045</v>
      </c>
      <c r="K886" s="79" t="s">
        <v>3160</v>
      </c>
      <c r="L886" s="150"/>
      <c r="M886" s="150"/>
      <c r="N886" s="150"/>
      <c r="O886" s="150"/>
      <c r="P886" s="150"/>
      <c r="Q886" s="150"/>
      <c r="R886" s="150"/>
      <c r="S886" s="150"/>
      <c r="T886" s="150"/>
      <c r="U886" s="150"/>
      <c r="V886" s="150"/>
      <c r="W886" s="150"/>
      <c r="X886" s="150"/>
      <c r="Y886" s="150"/>
      <c r="Z886" s="150"/>
      <c r="AA886" s="151"/>
      <c r="AB886" s="151"/>
      <c r="AC886" s="151"/>
      <c r="AD886" s="151"/>
      <c r="AE886" s="152"/>
      <c r="AF886" s="152"/>
      <c r="AG886" s="151"/>
      <c r="AH886" s="151"/>
      <c r="AI886" s="79"/>
      <c r="AJ886" s="79"/>
      <c r="AK886" s="123"/>
      <c r="AL886" s="153"/>
      <c r="AM886" s="147"/>
      <c r="AN886" s="151"/>
      <c r="AO886" s="151"/>
      <c r="AP886" s="78">
        <v>71.75</v>
      </c>
      <c r="AQ886" s="79" t="s">
        <v>1036</v>
      </c>
      <c r="AR886" s="76">
        <v>305882230</v>
      </c>
      <c r="AS886" s="147">
        <v>0</v>
      </c>
      <c r="AT886" s="76">
        <f t="shared" si="62"/>
        <v>305882230</v>
      </c>
      <c r="AU886" s="77">
        <f t="shared" si="62"/>
        <v>0</v>
      </c>
      <c r="AV886" s="75" t="s">
        <v>3198</v>
      </c>
      <c r="AW886" s="150"/>
      <c r="AX886" s="150">
        <v>215079</v>
      </c>
      <c r="AY886" s="150"/>
      <c r="AZ886" s="80" t="s">
        <v>1055</v>
      </c>
      <c r="BA886" s="150" t="s">
        <v>39</v>
      </c>
      <c r="BB886" s="123" t="s">
        <v>21</v>
      </c>
      <c r="BC886" s="123" t="s">
        <v>1075</v>
      </c>
    </row>
    <row r="887" spans="1:55" ht="76.5" hidden="1" customHeight="1" x14ac:dyDescent="0.25">
      <c r="A887" s="134">
        <v>1371551</v>
      </c>
      <c r="B887" s="123" t="s">
        <v>3093</v>
      </c>
      <c r="C887" s="62" t="s">
        <v>1042</v>
      </c>
      <c r="D887" s="15" t="s">
        <v>1047</v>
      </c>
      <c r="E887" s="123" t="s">
        <v>6</v>
      </c>
      <c r="F887" s="123" t="s">
        <v>685</v>
      </c>
      <c r="G887" s="150" t="s">
        <v>1054</v>
      </c>
      <c r="H887" s="57" t="s">
        <v>3270</v>
      </c>
      <c r="I887" s="123" t="s">
        <v>3140</v>
      </c>
      <c r="J887" s="123" t="s">
        <v>1045</v>
      </c>
      <c r="K887" s="79" t="s">
        <v>3161</v>
      </c>
      <c r="L887" s="150"/>
      <c r="M887" s="150"/>
      <c r="N887" s="150"/>
      <c r="O887" s="150"/>
      <c r="P887" s="150"/>
      <c r="Q887" s="150"/>
      <c r="R887" s="150"/>
      <c r="S887" s="150"/>
      <c r="T887" s="150"/>
      <c r="U887" s="150"/>
      <c r="V887" s="150"/>
      <c r="W887" s="150"/>
      <c r="X887" s="150"/>
      <c r="Y887" s="150"/>
      <c r="Z887" s="150"/>
      <c r="AA887" s="151"/>
      <c r="AB887" s="151"/>
      <c r="AC887" s="151"/>
      <c r="AD887" s="151"/>
      <c r="AE887" s="152"/>
      <c r="AF887" s="152"/>
      <c r="AG887" s="151"/>
      <c r="AH887" s="151"/>
      <c r="AI887" s="79"/>
      <c r="AJ887" s="79"/>
      <c r="AK887" s="123"/>
      <c r="AL887" s="153"/>
      <c r="AM887" s="147"/>
      <c r="AN887" s="151"/>
      <c r="AO887" s="151"/>
      <c r="AP887" s="78">
        <v>50</v>
      </c>
      <c r="AQ887" s="79" t="s">
        <v>1062</v>
      </c>
      <c r="AR887" s="76">
        <v>783745668</v>
      </c>
      <c r="AS887" s="147">
        <v>0</v>
      </c>
      <c r="AT887" s="76">
        <f t="shared" si="62"/>
        <v>783745668</v>
      </c>
      <c r="AU887" s="77">
        <f t="shared" si="62"/>
        <v>0</v>
      </c>
      <c r="AV887" s="75" t="s">
        <v>3198</v>
      </c>
      <c r="AW887" s="150">
        <v>2134002</v>
      </c>
      <c r="AX887" s="150">
        <v>213004</v>
      </c>
      <c r="AY887" s="150"/>
      <c r="AZ887" s="80" t="s">
        <v>1055</v>
      </c>
      <c r="BA887" s="150" t="s">
        <v>9</v>
      </c>
      <c r="BB887" s="123" t="s">
        <v>21</v>
      </c>
      <c r="BC887" s="123" t="s">
        <v>1075</v>
      </c>
    </row>
    <row r="888" spans="1:55" ht="76.5" hidden="1" customHeight="1" x14ac:dyDescent="0.25">
      <c r="A888" s="134">
        <v>1375409</v>
      </c>
      <c r="B888" s="123" t="s">
        <v>3094</v>
      </c>
      <c r="C888" s="62" t="s">
        <v>1042</v>
      </c>
      <c r="D888" s="15" t="s">
        <v>1047</v>
      </c>
      <c r="E888" s="123" t="s">
        <v>6</v>
      </c>
      <c r="F888" s="123" t="s">
        <v>3118</v>
      </c>
      <c r="G888" s="15" t="s">
        <v>1054</v>
      </c>
      <c r="H888" s="57" t="s">
        <v>3271</v>
      </c>
      <c r="I888" s="123" t="s">
        <v>3141</v>
      </c>
      <c r="J888" s="123" t="s">
        <v>1045</v>
      </c>
      <c r="K888" s="79" t="s">
        <v>3162</v>
      </c>
      <c r="L888" s="150"/>
      <c r="M888" s="150"/>
      <c r="N888" s="150"/>
      <c r="O888" s="150"/>
      <c r="P888" s="150"/>
      <c r="Q888" s="150"/>
      <c r="R888" s="150"/>
      <c r="S888" s="150"/>
      <c r="T888" s="150"/>
      <c r="U888" s="150"/>
      <c r="V888" s="150"/>
      <c r="W888" s="150"/>
      <c r="X888" s="150"/>
      <c r="Y888" s="150"/>
      <c r="Z888" s="150"/>
      <c r="AA888" s="151"/>
      <c r="AB888" s="151"/>
      <c r="AC888" s="151"/>
      <c r="AD888" s="151"/>
      <c r="AE888" s="152"/>
      <c r="AF888" s="152"/>
      <c r="AG888" s="151"/>
      <c r="AH888" s="151"/>
      <c r="AI888" s="79"/>
      <c r="AJ888" s="79"/>
      <c r="AK888" s="123"/>
      <c r="AL888" s="153"/>
      <c r="AM888" s="147"/>
      <c r="AN888" s="151"/>
      <c r="AO888" s="151"/>
      <c r="AP888" s="78"/>
      <c r="AQ888" s="79"/>
      <c r="AR888" s="76">
        <v>318737806</v>
      </c>
      <c r="AS888" s="147">
        <v>0</v>
      </c>
      <c r="AT888" s="76">
        <f t="shared" si="62"/>
        <v>318737806</v>
      </c>
      <c r="AU888" s="77">
        <f t="shared" si="62"/>
        <v>0</v>
      </c>
      <c r="AV888" s="75" t="s">
        <v>3198</v>
      </c>
      <c r="AW888" s="150">
        <v>213004</v>
      </c>
      <c r="AX888" s="150">
        <v>213004</v>
      </c>
      <c r="AY888" s="150"/>
      <c r="AZ888" s="80" t="s">
        <v>1055</v>
      </c>
      <c r="BA888" s="150" t="s">
        <v>2960</v>
      </c>
      <c r="BB888" s="123" t="s">
        <v>21</v>
      </c>
      <c r="BC888" s="123" t="s">
        <v>1075</v>
      </c>
    </row>
    <row r="889" spans="1:55" ht="76.5" hidden="1" customHeight="1" x14ac:dyDescent="0.25">
      <c r="A889" s="134">
        <v>1377905</v>
      </c>
      <c r="B889" s="123" t="s">
        <v>3095</v>
      </c>
      <c r="C889" s="62" t="s">
        <v>1042</v>
      </c>
      <c r="D889" s="15" t="s">
        <v>1029</v>
      </c>
      <c r="E889" s="123" t="s">
        <v>4</v>
      </c>
      <c r="F889" s="123" t="s">
        <v>887</v>
      </c>
      <c r="G889" s="150" t="s">
        <v>1050</v>
      </c>
      <c r="H889" s="57" t="s">
        <v>3272</v>
      </c>
      <c r="I889" s="123" t="s">
        <v>3142</v>
      </c>
      <c r="J889" s="123" t="s">
        <v>1045</v>
      </c>
      <c r="K889" s="79" t="s">
        <v>3163</v>
      </c>
      <c r="L889" s="150"/>
      <c r="M889" s="150"/>
      <c r="N889" s="150"/>
      <c r="O889" s="150"/>
      <c r="P889" s="150"/>
      <c r="Q889" s="150"/>
      <c r="R889" s="150"/>
      <c r="S889" s="150"/>
      <c r="T889" s="150"/>
      <c r="U889" s="150"/>
      <c r="V889" s="150"/>
      <c r="W889" s="150"/>
      <c r="X889" s="150"/>
      <c r="Y889" s="150"/>
      <c r="Z889" s="150"/>
      <c r="AA889" s="151"/>
      <c r="AB889" s="151"/>
      <c r="AC889" s="151"/>
      <c r="AD889" s="151"/>
      <c r="AE889" s="152"/>
      <c r="AF889" s="152"/>
      <c r="AG889" s="151"/>
      <c r="AH889" s="151"/>
      <c r="AI889" s="79"/>
      <c r="AJ889" s="79"/>
      <c r="AK889" s="123"/>
      <c r="AL889" s="153"/>
      <c r="AM889" s="147"/>
      <c r="AN889" s="151"/>
      <c r="AO889" s="151"/>
      <c r="AP889" s="78">
        <v>21.5</v>
      </c>
      <c r="AQ889" s="79" t="s">
        <v>1062</v>
      </c>
      <c r="AR889" s="76">
        <v>12855025</v>
      </c>
      <c r="AS889" s="147">
        <v>0</v>
      </c>
      <c r="AT889" s="76">
        <f t="shared" si="62"/>
        <v>12855025</v>
      </c>
      <c r="AU889" s="77">
        <f t="shared" si="62"/>
        <v>0</v>
      </c>
      <c r="AV889" s="75" t="s">
        <v>3198</v>
      </c>
      <c r="AW889" s="150"/>
      <c r="AX889" s="150">
        <v>212081</v>
      </c>
      <c r="AY889" s="150"/>
      <c r="AZ889" s="80" t="s">
        <v>1055</v>
      </c>
      <c r="BA889" s="150" t="s">
        <v>39</v>
      </c>
      <c r="BB889" s="123" t="s">
        <v>21</v>
      </c>
      <c r="BC889" s="123" t="s">
        <v>1075</v>
      </c>
    </row>
    <row r="890" spans="1:55" ht="76.5" hidden="1" customHeight="1" x14ac:dyDescent="0.25">
      <c r="A890" s="134">
        <v>1378378</v>
      </c>
      <c r="B890" s="123" t="s">
        <v>3096</v>
      </c>
      <c r="C890" s="62" t="s">
        <v>1042</v>
      </c>
      <c r="D890" s="15" t="s">
        <v>1029</v>
      </c>
      <c r="E890" s="123" t="s">
        <v>4</v>
      </c>
      <c r="F890" s="123" t="s">
        <v>141</v>
      </c>
      <c r="G890" s="150" t="s">
        <v>1129</v>
      </c>
      <c r="H890" s="57" t="s">
        <v>1452</v>
      </c>
      <c r="I890" s="123" t="s">
        <v>3143</v>
      </c>
      <c r="J890" s="123" t="s">
        <v>1045</v>
      </c>
      <c r="K890" s="79" t="s">
        <v>3164</v>
      </c>
      <c r="L890" s="150"/>
      <c r="M890" s="150"/>
      <c r="N890" s="150"/>
      <c r="O890" s="150"/>
      <c r="P890" s="150"/>
      <c r="Q890" s="150"/>
      <c r="R890" s="150"/>
      <c r="S890" s="150"/>
      <c r="T890" s="150"/>
      <c r="U890" s="150"/>
      <c r="V890" s="150"/>
      <c r="W890" s="150"/>
      <c r="X890" s="150"/>
      <c r="Y890" s="150"/>
      <c r="Z890" s="150"/>
      <c r="AA890" s="151"/>
      <c r="AB890" s="151"/>
      <c r="AC890" s="151"/>
      <c r="AD890" s="151"/>
      <c r="AE890" s="152"/>
      <c r="AF890" s="152"/>
      <c r="AG890" s="151"/>
      <c r="AH890" s="151"/>
      <c r="AI890" s="79"/>
      <c r="AJ890" s="79"/>
      <c r="AK890" s="123"/>
      <c r="AL890" s="153"/>
      <c r="AM890" s="147"/>
      <c r="AN890" s="151"/>
      <c r="AO890" s="151"/>
      <c r="AP890" s="78">
        <v>28.25</v>
      </c>
      <c r="AQ890" s="79" t="s">
        <v>1062</v>
      </c>
      <c r="AR890" s="76">
        <v>54882716</v>
      </c>
      <c r="AS890" s="147">
        <v>0</v>
      </c>
      <c r="AT890" s="76">
        <f t="shared" si="62"/>
        <v>54882716</v>
      </c>
      <c r="AU890" s="77">
        <f t="shared" si="62"/>
        <v>0</v>
      </c>
      <c r="AV890" s="75" t="s">
        <v>3198</v>
      </c>
      <c r="AW890" s="19" t="s">
        <v>1040</v>
      </c>
      <c r="AX890" s="150">
        <v>211034</v>
      </c>
      <c r="AY890" s="15" t="s">
        <v>1051</v>
      </c>
      <c r="AZ890" s="19" t="s">
        <v>1134</v>
      </c>
      <c r="BA890" s="150" t="s">
        <v>142</v>
      </c>
      <c r="BB890" s="123" t="s">
        <v>21</v>
      </c>
      <c r="BC890" s="123" t="s">
        <v>1075</v>
      </c>
    </row>
    <row r="891" spans="1:55" ht="76.5" hidden="1" customHeight="1" x14ac:dyDescent="0.25">
      <c r="A891" s="134">
        <v>1378386</v>
      </c>
      <c r="B891" s="123" t="s">
        <v>3097</v>
      </c>
      <c r="C891" s="62" t="s">
        <v>1042</v>
      </c>
      <c r="D891" s="15" t="s">
        <v>1029</v>
      </c>
      <c r="E891" s="123" t="s">
        <v>4</v>
      </c>
      <c r="F891" s="123" t="s">
        <v>141</v>
      </c>
      <c r="G891" s="150" t="s">
        <v>1129</v>
      </c>
      <c r="H891" s="57" t="s">
        <v>1268</v>
      </c>
      <c r="I891" s="123" t="s">
        <v>3125</v>
      </c>
      <c r="J891" s="123" t="s">
        <v>1045</v>
      </c>
      <c r="K891" s="79" t="s">
        <v>3164</v>
      </c>
      <c r="L891" s="150"/>
      <c r="M891" s="150"/>
      <c r="N891" s="150"/>
      <c r="O891" s="150"/>
      <c r="P891" s="150"/>
      <c r="Q891" s="150"/>
      <c r="R891" s="150"/>
      <c r="S891" s="150"/>
      <c r="T891" s="150"/>
      <c r="U891" s="150"/>
      <c r="V891" s="150"/>
      <c r="W891" s="150"/>
      <c r="X891" s="150"/>
      <c r="Y891" s="150"/>
      <c r="Z891" s="150"/>
      <c r="AA891" s="151"/>
      <c r="AB891" s="151"/>
      <c r="AC891" s="151"/>
      <c r="AD891" s="151"/>
      <c r="AE891" s="152"/>
      <c r="AF891" s="152"/>
      <c r="AG891" s="151"/>
      <c r="AH891" s="151"/>
      <c r="AI891" s="79"/>
      <c r="AJ891" s="79"/>
      <c r="AK891" s="123"/>
      <c r="AL891" s="153"/>
      <c r="AM891" s="147"/>
      <c r="AN891" s="151"/>
      <c r="AO891" s="151"/>
      <c r="AP891" s="78">
        <v>28.25</v>
      </c>
      <c r="AQ891" s="79" t="s">
        <v>1062</v>
      </c>
      <c r="AR891" s="76">
        <v>52910024</v>
      </c>
      <c r="AS891" s="147">
        <v>0</v>
      </c>
      <c r="AT891" s="76">
        <f t="shared" si="62"/>
        <v>52910024</v>
      </c>
      <c r="AU891" s="77">
        <f t="shared" si="62"/>
        <v>0</v>
      </c>
      <c r="AV891" s="75" t="s">
        <v>3198</v>
      </c>
      <c r="AW891" s="19" t="s">
        <v>1040</v>
      </c>
      <c r="AX891" s="150">
        <v>211034</v>
      </c>
      <c r="AY891" s="15" t="s">
        <v>1051</v>
      </c>
      <c r="AZ891" s="19" t="s">
        <v>1134</v>
      </c>
      <c r="BA891" s="150" t="s">
        <v>142</v>
      </c>
      <c r="BB891" s="123" t="s">
        <v>21</v>
      </c>
      <c r="BC891" s="123" t="s">
        <v>1075</v>
      </c>
    </row>
    <row r="892" spans="1:55" ht="76.5" hidden="1" customHeight="1" x14ac:dyDescent="0.25">
      <c r="A892" s="134">
        <v>1378434</v>
      </c>
      <c r="B892" s="123" t="s">
        <v>3098</v>
      </c>
      <c r="C892" s="62" t="s">
        <v>1042</v>
      </c>
      <c r="D892" s="15" t="s">
        <v>1029</v>
      </c>
      <c r="E892" s="123" t="s">
        <v>4</v>
      </c>
      <c r="F892" s="123" t="s">
        <v>141</v>
      </c>
      <c r="G892" s="150" t="s">
        <v>1129</v>
      </c>
      <c r="H892" s="57" t="s">
        <v>3245</v>
      </c>
      <c r="I892" s="123" t="s">
        <v>3144</v>
      </c>
      <c r="J892" s="123" t="s">
        <v>1045</v>
      </c>
      <c r="K892" s="79" t="s">
        <v>3164</v>
      </c>
      <c r="L892" s="150"/>
      <c r="M892" s="150"/>
      <c r="N892" s="150"/>
      <c r="O892" s="150"/>
      <c r="P892" s="150"/>
      <c r="Q892" s="150"/>
      <c r="R892" s="150"/>
      <c r="S892" s="150"/>
      <c r="T892" s="150"/>
      <c r="U892" s="150"/>
      <c r="V892" s="150"/>
      <c r="W892" s="150"/>
      <c r="X892" s="150"/>
      <c r="Y892" s="150"/>
      <c r="Z892" s="150"/>
      <c r="AA892" s="151"/>
      <c r="AB892" s="151"/>
      <c r="AC892" s="151"/>
      <c r="AD892" s="151"/>
      <c r="AE892" s="152"/>
      <c r="AF892" s="152"/>
      <c r="AG892" s="151"/>
      <c r="AH892" s="151"/>
      <c r="AI892" s="79"/>
      <c r="AJ892" s="79"/>
      <c r="AK892" s="123"/>
      <c r="AL892" s="153"/>
      <c r="AM892" s="147"/>
      <c r="AN892" s="151"/>
      <c r="AO892" s="151"/>
      <c r="AP892" s="78">
        <v>28.25</v>
      </c>
      <c r="AQ892" s="79" t="s">
        <v>1062</v>
      </c>
      <c r="AR892" s="76">
        <v>54883204</v>
      </c>
      <c r="AS892" s="147">
        <v>0</v>
      </c>
      <c r="AT892" s="76">
        <f t="shared" si="62"/>
        <v>54883204</v>
      </c>
      <c r="AU892" s="77">
        <f t="shared" si="62"/>
        <v>0</v>
      </c>
      <c r="AV892" s="75" t="s">
        <v>3198</v>
      </c>
      <c r="AW892" s="19" t="s">
        <v>1040</v>
      </c>
      <c r="AX892" s="150">
        <v>211034</v>
      </c>
      <c r="AY892" s="15" t="s">
        <v>1051</v>
      </c>
      <c r="AZ892" s="19" t="s">
        <v>1134</v>
      </c>
      <c r="BA892" s="150" t="s">
        <v>142</v>
      </c>
      <c r="BB892" s="123" t="s">
        <v>21</v>
      </c>
      <c r="BC892" s="123" t="s">
        <v>1075</v>
      </c>
    </row>
    <row r="893" spans="1:55" ht="76.5" hidden="1" customHeight="1" x14ac:dyDescent="0.25">
      <c r="A893" s="134">
        <v>1378732</v>
      </c>
      <c r="B893" s="123" t="s">
        <v>3099</v>
      </c>
      <c r="C893" s="62" t="s">
        <v>1042</v>
      </c>
      <c r="D893" s="15" t="s">
        <v>1029</v>
      </c>
      <c r="E893" s="123" t="s">
        <v>4</v>
      </c>
      <c r="F893" s="123" t="s">
        <v>141</v>
      </c>
      <c r="G893" s="150" t="s">
        <v>1129</v>
      </c>
      <c r="H893" s="57" t="s">
        <v>3265</v>
      </c>
      <c r="I893" s="123" t="s">
        <v>3134</v>
      </c>
      <c r="J893" s="123" t="s">
        <v>1045</v>
      </c>
      <c r="K893" s="79" t="s">
        <v>3164</v>
      </c>
      <c r="L893" s="150"/>
      <c r="M893" s="150"/>
      <c r="N893" s="150"/>
      <c r="O893" s="150"/>
      <c r="P893" s="150"/>
      <c r="Q893" s="150"/>
      <c r="R893" s="150"/>
      <c r="S893" s="150"/>
      <c r="T893" s="150"/>
      <c r="U893" s="150"/>
      <c r="V893" s="150"/>
      <c r="W893" s="150"/>
      <c r="X893" s="150"/>
      <c r="Y893" s="150"/>
      <c r="Z893" s="150"/>
      <c r="AA893" s="151"/>
      <c r="AB893" s="151"/>
      <c r="AC893" s="151"/>
      <c r="AD893" s="151"/>
      <c r="AE893" s="152"/>
      <c r="AF893" s="152"/>
      <c r="AG893" s="151"/>
      <c r="AH893" s="151"/>
      <c r="AI893" s="79"/>
      <c r="AJ893" s="79"/>
      <c r="AK893" s="123"/>
      <c r="AL893" s="153"/>
      <c r="AM893" s="147"/>
      <c r="AN893" s="151"/>
      <c r="AO893" s="151"/>
      <c r="AP893" s="78">
        <v>28.25</v>
      </c>
      <c r="AQ893" s="79" t="s">
        <v>1062</v>
      </c>
      <c r="AR893" s="76">
        <v>54655364</v>
      </c>
      <c r="AS893" s="147">
        <v>0</v>
      </c>
      <c r="AT893" s="76">
        <f t="shared" si="62"/>
        <v>54655364</v>
      </c>
      <c r="AU893" s="77">
        <f t="shared" si="62"/>
        <v>0</v>
      </c>
      <c r="AV893" s="75" t="s">
        <v>3198</v>
      </c>
      <c r="AW893" s="19" t="s">
        <v>1040</v>
      </c>
      <c r="AX893" s="150">
        <v>211034</v>
      </c>
      <c r="AY893" s="15" t="s">
        <v>1051</v>
      </c>
      <c r="AZ893" s="19" t="s">
        <v>1134</v>
      </c>
      <c r="BA893" s="150" t="s">
        <v>142</v>
      </c>
      <c r="BB893" s="123" t="s">
        <v>21</v>
      </c>
      <c r="BC893" s="123" t="s">
        <v>1075</v>
      </c>
    </row>
    <row r="894" spans="1:55" ht="76.5" hidden="1" customHeight="1" x14ac:dyDescent="0.25">
      <c r="A894" s="134">
        <v>1378780</v>
      </c>
      <c r="B894" s="123" t="s">
        <v>3100</v>
      </c>
      <c r="C894" s="62" t="s">
        <v>1042</v>
      </c>
      <c r="D894" s="15" t="s">
        <v>1029</v>
      </c>
      <c r="E894" s="123" t="s">
        <v>4</v>
      </c>
      <c r="F894" s="123" t="s">
        <v>141</v>
      </c>
      <c r="G894" s="150" t="s">
        <v>1129</v>
      </c>
      <c r="H894" s="57" t="s">
        <v>1777</v>
      </c>
      <c r="I894" s="123" t="s">
        <v>3145</v>
      </c>
      <c r="J894" s="123" t="s">
        <v>1045</v>
      </c>
      <c r="K894" s="79" t="s">
        <v>3164</v>
      </c>
      <c r="L894" s="150"/>
      <c r="M894" s="150"/>
      <c r="N894" s="150"/>
      <c r="O894" s="150"/>
      <c r="P894" s="150"/>
      <c r="Q894" s="150"/>
      <c r="R894" s="150"/>
      <c r="S894" s="150"/>
      <c r="T894" s="150"/>
      <c r="U894" s="150"/>
      <c r="V894" s="150"/>
      <c r="W894" s="150"/>
      <c r="X894" s="150"/>
      <c r="Y894" s="150"/>
      <c r="Z894" s="150"/>
      <c r="AA894" s="151"/>
      <c r="AB894" s="151"/>
      <c r="AC894" s="151"/>
      <c r="AD894" s="151"/>
      <c r="AE894" s="152"/>
      <c r="AF894" s="152"/>
      <c r="AG894" s="151"/>
      <c r="AH894" s="151"/>
      <c r="AI894" s="79"/>
      <c r="AJ894" s="79"/>
      <c r="AK894" s="123"/>
      <c r="AL894" s="153"/>
      <c r="AM894" s="147"/>
      <c r="AN894" s="151"/>
      <c r="AO894" s="151"/>
      <c r="AP894" s="78">
        <v>28.25</v>
      </c>
      <c r="AQ894" s="79" t="s">
        <v>1062</v>
      </c>
      <c r="AR894" s="76">
        <v>52882961</v>
      </c>
      <c r="AS894" s="147">
        <v>0</v>
      </c>
      <c r="AT894" s="76">
        <f t="shared" si="62"/>
        <v>52882961</v>
      </c>
      <c r="AU894" s="77">
        <f t="shared" si="62"/>
        <v>0</v>
      </c>
      <c r="AV894" s="75" t="s">
        <v>3198</v>
      </c>
      <c r="AW894" s="19" t="s">
        <v>1040</v>
      </c>
      <c r="AX894" s="150">
        <v>211034</v>
      </c>
      <c r="AY894" s="15" t="s">
        <v>1051</v>
      </c>
      <c r="AZ894" s="19" t="s">
        <v>1134</v>
      </c>
      <c r="BA894" s="150" t="s">
        <v>142</v>
      </c>
      <c r="BB894" s="123" t="s">
        <v>21</v>
      </c>
      <c r="BC894" s="123" t="s">
        <v>1075</v>
      </c>
    </row>
    <row r="895" spans="1:55" ht="76.5" hidden="1" customHeight="1" x14ac:dyDescent="0.25">
      <c r="A895" s="156">
        <v>1378824</v>
      </c>
      <c r="B895" s="157" t="s">
        <v>3101</v>
      </c>
      <c r="C895" s="106" t="s">
        <v>1042</v>
      </c>
      <c r="D895" s="57" t="s">
        <v>1029</v>
      </c>
      <c r="E895" s="157" t="s">
        <v>4</v>
      </c>
      <c r="F895" s="157" t="s">
        <v>141</v>
      </c>
      <c r="G895" s="158" t="s">
        <v>1129</v>
      </c>
      <c r="H895" s="57" t="s">
        <v>3246</v>
      </c>
      <c r="I895" s="157" t="s">
        <v>3124</v>
      </c>
      <c r="J895" s="157" t="s">
        <v>1045</v>
      </c>
      <c r="K895" s="113" t="s">
        <v>3164</v>
      </c>
      <c r="L895" s="150"/>
      <c r="M895" s="150"/>
      <c r="N895" s="150"/>
      <c r="O895" s="150"/>
      <c r="P895" s="150"/>
      <c r="Q895" s="150"/>
      <c r="R895" s="150"/>
      <c r="S895" s="150"/>
      <c r="T895" s="150"/>
      <c r="U895" s="150"/>
      <c r="V895" s="150"/>
      <c r="W895" s="150"/>
      <c r="X895" s="150"/>
      <c r="Y895" s="150"/>
      <c r="Z895" s="150"/>
      <c r="AA895" s="151"/>
      <c r="AB895" s="151"/>
      <c r="AC895" s="151"/>
      <c r="AD895" s="151"/>
      <c r="AE895" s="152"/>
      <c r="AF895" s="152"/>
      <c r="AG895" s="151"/>
      <c r="AH895" s="151"/>
      <c r="AI895" s="79"/>
      <c r="AJ895" s="79"/>
      <c r="AK895" s="157"/>
      <c r="AL895" s="159"/>
      <c r="AM895" s="160"/>
      <c r="AN895" s="161"/>
      <c r="AO895" s="161"/>
      <c r="AP895" s="112">
        <v>28.25</v>
      </c>
      <c r="AQ895" s="113" t="s">
        <v>1062</v>
      </c>
      <c r="AR895" s="76">
        <v>52836027</v>
      </c>
      <c r="AS895" s="160">
        <v>0</v>
      </c>
      <c r="AT895" s="110">
        <f t="shared" si="62"/>
        <v>52836027</v>
      </c>
      <c r="AU895" s="111">
        <f t="shared" si="62"/>
        <v>0</v>
      </c>
      <c r="AV895" s="75" t="s">
        <v>3198</v>
      </c>
      <c r="AW895" s="19" t="s">
        <v>1040</v>
      </c>
      <c r="AX895" s="150">
        <v>211034</v>
      </c>
      <c r="AY895" s="15" t="s">
        <v>1051</v>
      </c>
      <c r="AZ895" s="19" t="s">
        <v>1134</v>
      </c>
      <c r="BA895" s="158" t="s">
        <v>142</v>
      </c>
      <c r="BB895" s="157" t="s">
        <v>21</v>
      </c>
      <c r="BC895" s="157" t="s">
        <v>1075</v>
      </c>
    </row>
    <row r="896" spans="1:55" ht="76.5" customHeight="1" x14ac:dyDescent="0.25">
      <c r="A896" s="134">
        <v>1379136</v>
      </c>
      <c r="B896" s="123" t="s">
        <v>3102</v>
      </c>
      <c r="C896" s="62" t="s">
        <v>1042</v>
      </c>
      <c r="D896" s="15" t="s">
        <v>1029</v>
      </c>
      <c r="E896" s="123" t="s">
        <v>4</v>
      </c>
      <c r="F896" s="123" t="s">
        <v>920</v>
      </c>
      <c r="G896" s="150" t="s">
        <v>1050</v>
      </c>
      <c r="H896" s="57" t="s">
        <v>3273</v>
      </c>
      <c r="I896" s="123" t="s">
        <v>3146</v>
      </c>
      <c r="J896" s="123" t="s">
        <v>1045</v>
      </c>
      <c r="K896" s="79" t="s">
        <v>3165</v>
      </c>
      <c r="L896" s="150"/>
      <c r="M896" s="150"/>
      <c r="N896" s="150"/>
      <c r="O896" s="150"/>
      <c r="P896" s="150"/>
      <c r="Q896" s="150"/>
      <c r="R896" s="150"/>
      <c r="S896" s="150"/>
      <c r="T896" s="150"/>
      <c r="U896" s="150"/>
      <c r="V896" s="150"/>
      <c r="W896" s="150"/>
      <c r="X896" s="150"/>
      <c r="Y896" s="150"/>
      <c r="Z896" s="150"/>
      <c r="AA896" s="151"/>
      <c r="AB896" s="151"/>
      <c r="AC896" s="151"/>
      <c r="AD896" s="151"/>
      <c r="AE896" s="152"/>
      <c r="AF896" s="152"/>
      <c r="AG896" s="151"/>
      <c r="AH896" s="151"/>
      <c r="AI896" s="79"/>
      <c r="AJ896" s="79"/>
      <c r="AK896" s="123"/>
      <c r="AL896" s="153"/>
      <c r="AM896" s="147"/>
      <c r="AN896" s="151"/>
      <c r="AO896" s="151"/>
      <c r="AP896" s="78">
        <v>35.75</v>
      </c>
      <c r="AQ896" s="79" t="s">
        <v>1062</v>
      </c>
      <c r="AR896" s="76">
        <v>16522320</v>
      </c>
      <c r="AS896" s="147">
        <v>0</v>
      </c>
      <c r="AT896" s="76">
        <f t="shared" si="62"/>
        <v>16522320</v>
      </c>
      <c r="AU896" s="77">
        <f t="shared" si="62"/>
        <v>0</v>
      </c>
      <c r="AV896" s="75" t="s">
        <v>3198</v>
      </c>
      <c r="AW896" s="150">
        <v>2017624</v>
      </c>
      <c r="AX896" s="150">
        <v>216169</v>
      </c>
      <c r="AY896" s="150"/>
      <c r="AZ896" s="150" t="s">
        <v>3185</v>
      </c>
      <c r="BA896" s="150" t="s">
        <v>9</v>
      </c>
      <c r="BB896" s="123" t="s">
        <v>21</v>
      </c>
      <c r="BC896" s="123" t="s">
        <v>1075</v>
      </c>
    </row>
    <row r="897" spans="1:55" ht="76.5" customHeight="1" x14ac:dyDescent="0.25">
      <c r="A897" s="134">
        <v>1380124</v>
      </c>
      <c r="B897" s="123" t="s">
        <v>3103</v>
      </c>
      <c r="C897" s="62" t="s">
        <v>1042</v>
      </c>
      <c r="D897" s="123" t="s">
        <v>1043</v>
      </c>
      <c r="E897" s="123" t="s">
        <v>895</v>
      </c>
      <c r="F897" s="123" t="s">
        <v>170</v>
      </c>
      <c r="G897" s="150" t="s">
        <v>1031</v>
      </c>
      <c r="H897" s="57" t="s">
        <v>3250</v>
      </c>
      <c r="I897" s="123" t="s">
        <v>3147</v>
      </c>
      <c r="J897" s="123" t="s">
        <v>1045</v>
      </c>
      <c r="K897" s="79" t="s">
        <v>3166</v>
      </c>
      <c r="L897" s="150"/>
      <c r="M897" s="150"/>
      <c r="N897" s="150"/>
      <c r="O897" s="150"/>
      <c r="P897" s="150"/>
      <c r="Q897" s="150"/>
      <c r="R897" s="150"/>
      <c r="S897" s="150"/>
      <c r="T897" s="150"/>
      <c r="U897" s="150"/>
      <c r="V897" s="150"/>
      <c r="W897" s="150"/>
      <c r="X897" s="150"/>
      <c r="Y897" s="150"/>
      <c r="Z897" s="150"/>
      <c r="AA897" s="151"/>
      <c r="AB897" s="151"/>
      <c r="AC897" s="151"/>
      <c r="AD897" s="151"/>
      <c r="AE897" s="152"/>
      <c r="AF897" s="152"/>
      <c r="AG897" s="151"/>
      <c r="AH897" s="151"/>
      <c r="AI897" s="79"/>
      <c r="AJ897" s="79"/>
      <c r="AK897" s="123"/>
      <c r="AL897" s="153"/>
      <c r="AM897" s="147"/>
      <c r="AN897" s="151"/>
      <c r="AO897" s="151"/>
      <c r="AP897" s="78">
        <v>71</v>
      </c>
      <c r="AQ897" s="79" t="s">
        <v>1036</v>
      </c>
      <c r="AR897" s="76">
        <v>3007587562</v>
      </c>
      <c r="AS897" s="147">
        <v>2939174660</v>
      </c>
      <c r="AT897" s="76">
        <f t="shared" si="62"/>
        <v>3007587562</v>
      </c>
      <c r="AU897" s="77">
        <f t="shared" si="62"/>
        <v>2939174660</v>
      </c>
      <c r="AV897" s="75" t="s">
        <v>3192</v>
      </c>
      <c r="AW897" s="150">
        <v>2013954</v>
      </c>
      <c r="AX897" s="150">
        <v>213001</v>
      </c>
      <c r="AY897" s="150"/>
      <c r="AZ897" s="80" t="s">
        <v>3185</v>
      </c>
      <c r="BA897" s="150" t="s">
        <v>10</v>
      </c>
      <c r="BB897" s="123" t="s">
        <v>21</v>
      </c>
      <c r="BC897" s="123" t="s">
        <v>1075</v>
      </c>
    </row>
    <row r="898" spans="1:55" ht="76.5" customHeight="1" x14ac:dyDescent="0.25">
      <c r="A898" s="134">
        <v>1382455</v>
      </c>
      <c r="B898" s="123" t="s">
        <v>3104</v>
      </c>
      <c r="C898" s="62" t="s">
        <v>1042</v>
      </c>
      <c r="D898" s="15" t="s">
        <v>1043</v>
      </c>
      <c r="E898" s="123" t="s">
        <v>12</v>
      </c>
      <c r="F898" s="123" t="s">
        <v>3119</v>
      </c>
      <c r="G898" s="150" t="s">
        <v>2751</v>
      </c>
      <c r="H898" s="57" t="s">
        <v>3274</v>
      </c>
      <c r="I898" s="123" t="s">
        <v>3148</v>
      </c>
      <c r="J898" s="123" t="s">
        <v>1045</v>
      </c>
      <c r="K898" s="79" t="s">
        <v>3167</v>
      </c>
      <c r="L898" s="150"/>
      <c r="M898" s="150"/>
      <c r="N898" s="150"/>
      <c r="O898" s="150"/>
      <c r="P898" s="150"/>
      <c r="Q898" s="150"/>
      <c r="R898" s="150"/>
      <c r="S898" s="150"/>
      <c r="T898" s="150"/>
      <c r="U898" s="150"/>
      <c r="V898" s="150"/>
      <c r="W898" s="150"/>
      <c r="X898" s="150"/>
      <c r="Y898" s="150"/>
      <c r="Z898" s="150"/>
      <c r="AA898" s="151"/>
      <c r="AB898" s="151"/>
      <c r="AC898" s="151"/>
      <c r="AD898" s="151"/>
      <c r="AE898" s="152"/>
      <c r="AF898" s="152"/>
      <c r="AG898" s="151"/>
      <c r="AH898" s="151"/>
      <c r="AI898" s="79"/>
      <c r="AJ898" s="79"/>
      <c r="AK898" s="123"/>
      <c r="AL898" s="153"/>
      <c r="AM898" s="147"/>
      <c r="AN898" s="151"/>
      <c r="AO898" s="151"/>
      <c r="AP898" s="78"/>
      <c r="AQ898" s="79"/>
      <c r="AR898" s="76">
        <v>25445583</v>
      </c>
      <c r="AS898" s="147">
        <v>0</v>
      </c>
      <c r="AT898" s="76">
        <f t="shared" si="62"/>
        <v>25445583</v>
      </c>
      <c r="AU898" s="77">
        <f t="shared" si="62"/>
        <v>0</v>
      </c>
      <c r="AV898" s="75" t="s">
        <v>3256</v>
      </c>
      <c r="AW898" s="150"/>
      <c r="AX898" s="150"/>
      <c r="AY898" s="150"/>
      <c r="AZ898" s="150"/>
      <c r="BA898" s="150" t="s">
        <v>39</v>
      </c>
      <c r="BB898" s="123" t="s">
        <v>21</v>
      </c>
      <c r="BC898" s="123" t="s">
        <v>1075</v>
      </c>
    </row>
    <row r="899" spans="1:55" ht="76.5" customHeight="1" x14ac:dyDescent="0.25">
      <c r="A899" s="134">
        <v>1384244</v>
      </c>
      <c r="B899" s="123" t="s">
        <v>3105</v>
      </c>
      <c r="C899" s="62" t="s">
        <v>1042</v>
      </c>
      <c r="D899" s="15" t="s">
        <v>1029</v>
      </c>
      <c r="E899" s="123" t="s">
        <v>4</v>
      </c>
      <c r="F899" s="123" t="s">
        <v>3120</v>
      </c>
      <c r="G899" s="15" t="s">
        <v>2751</v>
      </c>
      <c r="H899" s="57" t="s">
        <v>3275</v>
      </c>
      <c r="I899" s="123" t="s">
        <v>3149</v>
      </c>
      <c r="J899" s="123" t="s">
        <v>1045</v>
      </c>
      <c r="K899" s="79" t="s">
        <v>3168</v>
      </c>
      <c r="L899" s="150"/>
      <c r="M899" s="150"/>
      <c r="N899" s="150"/>
      <c r="O899" s="150"/>
      <c r="P899" s="150"/>
      <c r="Q899" s="150"/>
      <c r="R899" s="150"/>
      <c r="S899" s="150"/>
      <c r="T899" s="150"/>
      <c r="U899" s="150"/>
      <c r="V899" s="150"/>
      <c r="W899" s="150"/>
      <c r="X899" s="150"/>
      <c r="Y899" s="150"/>
      <c r="Z899" s="150"/>
      <c r="AA899" s="151"/>
      <c r="AB899" s="151"/>
      <c r="AC899" s="151"/>
      <c r="AD899" s="151"/>
      <c r="AE899" s="152"/>
      <c r="AF899" s="152"/>
      <c r="AG899" s="151"/>
      <c r="AH899" s="151"/>
      <c r="AI899" s="79"/>
      <c r="AJ899" s="79"/>
      <c r="AK899" s="123"/>
      <c r="AL899" s="153"/>
      <c r="AM899" s="147"/>
      <c r="AN899" s="151"/>
      <c r="AO899" s="151"/>
      <c r="AP899" s="78">
        <v>28.25</v>
      </c>
      <c r="AQ899" s="79" t="s">
        <v>1062</v>
      </c>
      <c r="AR899" s="76">
        <v>7503359</v>
      </c>
      <c r="AS899" s="147">
        <v>0</v>
      </c>
      <c r="AT899" s="76">
        <f t="shared" si="62"/>
        <v>7503359</v>
      </c>
      <c r="AU899" s="77">
        <f t="shared" si="62"/>
        <v>0</v>
      </c>
      <c r="AV899" s="75" t="s">
        <v>3198</v>
      </c>
      <c r="AW899" s="150"/>
      <c r="AX899" s="150">
        <v>217047</v>
      </c>
      <c r="AY899" s="150"/>
      <c r="AZ899" s="80" t="s">
        <v>1052</v>
      </c>
      <c r="BA899" s="150" t="s">
        <v>142</v>
      </c>
      <c r="BB899" s="123" t="s">
        <v>21</v>
      </c>
      <c r="BC899" s="123" t="s">
        <v>1075</v>
      </c>
    </row>
    <row r="900" spans="1:55" ht="76.5" customHeight="1" x14ac:dyDescent="0.25">
      <c r="A900" s="134">
        <v>1387432</v>
      </c>
      <c r="B900" s="123" t="s">
        <v>3106</v>
      </c>
      <c r="C900" s="62" t="s">
        <v>1042</v>
      </c>
      <c r="D900" s="15" t="s">
        <v>1043</v>
      </c>
      <c r="E900" s="123" t="s">
        <v>12</v>
      </c>
      <c r="F900" s="123" t="s">
        <v>194</v>
      </c>
      <c r="G900" s="150" t="s">
        <v>1031</v>
      </c>
      <c r="H900" s="57" t="s">
        <v>3182</v>
      </c>
      <c r="I900" s="123" t="s">
        <v>812</v>
      </c>
      <c r="J900" s="123" t="s">
        <v>1045</v>
      </c>
      <c r="K900" s="79" t="s">
        <v>3169</v>
      </c>
      <c r="L900" s="150"/>
      <c r="M900" s="150"/>
      <c r="N900" s="150"/>
      <c r="O900" s="150"/>
      <c r="P900" s="150"/>
      <c r="Q900" s="150"/>
      <c r="R900" s="150"/>
      <c r="S900" s="150"/>
      <c r="T900" s="150"/>
      <c r="U900" s="150"/>
      <c r="V900" s="150"/>
      <c r="W900" s="150"/>
      <c r="X900" s="150"/>
      <c r="Y900" s="150"/>
      <c r="Z900" s="150"/>
      <c r="AA900" s="151"/>
      <c r="AB900" s="151"/>
      <c r="AC900" s="151"/>
      <c r="AD900" s="151"/>
      <c r="AE900" s="152"/>
      <c r="AF900" s="152"/>
      <c r="AG900" s="151"/>
      <c r="AH900" s="151"/>
      <c r="AI900" s="79"/>
      <c r="AJ900" s="79"/>
      <c r="AK900" s="123"/>
      <c r="AL900" s="153"/>
      <c r="AM900" s="147"/>
      <c r="AN900" s="151"/>
      <c r="AO900" s="151"/>
      <c r="AP900" s="78">
        <v>57.5</v>
      </c>
      <c r="AQ900" s="79" t="s">
        <v>1036</v>
      </c>
      <c r="AR900" s="76">
        <v>88884000</v>
      </c>
      <c r="AS900" s="147">
        <v>103817632</v>
      </c>
      <c r="AT900" s="76">
        <f t="shared" si="62"/>
        <v>88884000</v>
      </c>
      <c r="AU900" s="77">
        <f t="shared" si="62"/>
        <v>103817632</v>
      </c>
      <c r="AV900" s="75" t="s">
        <v>3197</v>
      </c>
      <c r="AW900" s="150"/>
      <c r="AX900" s="150">
        <v>215062</v>
      </c>
      <c r="AY900" s="150"/>
      <c r="AZ900" s="150" t="s">
        <v>1055</v>
      </c>
      <c r="BA900" s="150" t="s">
        <v>9</v>
      </c>
      <c r="BB900" s="123" t="s">
        <v>21</v>
      </c>
      <c r="BC900" s="123" t="s">
        <v>1075</v>
      </c>
    </row>
    <row r="901" spans="1:55" ht="76.5" customHeight="1" x14ac:dyDescent="0.25">
      <c r="A901" s="134">
        <v>1389492</v>
      </c>
      <c r="B901" s="123" t="s">
        <v>3107</v>
      </c>
      <c r="C901" s="62" t="s">
        <v>1042</v>
      </c>
      <c r="D901" s="15" t="s">
        <v>1029</v>
      </c>
      <c r="E901" s="123" t="s">
        <v>4</v>
      </c>
      <c r="F901" s="123" t="s">
        <v>141</v>
      </c>
      <c r="G901" s="150" t="s">
        <v>1129</v>
      </c>
      <c r="H901" s="57" t="s">
        <v>3268</v>
      </c>
      <c r="I901" s="123" t="s">
        <v>3138</v>
      </c>
      <c r="J901" s="123" t="s">
        <v>1045</v>
      </c>
      <c r="K901" s="79" t="s">
        <v>3170</v>
      </c>
      <c r="L901" s="150"/>
      <c r="M901" s="150"/>
      <c r="N901" s="150"/>
      <c r="O901" s="150"/>
      <c r="P901" s="150"/>
      <c r="Q901" s="150"/>
      <c r="R901" s="150"/>
      <c r="S901" s="150"/>
      <c r="T901" s="150"/>
      <c r="U901" s="150"/>
      <c r="V901" s="150"/>
      <c r="W901" s="150"/>
      <c r="X901" s="150"/>
      <c r="Y901" s="150"/>
      <c r="Z901" s="150"/>
      <c r="AA901" s="151"/>
      <c r="AB901" s="151"/>
      <c r="AC901" s="151"/>
      <c r="AD901" s="151"/>
      <c r="AE901" s="152"/>
      <c r="AF901" s="152"/>
      <c r="AG901" s="151"/>
      <c r="AH901" s="151"/>
      <c r="AI901" s="79"/>
      <c r="AJ901" s="79"/>
      <c r="AK901" s="123"/>
      <c r="AL901" s="153"/>
      <c r="AM901" s="147"/>
      <c r="AN901" s="151"/>
      <c r="AO901" s="151"/>
      <c r="AP901" s="78">
        <v>28.25</v>
      </c>
      <c r="AQ901" s="79" t="s">
        <v>1062</v>
      </c>
      <c r="AR901" s="76">
        <v>54882716</v>
      </c>
      <c r="AS901" s="147">
        <v>0</v>
      </c>
      <c r="AT901" s="76">
        <f t="shared" si="62"/>
        <v>54882716</v>
      </c>
      <c r="AU901" s="77">
        <f t="shared" si="62"/>
        <v>0</v>
      </c>
      <c r="AV901" s="75" t="s">
        <v>3198</v>
      </c>
      <c r="AW901" s="19" t="s">
        <v>1040</v>
      </c>
      <c r="AX901" s="150">
        <v>211034</v>
      </c>
      <c r="AY901" s="15" t="s">
        <v>1051</v>
      </c>
      <c r="AZ901" s="19" t="s">
        <v>1134</v>
      </c>
      <c r="BA901" s="150" t="s">
        <v>142</v>
      </c>
      <c r="BB901" s="123" t="s">
        <v>21</v>
      </c>
      <c r="BC901" s="123" t="s">
        <v>1075</v>
      </c>
    </row>
    <row r="902" spans="1:55" ht="76.5" customHeight="1" x14ac:dyDescent="0.25">
      <c r="A902" s="134">
        <v>1389497</v>
      </c>
      <c r="B902" s="123" t="s">
        <v>3108</v>
      </c>
      <c r="C902" s="62" t="s">
        <v>1042</v>
      </c>
      <c r="D902" s="15" t="s">
        <v>1029</v>
      </c>
      <c r="E902" s="123" t="s">
        <v>4</v>
      </c>
      <c r="F902" s="123" t="s">
        <v>141</v>
      </c>
      <c r="G902" s="150" t="s">
        <v>1129</v>
      </c>
      <c r="H902" s="57" t="s">
        <v>1452</v>
      </c>
      <c r="I902" s="123" t="s">
        <v>3150</v>
      </c>
      <c r="J902" s="123" t="s">
        <v>1045</v>
      </c>
      <c r="K902" s="79" t="s">
        <v>3170</v>
      </c>
      <c r="L902" s="150"/>
      <c r="M902" s="150"/>
      <c r="N902" s="150"/>
      <c r="O902" s="150"/>
      <c r="P902" s="150"/>
      <c r="Q902" s="150"/>
      <c r="R902" s="150"/>
      <c r="S902" s="150"/>
      <c r="T902" s="150"/>
      <c r="U902" s="150"/>
      <c r="V902" s="150"/>
      <c r="W902" s="150"/>
      <c r="X902" s="150"/>
      <c r="Y902" s="150"/>
      <c r="Z902" s="150"/>
      <c r="AA902" s="151"/>
      <c r="AB902" s="151"/>
      <c r="AC902" s="151"/>
      <c r="AD902" s="151"/>
      <c r="AE902" s="152"/>
      <c r="AF902" s="152"/>
      <c r="AG902" s="151"/>
      <c r="AH902" s="151"/>
      <c r="AI902" s="79"/>
      <c r="AJ902" s="79"/>
      <c r="AK902" s="123"/>
      <c r="AL902" s="153"/>
      <c r="AM902" s="147"/>
      <c r="AN902" s="151"/>
      <c r="AO902" s="151"/>
      <c r="AP902" s="78">
        <v>28.25</v>
      </c>
      <c r="AQ902" s="79" t="s">
        <v>1062</v>
      </c>
      <c r="AR902" s="76">
        <v>54882716</v>
      </c>
      <c r="AS902" s="147">
        <v>0</v>
      </c>
      <c r="AT902" s="76">
        <f t="shared" si="62"/>
        <v>54882716</v>
      </c>
      <c r="AU902" s="77">
        <f t="shared" si="62"/>
        <v>0</v>
      </c>
      <c r="AV902" s="75" t="s">
        <v>3198</v>
      </c>
      <c r="AW902" s="19" t="s">
        <v>1040</v>
      </c>
      <c r="AX902" s="150">
        <v>211034</v>
      </c>
      <c r="AY902" s="15" t="s">
        <v>1051</v>
      </c>
      <c r="AZ902" s="19" t="s">
        <v>1134</v>
      </c>
      <c r="BA902" s="150" t="s">
        <v>142</v>
      </c>
      <c r="BB902" s="123" t="s">
        <v>21</v>
      </c>
      <c r="BC902" s="123" t="s">
        <v>1075</v>
      </c>
    </row>
    <row r="903" spans="1:55" ht="76.5" customHeight="1" x14ac:dyDescent="0.25">
      <c r="A903" s="134">
        <v>1389514</v>
      </c>
      <c r="B903" s="123" t="s">
        <v>3109</v>
      </c>
      <c r="C903" s="62" t="s">
        <v>1042</v>
      </c>
      <c r="D903" s="15" t="s">
        <v>1029</v>
      </c>
      <c r="E903" s="123" t="s">
        <v>4</v>
      </c>
      <c r="F903" s="123" t="s">
        <v>141</v>
      </c>
      <c r="G903" s="150" t="s">
        <v>1129</v>
      </c>
      <c r="H903" s="57" t="s">
        <v>3262</v>
      </c>
      <c r="I903" s="123" t="s">
        <v>3131</v>
      </c>
      <c r="J903" s="123" t="s">
        <v>1045</v>
      </c>
      <c r="K903" s="79" t="s">
        <v>3171</v>
      </c>
      <c r="L903" s="150"/>
      <c r="M903" s="150"/>
      <c r="N903" s="150"/>
      <c r="O903" s="150"/>
      <c r="P903" s="150"/>
      <c r="Q903" s="150"/>
      <c r="R903" s="150"/>
      <c r="S903" s="150"/>
      <c r="T903" s="150"/>
      <c r="U903" s="150"/>
      <c r="V903" s="150"/>
      <c r="W903" s="150"/>
      <c r="X903" s="150"/>
      <c r="Y903" s="150"/>
      <c r="Z903" s="150"/>
      <c r="AA903" s="151"/>
      <c r="AB903" s="151"/>
      <c r="AC903" s="151"/>
      <c r="AD903" s="151"/>
      <c r="AE903" s="152"/>
      <c r="AF903" s="152"/>
      <c r="AG903" s="151"/>
      <c r="AH903" s="151"/>
      <c r="AI903" s="79"/>
      <c r="AJ903" s="79"/>
      <c r="AK903" s="123"/>
      <c r="AL903" s="153"/>
      <c r="AM903" s="147"/>
      <c r="AN903" s="151"/>
      <c r="AO903" s="151"/>
      <c r="AP903" s="78"/>
      <c r="AQ903" s="79"/>
      <c r="AR903" s="76">
        <v>54883204</v>
      </c>
      <c r="AS903" s="147">
        <v>0</v>
      </c>
      <c r="AT903" s="76">
        <f t="shared" si="62"/>
        <v>54883204</v>
      </c>
      <c r="AU903" s="77">
        <f t="shared" si="62"/>
        <v>0</v>
      </c>
      <c r="AV903" s="75" t="s">
        <v>3198</v>
      </c>
      <c r="AW903" s="19" t="s">
        <v>1040</v>
      </c>
      <c r="AX903" s="150">
        <v>211034</v>
      </c>
      <c r="AY903" s="15" t="s">
        <v>1051</v>
      </c>
      <c r="AZ903" s="19" t="s">
        <v>1134</v>
      </c>
      <c r="BA903" s="150" t="s">
        <v>142</v>
      </c>
      <c r="BB903" s="123" t="s">
        <v>21</v>
      </c>
      <c r="BC903" s="123" t="s">
        <v>1075</v>
      </c>
    </row>
    <row r="904" spans="1:55" ht="76.5" customHeight="1" x14ac:dyDescent="0.25">
      <c r="A904" s="134">
        <v>1389517</v>
      </c>
      <c r="B904" s="123" t="s">
        <v>3110</v>
      </c>
      <c r="C904" s="62" t="s">
        <v>1042</v>
      </c>
      <c r="D904" s="15" t="s">
        <v>1029</v>
      </c>
      <c r="E904" s="123" t="s">
        <v>4</v>
      </c>
      <c r="F904" s="123" t="s">
        <v>141</v>
      </c>
      <c r="G904" s="150" t="s">
        <v>1129</v>
      </c>
      <c r="H904" s="57" t="s">
        <v>3203</v>
      </c>
      <c r="I904" s="123" t="s">
        <v>3151</v>
      </c>
      <c r="J904" s="123" t="s">
        <v>1045</v>
      </c>
      <c r="K904" s="79" t="s">
        <v>3171</v>
      </c>
      <c r="L904" s="150"/>
      <c r="M904" s="150"/>
      <c r="N904" s="150"/>
      <c r="O904" s="150"/>
      <c r="P904" s="150"/>
      <c r="Q904" s="150"/>
      <c r="R904" s="150"/>
      <c r="S904" s="150"/>
      <c r="T904" s="150"/>
      <c r="U904" s="150"/>
      <c r="V904" s="150"/>
      <c r="W904" s="150"/>
      <c r="X904" s="150"/>
      <c r="Y904" s="150"/>
      <c r="Z904" s="150"/>
      <c r="AA904" s="151"/>
      <c r="AB904" s="151"/>
      <c r="AC904" s="151"/>
      <c r="AD904" s="151"/>
      <c r="AE904" s="152"/>
      <c r="AF904" s="152"/>
      <c r="AG904" s="151"/>
      <c r="AH904" s="151"/>
      <c r="AI904" s="79"/>
      <c r="AJ904" s="79"/>
      <c r="AK904" s="123"/>
      <c r="AL904" s="153"/>
      <c r="AM904" s="147"/>
      <c r="AN904" s="151"/>
      <c r="AO904" s="151"/>
      <c r="AP904" s="78">
        <v>28.25</v>
      </c>
      <c r="AQ904" s="79" t="s">
        <v>1062</v>
      </c>
      <c r="AR904" s="76">
        <v>54883204</v>
      </c>
      <c r="AS904" s="147">
        <v>0</v>
      </c>
      <c r="AT904" s="76">
        <f t="shared" si="62"/>
        <v>54883204</v>
      </c>
      <c r="AU904" s="77">
        <f t="shared" si="62"/>
        <v>0</v>
      </c>
      <c r="AV904" s="75" t="s">
        <v>3198</v>
      </c>
      <c r="AW904" s="19" t="s">
        <v>1040</v>
      </c>
      <c r="AX904" s="150">
        <v>211034</v>
      </c>
      <c r="AY904" s="15" t="s">
        <v>1051</v>
      </c>
      <c r="AZ904" s="19" t="s">
        <v>1134</v>
      </c>
      <c r="BA904" s="150" t="s">
        <v>142</v>
      </c>
      <c r="BB904" s="123" t="s">
        <v>21</v>
      </c>
      <c r="BC904" s="123" t="s">
        <v>1075</v>
      </c>
    </row>
    <row r="905" spans="1:55" ht="76.5" customHeight="1" x14ac:dyDescent="0.25">
      <c r="A905" s="156">
        <v>1389522</v>
      </c>
      <c r="B905" s="157" t="s">
        <v>3111</v>
      </c>
      <c r="C905" s="106" t="s">
        <v>1042</v>
      </c>
      <c r="D905" s="57" t="s">
        <v>1029</v>
      </c>
      <c r="E905" s="157" t="s">
        <v>4</v>
      </c>
      <c r="F905" s="157" t="s">
        <v>141</v>
      </c>
      <c r="G905" s="158" t="s">
        <v>1129</v>
      </c>
      <c r="H905" s="57" t="s">
        <v>1266</v>
      </c>
      <c r="I905" s="157" t="s">
        <v>3152</v>
      </c>
      <c r="J905" s="157" t="s">
        <v>1045</v>
      </c>
      <c r="K905" s="113" t="s">
        <v>3171</v>
      </c>
      <c r="L905" s="150"/>
      <c r="M905" s="150"/>
      <c r="N905" s="150"/>
      <c r="O905" s="150"/>
      <c r="P905" s="150"/>
      <c r="Q905" s="150"/>
      <c r="R905" s="150"/>
      <c r="S905" s="150"/>
      <c r="T905" s="150"/>
      <c r="U905" s="150"/>
      <c r="V905" s="150"/>
      <c r="W905" s="150"/>
      <c r="X905" s="150"/>
      <c r="Y905" s="150"/>
      <c r="Z905" s="150"/>
      <c r="AA905" s="151"/>
      <c r="AB905" s="151"/>
      <c r="AC905" s="151"/>
      <c r="AD905" s="151"/>
      <c r="AE905" s="152"/>
      <c r="AF905" s="152"/>
      <c r="AG905" s="151"/>
      <c r="AH905" s="151"/>
      <c r="AI905" s="113"/>
      <c r="AJ905" s="79"/>
      <c r="AK905" s="157"/>
      <c r="AL905" s="159"/>
      <c r="AM905" s="160"/>
      <c r="AN905" s="161"/>
      <c r="AO905" s="161"/>
      <c r="AP905" s="112">
        <v>28.25</v>
      </c>
      <c r="AQ905" s="113" t="s">
        <v>1062</v>
      </c>
      <c r="AR905" s="76">
        <v>52836027</v>
      </c>
      <c r="AS905" s="160">
        <v>0</v>
      </c>
      <c r="AT905" s="110">
        <f t="shared" si="62"/>
        <v>52836027</v>
      </c>
      <c r="AU905" s="111">
        <f t="shared" si="62"/>
        <v>0</v>
      </c>
      <c r="AV905" s="75" t="s">
        <v>3198</v>
      </c>
      <c r="AW905" s="19" t="s">
        <v>1040</v>
      </c>
      <c r="AX905" s="150">
        <v>211034</v>
      </c>
      <c r="AY905" s="15" t="s">
        <v>1051</v>
      </c>
      <c r="AZ905" s="19" t="s">
        <v>1134</v>
      </c>
      <c r="BA905" s="158" t="s">
        <v>142</v>
      </c>
      <c r="BB905" s="157" t="s">
        <v>21</v>
      </c>
      <c r="BC905" s="157" t="s">
        <v>1075</v>
      </c>
    </row>
    <row r="906" spans="1:55" ht="76.5" customHeight="1" x14ac:dyDescent="0.25">
      <c r="A906" s="134">
        <v>1389524</v>
      </c>
      <c r="B906" s="123" t="s">
        <v>3112</v>
      </c>
      <c r="C906" s="62" t="s">
        <v>1042</v>
      </c>
      <c r="D906" s="15" t="s">
        <v>1029</v>
      </c>
      <c r="E906" s="123" t="s">
        <v>4</v>
      </c>
      <c r="F906" s="123" t="s">
        <v>141</v>
      </c>
      <c r="G906" s="150" t="s">
        <v>1129</v>
      </c>
      <c r="H906" s="57" t="s">
        <v>1452</v>
      </c>
      <c r="I906" s="123" t="s">
        <v>3150</v>
      </c>
      <c r="J906" s="123" t="s">
        <v>1045</v>
      </c>
      <c r="K906" s="79" t="s">
        <v>3171</v>
      </c>
      <c r="L906" s="150"/>
      <c r="M906" s="150"/>
      <c r="N906" s="150"/>
      <c r="O906" s="150"/>
      <c r="P906" s="150"/>
      <c r="Q906" s="150"/>
      <c r="R906" s="150"/>
      <c r="S906" s="150"/>
      <c r="T906" s="150"/>
      <c r="U906" s="150"/>
      <c r="V906" s="150"/>
      <c r="W906" s="150"/>
      <c r="X906" s="150"/>
      <c r="Y906" s="150"/>
      <c r="Z906" s="150"/>
      <c r="AA906" s="151"/>
      <c r="AB906" s="151"/>
      <c r="AC906" s="151"/>
      <c r="AD906" s="151"/>
      <c r="AE906" s="152"/>
      <c r="AF906" s="152"/>
      <c r="AG906" s="151"/>
      <c r="AH906" s="151"/>
      <c r="AI906" s="79"/>
      <c r="AJ906" s="79"/>
      <c r="AK906" s="123"/>
      <c r="AL906" s="153"/>
      <c r="AM906" s="147"/>
      <c r="AN906" s="151"/>
      <c r="AO906" s="151"/>
      <c r="AP906" s="78">
        <v>28.25</v>
      </c>
      <c r="AQ906" s="79" t="s">
        <v>1062</v>
      </c>
      <c r="AR906" s="76">
        <v>52836027</v>
      </c>
      <c r="AS906" s="147">
        <v>0</v>
      </c>
      <c r="AT906" s="76">
        <f t="shared" si="62"/>
        <v>52836027</v>
      </c>
      <c r="AU906" s="77">
        <f t="shared" si="62"/>
        <v>0</v>
      </c>
      <c r="AV906" s="75" t="s">
        <v>3198</v>
      </c>
      <c r="AW906" s="19" t="s">
        <v>1040</v>
      </c>
      <c r="AX906" s="150">
        <v>211034</v>
      </c>
      <c r="AY906" s="15" t="s">
        <v>1051</v>
      </c>
      <c r="AZ906" s="19" t="s">
        <v>1134</v>
      </c>
      <c r="BA906" s="150" t="s">
        <v>142</v>
      </c>
      <c r="BB906" s="123" t="s">
        <v>21</v>
      </c>
      <c r="BC906" s="123" t="s">
        <v>1075</v>
      </c>
    </row>
    <row r="907" spans="1:55" ht="76.5" customHeight="1" x14ac:dyDescent="0.25">
      <c r="A907" s="134">
        <v>1389525</v>
      </c>
      <c r="B907" s="123" t="s">
        <v>3113</v>
      </c>
      <c r="C907" s="62" t="s">
        <v>1042</v>
      </c>
      <c r="D907" s="15" t="s">
        <v>1029</v>
      </c>
      <c r="E907" s="123" t="s">
        <v>4</v>
      </c>
      <c r="F907" s="123" t="s">
        <v>141</v>
      </c>
      <c r="G907" s="150" t="s">
        <v>1129</v>
      </c>
      <c r="H907" s="57" t="s">
        <v>1268</v>
      </c>
      <c r="I907" s="123" t="s">
        <v>3125</v>
      </c>
      <c r="J907" s="123" t="s">
        <v>1045</v>
      </c>
      <c r="K907" s="79" t="s">
        <v>3171</v>
      </c>
      <c r="L907" s="150"/>
      <c r="M907" s="150"/>
      <c r="N907" s="150"/>
      <c r="O907" s="150"/>
      <c r="P907" s="150"/>
      <c r="Q907" s="150"/>
      <c r="R907" s="150"/>
      <c r="S907" s="150"/>
      <c r="T907" s="150"/>
      <c r="U907" s="150"/>
      <c r="V907" s="150"/>
      <c r="W907" s="150"/>
      <c r="X907" s="150"/>
      <c r="Y907" s="150"/>
      <c r="Z907" s="150"/>
      <c r="AA907" s="151"/>
      <c r="AB907" s="151"/>
      <c r="AC907" s="151"/>
      <c r="AD907" s="151"/>
      <c r="AE907" s="152"/>
      <c r="AF907" s="152"/>
      <c r="AG907" s="151"/>
      <c r="AH907" s="151"/>
      <c r="AI907" s="79"/>
      <c r="AJ907" s="79"/>
      <c r="AK907" s="123"/>
      <c r="AL907" s="153"/>
      <c r="AM907" s="147"/>
      <c r="AN907" s="151"/>
      <c r="AO907" s="151"/>
      <c r="AP907" s="78">
        <v>28.25</v>
      </c>
      <c r="AQ907" s="79" t="s">
        <v>1062</v>
      </c>
      <c r="AR907" s="76">
        <v>54882716</v>
      </c>
      <c r="AS907" s="147">
        <v>0</v>
      </c>
      <c r="AT907" s="76">
        <f t="shared" si="62"/>
        <v>54882716</v>
      </c>
      <c r="AU907" s="77">
        <f t="shared" si="62"/>
        <v>0</v>
      </c>
      <c r="AV907" s="75" t="s">
        <v>3198</v>
      </c>
      <c r="AW907" s="19" t="s">
        <v>1040</v>
      </c>
      <c r="AX907" s="150">
        <v>211034</v>
      </c>
      <c r="AY907" s="15" t="s">
        <v>1051</v>
      </c>
      <c r="AZ907" s="19" t="s">
        <v>1134</v>
      </c>
      <c r="BA907" s="150" t="s">
        <v>142</v>
      </c>
      <c r="BB907" s="123" t="s">
        <v>21</v>
      </c>
      <c r="BC907" s="123" t="s">
        <v>1075</v>
      </c>
    </row>
    <row r="908" spans="1:55" ht="76.5" customHeight="1" x14ac:dyDescent="0.25">
      <c r="A908" s="134">
        <v>1391454</v>
      </c>
      <c r="B908" s="123" t="s">
        <v>3114</v>
      </c>
      <c r="C908" s="62" t="s">
        <v>1042</v>
      </c>
      <c r="D908" s="15" t="s">
        <v>1047</v>
      </c>
      <c r="E908" s="123" t="s">
        <v>67</v>
      </c>
      <c r="F908" s="123" t="s">
        <v>3121</v>
      </c>
      <c r="G908" s="15" t="s">
        <v>1048</v>
      </c>
      <c r="H908" s="57" t="s">
        <v>3276</v>
      </c>
      <c r="I908" s="123" t="s">
        <v>3153</v>
      </c>
      <c r="J908" s="123" t="s">
        <v>1045</v>
      </c>
      <c r="K908" s="79" t="s">
        <v>3172</v>
      </c>
      <c r="L908" s="150"/>
      <c r="M908" s="150"/>
      <c r="N908" s="150"/>
      <c r="O908" s="150"/>
      <c r="P908" s="150"/>
      <c r="Q908" s="150"/>
      <c r="R908" s="150"/>
      <c r="S908" s="150"/>
      <c r="T908" s="150"/>
      <c r="U908" s="150"/>
      <c r="V908" s="150"/>
      <c r="W908" s="150"/>
      <c r="X908" s="150"/>
      <c r="Y908" s="150"/>
      <c r="Z908" s="150"/>
      <c r="AA908" s="151"/>
      <c r="AB908" s="151"/>
      <c r="AC908" s="151"/>
      <c r="AD908" s="151"/>
      <c r="AE908" s="152"/>
      <c r="AF908" s="152"/>
      <c r="AG908" s="151"/>
      <c r="AH908" s="151"/>
      <c r="AI908" s="79"/>
      <c r="AJ908" s="79"/>
      <c r="AK908" s="123"/>
      <c r="AL908" s="153"/>
      <c r="AM908" s="147"/>
      <c r="AN908" s="151"/>
      <c r="AO908" s="151"/>
      <c r="AP908" s="78"/>
      <c r="AQ908" s="79"/>
      <c r="AR908" s="76">
        <v>0</v>
      </c>
      <c r="AS908" s="147">
        <v>0</v>
      </c>
      <c r="AT908" s="76">
        <f t="shared" si="62"/>
        <v>0</v>
      </c>
      <c r="AU908" s="77">
        <f t="shared" si="62"/>
        <v>0</v>
      </c>
      <c r="AV908" s="75" t="s">
        <v>3256</v>
      </c>
      <c r="AW908" s="150"/>
      <c r="AX908" s="150"/>
      <c r="AY908" s="150"/>
      <c r="AZ908" s="150"/>
      <c r="BA908" s="150" t="s">
        <v>26</v>
      </c>
      <c r="BB908" s="123" t="s">
        <v>21</v>
      </c>
      <c r="BC908" s="123" t="s">
        <v>1075</v>
      </c>
    </row>
    <row r="909" spans="1:55" ht="76.5" customHeight="1" x14ac:dyDescent="0.25">
      <c r="A909" s="134">
        <v>2001409</v>
      </c>
      <c r="B909" s="123" t="s">
        <v>2817</v>
      </c>
      <c r="C909" s="23" t="s">
        <v>2818</v>
      </c>
      <c r="D909" s="15" t="s">
        <v>1043</v>
      </c>
      <c r="E909" s="15" t="s">
        <v>2819</v>
      </c>
      <c r="F909" s="93" t="s">
        <v>3183</v>
      </c>
      <c r="G909" s="123"/>
      <c r="H909" s="57" t="s">
        <v>3252</v>
      </c>
      <c r="I909" s="123" t="s">
        <v>3184</v>
      </c>
      <c r="J909" s="23" t="s">
        <v>1040</v>
      </c>
      <c r="K909" s="79" t="s">
        <v>3181</v>
      </c>
      <c r="L909" s="150"/>
      <c r="M909" s="150"/>
      <c r="N909" s="150"/>
      <c r="O909" s="150"/>
      <c r="P909" s="150"/>
      <c r="Q909" s="150"/>
      <c r="R909" s="150"/>
      <c r="S909" s="150"/>
      <c r="T909" s="150"/>
      <c r="U909" s="150"/>
      <c r="V909" s="150"/>
      <c r="W909" s="150"/>
      <c r="X909" s="150"/>
      <c r="Y909" s="150"/>
      <c r="Z909" s="150"/>
      <c r="AA909" s="151"/>
      <c r="AB909" s="151"/>
      <c r="AC909" s="151"/>
      <c r="AD909" s="151"/>
      <c r="AE909" s="152"/>
      <c r="AF909" s="152"/>
      <c r="AG909" s="151"/>
      <c r="AH909" s="151"/>
      <c r="AI909" s="79"/>
      <c r="AJ909" s="79"/>
      <c r="AK909" s="123"/>
      <c r="AL909" s="153"/>
      <c r="AM909" s="147"/>
      <c r="AN909" s="151"/>
      <c r="AO909" s="151"/>
      <c r="AP909" s="78"/>
      <c r="AQ909" s="79"/>
      <c r="AR909" s="147">
        <v>21956006772</v>
      </c>
      <c r="AS909" s="147">
        <v>0</v>
      </c>
      <c r="AT909" s="76">
        <f t="shared" ref="AT909:AU909" si="63">AR909-AK909</f>
        <v>21956006772</v>
      </c>
      <c r="AU909" s="77">
        <f t="shared" si="63"/>
        <v>0</v>
      </c>
      <c r="AV909" s="75" t="s">
        <v>3190</v>
      </c>
      <c r="AW909" s="150">
        <v>2071792</v>
      </c>
      <c r="AX909" s="150">
        <v>195073</v>
      </c>
      <c r="AY909" s="150"/>
      <c r="AZ909" s="150" t="s">
        <v>1055</v>
      </c>
      <c r="BA909" s="150" t="s">
        <v>3180</v>
      </c>
      <c r="BB909" s="123"/>
      <c r="BC909" s="123" t="s">
        <v>1075</v>
      </c>
    </row>
    <row r="910" spans="1:55" ht="76.5" customHeight="1" x14ac:dyDescent="0.25">
      <c r="A910" s="27"/>
      <c r="B910" s="27"/>
      <c r="C910" s="27"/>
      <c r="D910" s="27"/>
      <c r="E910" s="27"/>
      <c r="F910" s="27"/>
      <c r="G910" s="27"/>
      <c r="H910" s="28"/>
      <c r="I910" s="27"/>
      <c r="J910" s="27"/>
      <c r="K910" s="27"/>
      <c r="L910" s="29"/>
      <c r="M910" s="30"/>
      <c r="N910" s="30"/>
      <c r="O910" s="31"/>
      <c r="P910" s="31"/>
      <c r="Q910" s="32">
        <f t="shared" ref="Q910:AF910" si="64">SUM(Q3:Q854)</f>
        <v>779506024597</v>
      </c>
      <c r="R910" s="32">
        <f t="shared" si="64"/>
        <v>55127545036</v>
      </c>
      <c r="S910" s="32">
        <f t="shared" si="64"/>
        <v>4515364403</v>
      </c>
      <c r="T910" s="32">
        <f t="shared" si="64"/>
        <v>0</v>
      </c>
      <c r="U910" s="32">
        <f t="shared" si="64"/>
        <v>20996.25</v>
      </c>
      <c r="V910" s="32">
        <f t="shared" si="64"/>
        <v>0</v>
      </c>
      <c r="W910" s="32">
        <f t="shared" si="64"/>
        <v>739553475702.08008</v>
      </c>
      <c r="X910" s="32">
        <f t="shared" si="64"/>
        <v>61076620780.979996</v>
      </c>
      <c r="Y910" s="32">
        <f t="shared" si="64"/>
        <v>21318</v>
      </c>
      <c r="Z910" s="32">
        <f t="shared" si="64"/>
        <v>0</v>
      </c>
      <c r="AA910" s="32">
        <f t="shared" si="64"/>
        <v>761167283588</v>
      </c>
      <c r="AB910" s="32">
        <f t="shared" si="64"/>
        <v>61207744667.229996</v>
      </c>
      <c r="AC910" s="32">
        <f t="shared" si="64"/>
        <v>22497.75</v>
      </c>
      <c r="AD910" s="32">
        <f t="shared" si="64"/>
        <v>0</v>
      </c>
      <c r="AE910" s="32">
        <f t="shared" si="64"/>
        <v>767447444121</v>
      </c>
      <c r="AF910" s="32">
        <f t="shared" si="64"/>
        <v>58319261456.630005</v>
      </c>
      <c r="AG910" s="32"/>
      <c r="AH910" s="32"/>
      <c r="AI910" s="32"/>
      <c r="AJ910" s="32"/>
      <c r="AK910" s="32">
        <f>SUM(AK3:AK861)</f>
        <v>1006783223386</v>
      </c>
      <c r="AL910" s="32">
        <f>SUM(AL3:AL854)</f>
        <v>53946598597</v>
      </c>
      <c r="AM910" s="33"/>
      <c r="AN910" s="33"/>
      <c r="AO910" s="33"/>
      <c r="AP910" s="58">
        <f>SUM(AP2:AP909)</f>
        <v>25660.75</v>
      </c>
      <c r="AQ910" s="58"/>
      <c r="AR910" s="32">
        <f>SUM(AR3:AR909)</f>
        <v>1060293318116.7595</v>
      </c>
      <c r="AS910" s="32">
        <f>SUM(AS3:AS909)</f>
        <v>58396471676</v>
      </c>
      <c r="AT910" s="32"/>
      <c r="AU910" s="33"/>
      <c r="AV910" s="33"/>
      <c r="AW910" s="27"/>
      <c r="AX910" s="27"/>
      <c r="AY910" s="27"/>
      <c r="AZ910" s="27"/>
      <c r="BA910" s="27"/>
      <c r="BB910" s="27"/>
      <c r="BC910" s="34"/>
    </row>
    <row r="911" spans="1:55" ht="76.5" customHeight="1" x14ac:dyDescent="0.25">
      <c r="A911" s="16"/>
      <c r="B911" s="16"/>
      <c r="C911" s="16"/>
      <c r="D911" s="16"/>
      <c r="E911" s="16"/>
      <c r="F911" s="16"/>
      <c r="G911" s="16"/>
      <c r="H911" s="22"/>
      <c r="I911" s="16"/>
      <c r="J911" s="14"/>
      <c r="K911" s="14"/>
      <c r="L911" s="17"/>
      <c r="M911" s="18"/>
      <c r="N911" s="18"/>
      <c r="O911" s="18"/>
      <c r="P911" s="18"/>
      <c r="Q911" s="18" t="s">
        <v>2907</v>
      </c>
      <c r="R911" s="18">
        <v>4450047000</v>
      </c>
      <c r="S911" s="18"/>
      <c r="T911" s="18"/>
      <c r="U911" s="18"/>
      <c r="V911" s="18"/>
      <c r="W911" s="18" t="s">
        <v>2907</v>
      </c>
      <c r="X911" s="18">
        <v>4450047000</v>
      </c>
      <c r="Y911" s="16"/>
      <c r="Z911" s="16"/>
      <c r="AA911" s="35"/>
      <c r="AB911" s="35"/>
      <c r="AC911" s="35"/>
      <c r="AD911" s="35"/>
      <c r="AE911" s="18" t="s">
        <v>2907</v>
      </c>
      <c r="AF911" s="18">
        <v>4450047000</v>
      </c>
      <c r="AG911" s="35"/>
      <c r="AH911" s="35"/>
      <c r="AI911" s="35"/>
      <c r="AJ911" s="35"/>
      <c r="AK911" s="54" t="s">
        <v>2907</v>
      </c>
      <c r="AL911" s="52">
        <v>4450047000</v>
      </c>
      <c r="AM911" s="35"/>
      <c r="AN911" s="35"/>
      <c r="AO911" s="35"/>
      <c r="AP911" s="59"/>
      <c r="AQ911" s="59"/>
      <c r="AR911" s="54" t="s">
        <v>2907</v>
      </c>
      <c r="AS911" s="52">
        <v>4450047000</v>
      </c>
      <c r="AT911" s="35"/>
      <c r="AU911" s="35"/>
      <c r="AV911" s="35"/>
      <c r="AW911" s="16"/>
      <c r="AX911" s="16"/>
      <c r="AY911" s="16"/>
      <c r="AZ911" s="16"/>
      <c r="BA911" s="16"/>
      <c r="BB911" s="14"/>
      <c r="BC911" s="26"/>
    </row>
    <row r="912" spans="1:55" ht="76.5" customHeight="1" x14ac:dyDescent="0.25">
      <c r="A912" s="16"/>
      <c r="B912" s="16"/>
      <c r="C912" s="16"/>
      <c r="D912" s="16"/>
      <c r="E912" s="16"/>
      <c r="F912" s="16"/>
      <c r="G912" s="16"/>
      <c r="H912" s="22"/>
      <c r="I912" s="16"/>
      <c r="J912" s="14"/>
      <c r="K912" s="14"/>
      <c r="L912" s="17"/>
      <c r="M912" s="18"/>
      <c r="N912" s="18"/>
      <c r="O912" s="18"/>
      <c r="P912" s="18"/>
      <c r="Q912" s="18" t="s">
        <v>2908</v>
      </c>
      <c r="R912" s="36"/>
      <c r="S912" s="36"/>
      <c r="T912" s="36"/>
      <c r="U912" s="36"/>
      <c r="V912" s="36"/>
      <c r="W912" s="18" t="s">
        <v>2908</v>
      </c>
      <c r="X912" s="37"/>
      <c r="Y912" s="16"/>
      <c r="Z912" s="16"/>
      <c r="AA912" s="35"/>
      <c r="AB912" s="35"/>
      <c r="AC912" s="35"/>
      <c r="AD912" s="35"/>
      <c r="AE912" s="18" t="s">
        <v>2908</v>
      </c>
      <c r="AF912" s="37"/>
      <c r="AG912" s="35"/>
      <c r="AH912" s="35"/>
      <c r="AI912" s="35"/>
      <c r="AJ912" s="35"/>
      <c r="AK912" s="49"/>
      <c r="AL912" s="49"/>
      <c r="AM912" s="35"/>
      <c r="AN912" s="35"/>
      <c r="AO912" s="35"/>
      <c r="AP912" s="59"/>
      <c r="AQ912" s="59"/>
      <c r="AR912" s="49"/>
      <c r="AS912" s="49"/>
      <c r="AT912" s="35"/>
      <c r="AU912" s="35"/>
      <c r="AV912" s="35"/>
      <c r="AW912" s="16"/>
      <c r="AX912" s="16"/>
      <c r="AY912" s="16"/>
      <c r="AZ912" s="16"/>
      <c r="BA912" s="16"/>
      <c r="BB912" s="14"/>
      <c r="BC912" s="26"/>
    </row>
    <row r="913" spans="1:55" ht="76.5" customHeight="1" thickBot="1" x14ac:dyDescent="0.3">
      <c r="A913" s="38"/>
      <c r="B913" s="38"/>
      <c r="C913" s="38"/>
      <c r="D913" s="38"/>
      <c r="E913" s="38"/>
      <c r="F913" s="38"/>
      <c r="G913" s="38"/>
      <c r="H913" s="39"/>
      <c r="I913" s="38"/>
      <c r="J913" s="40"/>
      <c r="K913" s="40"/>
      <c r="L913" s="41"/>
      <c r="M913" s="42"/>
      <c r="N913" s="42"/>
      <c r="O913" s="43"/>
      <c r="P913" s="43"/>
      <c r="Q913" s="43" t="s">
        <v>2909</v>
      </c>
      <c r="R913" s="43">
        <v>63945626526</v>
      </c>
      <c r="S913" s="43"/>
      <c r="T913" s="43"/>
      <c r="U913" s="43"/>
      <c r="V913" s="43"/>
      <c r="W913" s="43" t="s">
        <v>2909</v>
      </c>
      <c r="X913" s="43">
        <v>68285607740.979996</v>
      </c>
      <c r="Y913" s="38"/>
      <c r="Z913" s="38"/>
      <c r="AA913" s="44"/>
      <c r="AB913" s="44"/>
      <c r="AC913" s="44"/>
      <c r="AD913" s="44"/>
      <c r="AE913" s="43" t="s">
        <v>2909</v>
      </c>
      <c r="AF913" s="43">
        <f>AF911+AF910</f>
        <v>62769308456.630005</v>
      </c>
      <c r="AG913" s="44"/>
      <c r="AH913" s="44"/>
      <c r="AI913" s="44"/>
      <c r="AJ913" s="44"/>
      <c r="AK913" s="53" t="s">
        <v>2980</v>
      </c>
      <c r="AL913" s="53">
        <f>AL911+AL910</f>
        <v>58396645597</v>
      </c>
      <c r="AM913" s="44"/>
      <c r="AN913" s="44"/>
      <c r="AO913" s="44"/>
      <c r="AP913" s="44"/>
      <c r="AQ913" s="44"/>
      <c r="AR913" s="53" t="s">
        <v>2980</v>
      </c>
      <c r="AS913" s="53">
        <f>AS911+AS910</f>
        <v>62846518676</v>
      </c>
      <c r="AT913" s="44"/>
      <c r="AU913" s="44"/>
      <c r="AV913" s="44"/>
      <c r="AW913" s="38"/>
      <c r="AX913" s="38"/>
      <c r="AY913" s="38"/>
      <c r="AZ913" s="38"/>
      <c r="BA913" s="38"/>
      <c r="BB913" s="40"/>
      <c r="BC913" s="45"/>
    </row>
    <row r="915" spans="1:55" ht="76.5" customHeight="1" x14ac:dyDescent="0.25">
      <c r="AL915" s="50">
        <v>37508641</v>
      </c>
    </row>
    <row r="916" spans="1:55" ht="76.5" customHeight="1" x14ac:dyDescent="0.25">
      <c r="AL916" s="50">
        <f>+AL360-AL915</f>
        <v>42491359</v>
      </c>
    </row>
    <row r="917" spans="1:55" ht="76.5" customHeight="1" x14ac:dyDescent="0.25">
      <c r="AR917" s="61"/>
    </row>
    <row r="1048103" customFormat="1" ht="76.5" customHeight="1" x14ac:dyDescent="0.25"/>
    <row r="1048104" customFormat="1" ht="76.5" customHeight="1" x14ac:dyDescent="0.25"/>
    <row r="1048105" customFormat="1" ht="76.5" customHeight="1" x14ac:dyDescent="0.25"/>
    <row r="1048106" customFormat="1" ht="76.5" customHeight="1" x14ac:dyDescent="0.25"/>
    <row r="1048107" customFormat="1" ht="76.5" customHeight="1" x14ac:dyDescent="0.25"/>
    <row r="1048108" customFormat="1" ht="76.5" customHeight="1" x14ac:dyDescent="0.25"/>
    <row r="1048109" customFormat="1" ht="76.5" customHeight="1" x14ac:dyDescent="0.25"/>
    <row r="1048110" customFormat="1" ht="76.5" customHeight="1" x14ac:dyDescent="0.25"/>
    <row r="1048111" customFormat="1" ht="76.5" customHeight="1" x14ac:dyDescent="0.25"/>
    <row r="1048112" customFormat="1" ht="76.5" customHeight="1" x14ac:dyDescent="0.25"/>
    <row r="1048113" customFormat="1" ht="76.5" customHeight="1" x14ac:dyDescent="0.25"/>
    <row r="1048114" customFormat="1" ht="76.5" customHeight="1" x14ac:dyDescent="0.25"/>
    <row r="1048115" customFormat="1" ht="76.5" customHeight="1" x14ac:dyDescent="0.25"/>
    <row r="1048116" customFormat="1" ht="76.5" customHeight="1" x14ac:dyDescent="0.25"/>
    <row r="1048117" customFormat="1" ht="76.5" customHeight="1" x14ac:dyDescent="0.25"/>
    <row r="1048118" customFormat="1" ht="76.5" customHeight="1" x14ac:dyDescent="0.25"/>
    <row r="1048119" customFormat="1" ht="76.5" customHeight="1" x14ac:dyDescent="0.25"/>
    <row r="1048120" customFormat="1" ht="76.5" customHeight="1" x14ac:dyDescent="0.25"/>
    <row r="1048121" customFormat="1" ht="76.5" customHeight="1" x14ac:dyDescent="0.25"/>
    <row r="1048122" customFormat="1" ht="76.5" customHeight="1" x14ac:dyDescent="0.25"/>
    <row r="1048123" customFormat="1" ht="76.5" customHeight="1" x14ac:dyDescent="0.25"/>
    <row r="1048124" customFormat="1" ht="76.5" customHeight="1" x14ac:dyDescent="0.25"/>
    <row r="1048125" customFormat="1" ht="76.5" customHeight="1" x14ac:dyDescent="0.25"/>
    <row r="1048126" customFormat="1" ht="76.5" customHeight="1" x14ac:dyDescent="0.25"/>
    <row r="1048127" customFormat="1" ht="76.5" customHeight="1" x14ac:dyDescent="0.25"/>
    <row r="1048128" customFormat="1" ht="76.5" customHeight="1" x14ac:dyDescent="0.25"/>
    <row r="1048129" customFormat="1" ht="76.5" customHeight="1" x14ac:dyDescent="0.25"/>
    <row r="1048130" customFormat="1" ht="76.5" customHeight="1" x14ac:dyDescent="0.25"/>
    <row r="1048131" customFormat="1" ht="76.5" customHeight="1" x14ac:dyDescent="0.25"/>
    <row r="1048132" customFormat="1" ht="76.5" customHeight="1" x14ac:dyDescent="0.25"/>
    <row r="1048133" customFormat="1" ht="76.5" customHeight="1" x14ac:dyDescent="0.25"/>
    <row r="1048134" customFormat="1" ht="76.5" customHeight="1" x14ac:dyDescent="0.25"/>
    <row r="1048135" customFormat="1" ht="76.5" customHeight="1" x14ac:dyDescent="0.25"/>
    <row r="1048136" customFormat="1" ht="76.5" customHeight="1" x14ac:dyDescent="0.25"/>
    <row r="1048137" customFormat="1" ht="76.5" customHeight="1" x14ac:dyDescent="0.25"/>
    <row r="1048138" customFormat="1" ht="76.5" customHeight="1" x14ac:dyDescent="0.25"/>
    <row r="1048139" customFormat="1" ht="76.5" customHeight="1" x14ac:dyDescent="0.25"/>
    <row r="1048140" customFormat="1" ht="76.5" customHeight="1" x14ac:dyDescent="0.25"/>
    <row r="1048141" customFormat="1" ht="76.5" customHeight="1" x14ac:dyDescent="0.25"/>
    <row r="1048142" customFormat="1" ht="76.5" customHeight="1" x14ac:dyDescent="0.25"/>
    <row r="1048143" customFormat="1" ht="76.5" customHeight="1" x14ac:dyDescent="0.25"/>
    <row r="1048144" customFormat="1" ht="76.5" customHeight="1" x14ac:dyDescent="0.25"/>
    <row r="1048145" customFormat="1" ht="76.5" customHeight="1" x14ac:dyDescent="0.25"/>
    <row r="1048146" customFormat="1" ht="76.5" customHeight="1" x14ac:dyDescent="0.25"/>
    <row r="1048147" customFormat="1" ht="76.5" customHeight="1" x14ac:dyDescent="0.25"/>
    <row r="1048148" customFormat="1" ht="76.5" customHeight="1" x14ac:dyDescent="0.25"/>
    <row r="1048149" customFormat="1" ht="76.5" customHeight="1" x14ac:dyDescent="0.25"/>
    <row r="1048150" customFormat="1" ht="76.5" customHeight="1" x14ac:dyDescent="0.25"/>
    <row r="1048151" customFormat="1" ht="76.5" customHeight="1" x14ac:dyDescent="0.25"/>
    <row r="1048152" customFormat="1" ht="76.5" customHeight="1" x14ac:dyDescent="0.25"/>
    <row r="1048153" customFormat="1" ht="76.5" customHeight="1" x14ac:dyDescent="0.25"/>
    <row r="1048154" customFormat="1" ht="76.5" customHeight="1" x14ac:dyDescent="0.25"/>
    <row r="1048155" customFormat="1" ht="76.5" customHeight="1" x14ac:dyDescent="0.25"/>
    <row r="1048156" customFormat="1" ht="76.5" customHeight="1" x14ac:dyDescent="0.25"/>
    <row r="1048157" customFormat="1" ht="76.5" customHeight="1" x14ac:dyDescent="0.25"/>
    <row r="1048158" customFormat="1" ht="76.5" customHeight="1" x14ac:dyDescent="0.25"/>
    <row r="1048159" customFormat="1" ht="76.5" customHeight="1" x14ac:dyDescent="0.25"/>
    <row r="1048160" customFormat="1" ht="76.5" customHeight="1" x14ac:dyDescent="0.25"/>
    <row r="1048161" customFormat="1" ht="76.5" customHeight="1" x14ac:dyDescent="0.25"/>
    <row r="1048162" customFormat="1" ht="76.5" customHeight="1" x14ac:dyDescent="0.25"/>
    <row r="1048163" customFormat="1" ht="76.5" customHeight="1" x14ac:dyDescent="0.25"/>
    <row r="1048164" customFormat="1" ht="76.5" customHeight="1" x14ac:dyDescent="0.25"/>
    <row r="1048165" customFormat="1" ht="76.5" customHeight="1" x14ac:dyDescent="0.25"/>
    <row r="1048166" customFormat="1" ht="76.5" customHeight="1" x14ac:dyDescent="0.25"/>
    <row r="1048167" customFormat="1" ht="76.5" customHeight="1" x14ac:dyDescent="0.25"/>
    <row r="1048168" customFormat="1" ht="76.5" customHeight="1" x14ac:dyDescent="0.25"/>
    <row r="1048169" customFormat="1" ht="76.5" customHeight="1" x14ac:dyDescent="0.25"/>
    <row r="1048170" customFormat="1" ht="76.5" customHeight="1" x14ac:dyDescent="0.25"/>
    <row r="1048171" customFormat="1" ht="76.5" customHeight="1" x14ac:dyDescent="0.25"/>
    <row r="1048172" customFormat="1" ht="76.5" customHeight="1" x14ac:dyDescent="0.25"/>
    <row r="1048173" customFormat="1" ht="76.5" customHeight="1" x14ac:dyDescent="0.25"/>
    <row r="1048174" customFormat="1" ht="76.5" customHeight="1" x14ac:dyDescent="0.25"/>
    <row r="1048175" customFormat="1" ht="76.5" customHeight="1" x14ac:dyDescent="0.25"/>
    <row r="1048176" customFormat="1" ht="76.5" customHeight="1" x14ac:dyDescent="0.25"/>
    <row r="1048177" customFormat="1" ht="76.5" customHeight="1" x14ac:dyDescent="0.25"/>
    <row r="1048178" customFormat="1" ht="76.5" customHeight="1" x14ac:dyDescent="0.25"/>
    <row r="1048179" customFormat="1" ht="76.5" customHeight="1" x14ac:dyDescent="0.25"/>
    <row r="1048180" customFormat="1" ht="76.5" customHeight="1" x14ac:dyDescent="0.25"/>
    <row r="1048181" customFormat="1" ht="76.5" customHeight="1" x14ac:dyDescent="0.25"/>
    <row r="1048182" customFormat="1" ht="76.5" customHeight="1" x14ac:dyDescent="0.25"/>
    <row r="1048183" customFormat="1" ht="76.5" customHeight="1" x14ac:dyDescent="0.25"/>
    <row r="1048184" customFormat="1" ht="76.5" customHeight="1" x14ac:dyDescent="0.25"/>
    <row r="1048185" customFormat="1" ht="76.5" customHeight="1" x14ac:dyDescent="0.25"/>
    <row r="1048186" customFormat="1" ht="76.5" customHeight="1" x14ac:dyDescent="0.25"/>
    <row r="1048187" customFormat="1" ht="76.5" customHeight="1" x14ac:dyDescent="0.25"/>
    <row r="1048188" customFormat="1" ht="76.5" customHeight="1" x14ac:dyDescent="0.25"/>
    <row r="1048189" customFormat="1" ht="76.5" customHeight="1" x14ac:dyDescent="0.25"/>
    <row r="1048190" customFormat="1" ht="76.5" customHeight="1" x14ac:dyDescent="0.25"/>
    <row r="1048191" customFormat="1" ht="76.5" customHeight="1" x14ac:dyDescent="0.25"/>
    <row r="1048192" customFormat="1" ht="76.5" customHeight="1" x14ac:dyDescent="0.25"/>
    <row r="1048193" customFormat="1" ht="76.5" customHeight="1" x14ac:dyDescent="0.25"/>
    <row r="1048194" customFormat="1" ht="76.5" customHeight="1" x14ac:dyDescent="0.25"/>
    <row r="1048195" customFormat="1" ht="76.5" customHeight="1" x14ac:dyDescent="0.25"/>
    <row r="1048196" customFormat="1" ht="76.5" customHeight="1" x14ac:dyDescent="0.25"/>
    <row r="1048197" customFormat="1" ht="76.5" customHeight="1" x14ac:dyDescent="0.25"/>
    <row r="1048198" customFormat="1" ht="76.5" customHeight="1" x14ac:dyDescent="0.25"/>
    <row r="1048199" customFormat="1" ht="76.5" customHeight="1" x14ac:dyDescent="0.25"/>
    <row r="1048200" customFormat="1" ht="76.5" customHeight="1" x14ac:dyDescent="0.25"/>
    <row r="1048201" customFormat="1" ht="76.5" customHeight="1" x14ac:dyDescent="0.25"/>
    <row r="1048202" customFormat="1" ht="76.5" customHeight="1" x14ac:dyDescent="0.25"/>
    <row r="1048203" customFormat="1" ht="76.5" customHeight="1" x14ac:dyDescent="0.25"/>
    <row r="1048204" customFormat="1" ht="76.5" customHeight="1" x14ac:dyDescent="0.25"/>
    <row r="1048205" customFormat="1" ht="76.5" customHeight="1" x14ac:dyDescent="0.25"/>
    <row r="1048206" customFormat="1" ht="76.5" customHeight="1" x14ac:dyDescent="0.25"/>
    <row r="1048207" customFormat="1" ht="76.5" customHeight="1" x14ac:dyDescent="0.25"/>
    <row r="1048208" customFormat="1" ht="76.5" customHeight="1" x14ac:dyDescent="0.25"/>
    <row r="1048209" customFormat="1" ht="76.5" customHeight="1" x14ac:dyDescent="0.25"/>
    <row r="1048210" customFormat="1" ht="76.5" customHeight="1" x14ac:dyDescent="0.25"/>
    <row r="1048211" customFormat="1" ht="76.5" customHeight="1" x14ac:dyDescent="0.25"/>
    <row r="1048212" customFormat="1" ht="76.5" customHeight="1" x14ac:dyDescent="0.25"/>
    <row r="1048213" customFormat="1" ht="76.5" customHeight="1" x14ac:dyDescent="0.25"/>
    <row r="1048214" customFormat="1" ht="76.5" customHeight="1" x14ac:dyDescent="0.25"/>
    <row r="1048215" customFormat="1" ht="76.5" customHeight="1" x14ac:dyDescent="0.25"/>
    <row r="1048216" customFormat="1" ht="76.5" customHeight="1" x14ac:dyDescent="0.25"/>
    <row r="1048217" customFormat="1" ht="76.5" customHeight="1" x14ac:dyDescent="0.25"/>
    <row r="1048218" customFormat="1" ht="76.5" customHeight="1" x14ac:dyDescent="0.25"/>
    <row r="1048219" customFormat="1" ht="76.5" customHeight="1" x14ac:dyDescent="0.25"/>
    <row r="1048220" customFormat="1" ht="76.5" customHeight="1" x14ac:dyDescent="0.25"/>
    <row r="1048221" customFormat="1" ht="76.5" customHeight="1" x14ac:dyDescent="0.25"/>
    <row r="1048222" customFormat="1" ht="76.5" customHeight="1" x14ac:dyDescent="0.25"/>
    <row r="1048223" customFormat="1" ht="76.5" customHeight="1" x14ac:dyDescent="0.25"/>
    <row r="1048224" customFormat="1" ht="76.5" customHeight="1" x14ac:dyDescent="0.25"/>
    <row r="1048225" customFormat="1" ht="76.5" customHeight="1" x14ac:dyDescent="0.25"/>
    <row r="1048226" customFormat="1" ht="76.5" customHeight="1" x14ac:dyDescent="0.25"/>
    <row r="1048227" customFormat="1" ht="76.5" customHeight="1" x14ac:dyDescent="0.25"/>
    <row r="1048228" customFormat="1" ht="76.5" customHeight="1" x14ac:dyDescent="0.25"/>
    <row r="1048229" customFormat="1" ht="76.5" customHeight="1" x14ac:dyDescent="0.25"/>
    <row r="1048230" customFormat="1" ht="76.5" customHeight="1" x14ac:dyDescent="0.25"/>
    <row r="1048231" customFormat="1" ht="76.5" customHeight="1" x14ac:dyDescent="0.25"/>
    <row r="1048232" customFormat="1" ht="76.5" customHeight="1" x14ac:dyDescent="0.25"/>
    <row r="1048233" customFormat="1" ht="76.5" customHeight="1" x14ac:dyDescent="0.25"/>
    <row r="1048234" customFormat="1" ht="76.5" customHeight="1" x14ac:dyDescent="0.25"/>
    <row r="1048235" customFormat="1" ht="76.5" customHeight="1" x14ac:dyDescent="0.25"/>
    <row r="1048236" customFormat="1" ht="76.5" customHeight="1" x14ac:dyDescent="0.25"/>
    <row r="1048237" customFormat="1" ht="76.5" customHeight="1" x14ac:dyDescent="0.25"/>
    <row r="1048238" customFormat="1" ht="76.5" customHeight="1" x14ac:dyDescent="0.25"/>
    <row r="1048239" customFormat="1" ht="76.5" customHeight="1" x14ac:dyDescent="0.25"/>
    <row r="1048240" customFormat="1" ht="76.5" customHeight="1" x14ac:dyDescent="0.25"/>
    <row r="1048241" customFormat="1" ht="76.5" customHeight="1" x14ac:dyDescent="0.25"/>
    <row r="1048242" customFormat="1" ht="76.5" customHeight="1" x14ac:dyDescent="0.25"/>
    <row r="1048243" customFormat="1" ht="76.5" customHeight="1" x14ac:dyDescent="0.25"/>
    <row r="1048244" customFormat="1" ht="76.5" customHeight="1" x14ac:dyDescent="0.25"/>
    <row r="1048245" customFormat="1" ht="76.5" customHeight="1" x14ac:dyDescent="0.25"/>
    <row r="1048246" customFormat="1" ht="76.5" customHeight="1" x14ac:dyDescent="0.25"/>
    <row r="1048247" customFormat="1" ht="76.5" customHeight="1" x14ac:dyDescent="0.25"/>
    <row r="1048248" customFormat="1" ht="76.5" customHeight="1" x14ac:dyDescent="0.25"/>
    <row r="1048249" customFormat="1" ht="76.5" customHeight="1" x14ac:dyDescent="0.25"/>
    <row r="1048250" customFormat="1" ht="76.5" customHeight="1" x14ac:dyDescent="0.25"/>
    <row r="1048251" customFormat="1" ht="76.5" customHeight="1" x14ac:dyDescent="0.25"/>
    <row r="1048252" customFormat="1" ht="76.5" customHeight="1" x14ac:dyDescent="0.25"/>
    <row r="1048253" customFormat="1" ht="76.5" customHeight="1" x14ac:dyDescent="0.25"/>
    <row r="1048254" customFormat="1" ht="76.5" customHeight="1" x14ac:dyDescent="0.25"/>
    <row r="1048255" customFormat="1" ht="76.5" customHeight="1" x14ac:dyDescent="0.25"/>
    <row r="1048256" customFormat="1" ht="76.5" customHeight="1" x14ac:dyDescent="0.25"/>
    <row r="1048257" customFormat="1" ht="76.5" customHeight="1" x14ac:dyDescent="0.25"/>
    <row r="1048258" customFormat="1" ht="76.5" customHeight="1" x14ac:dyDescent="0.25"/>
    <row r="1048259" customFormat="1" ht="76.5" customHeight="1" x14ac:dyDescent="0.25"/>
    <row r="1048260" customFormat="1" ht="76.5" customHeight="1" x14ac:dyDescent="0.25"/>
    <row r="1048261" customFormat="1" ht="76.5" customHeight="1" x14ac:dyDescent="0.25"/>
    <row r="1048262" customFormat="1" ht="76.5" customHeight="1" x14ac:dyDescent="0.25"/>
    <row r="1048263" customFormat="1" ht="76.5" customHeight="1" x14ac:dyDescent="0.25"/>
    <row r="1048264" customFormat="1" ht="76.5" customHeight="1" x14ac:dyDescent="0.25"/>
    <row r="1048265" customFormat="1" ht="76.5" customHeight="1" x14ac:dyDescent="0.25"/>
    <row r="1048266" customFormat="1" ht="76.5" customHeight="1" x14ac:dyDescent="0.25"/>
    <row r="1048267" customFormat="1" ht="76.5" customHeight="1" x14ac:dyDescent="0.25"/>
    <row r="1048268" customFormat="1" ht="76.5" customHeight="1" x14ac:dyDescent="0.25"/>
    <row r="1048269" customFormat="1" ht="76.5" customHeight="1" x14ac:dyDescent="0.25"/>
    <row r="1048270" customFormat="1" ht="76.5" customHeight="1" x14ac:dyDescent="0.25"/>
    <row r="1048271" customFormat="1" ht="76.5" customHeight="1" x14ac:dyDescent="0.25"/>
    <row r="1048272" customFormat="1" ht="76.5" customHeight="1" x14ac:dyDescent="0.25"/>
    <row r="1048273" customFormat="1" ht="76.5" customHeight="1" x14ac:dyDescent="0.25"/>
    <row r="1048274" customFormat="1" ht="76.5" customHeight="1" x14ac:dyDescent="0.25"/>
    <row r="1048275" customFormat="1" ht="76.5" customHeight="1" x14ac:dyDescent="0.25"/>
    <row r="1048276" customFormat="1" ht="76.5" customHeight="1" x14ac:dyDescent="0.25"/>
    <row r="1048277" customFormat="1" ht="76.5" customHeight="1" x14ac:dyDescent="0.25"/>
    <row r="1048278" customFormat="1" ht="76.5" customHeight="1" x14ac:dyDescent="0.25"/>
    <row r="1048279" customFormat="1" ht="76.5" customHeight="1" x14ac:dyDescent="0.25"/>
    <row r="1048280" customFormat="1" ht="76.5" customHeight="1" x14ac:dyDescent="0.25"/>
    <row r="1048281" customFormat="1" ht="76.5" customHeight="1" x14ac:dyDescent="0.25"/>
    <row r="1048282" customFormat="1" ht="76.5" customHeight="1" x14ac:dyDescent="0.25"/>
    <row r="1048283" customFormat="1" ht="76.5" customHeight="1" x14ac:dyDescent="0.25"/>
    <row r="1048284" customFormat="1" ht="76.5" customHeight="1" x14ac:dyDescent="0.25"/>
    <row r="1048285" customFormat="1" ht="76.5" customHeight="1" x14ac:dyDescent="0.25"/>
    <row r="1048286" customFormat="1" ht="76.5" customHeight="1" x14ac:dyDescent="0.25"/>
    <row r="1048287" customFormat="1" ht="76.5" customHeight="1" x14ac:dyDescent="0.25"/>
    <row r="1048288" customFormat="1" ht="76.5" customHeight="1" x14ac:dyDescent="0.25"/>
    <row r="1048289" customFormat="1" ht="76.5" customHeight="1" x14ac:dyDescent="0.25"/>
    <row r="1048290" customFormat="1" ht="76.5" customHeight="1" x14ac:dyDescent="0.25"/>
    <row r="1048291" customFormat="1" ht="76.5" customHeight="1" x14ac:dyDescent="0.25"/>
    <row r="1048292" customFormat="1" ht="76.5" customHeight="1" x14ac:dyDescent="0.25"/>
    <row r="1048293" customFormat="1" ht="76.5" customHeight="1" x14ac:dyDescent="0.25"/>
    <row r="1048294" customFormat="1" ht="76.5" customHeight="1" x14ac:dyDescent="0.25"/>
    <row r="1048295" customFormat="1" ht="76.5" customHeight="1" x14ac:dyDescent="0.25"/>
    <row r="1048296" customFormat="1" ht="76.5" customHeight="1" x14ac:dyDescent="0.25"/>
    <row r="1048297" customFormat="1" ht="76.5" customHeight="1" x14ac:dyDescent="0.25"/>
    <row r="1048298" customFormat="1" ht="76.5" customHeight="1" x14ac:dyDescent="0.25"/>
    <row r="1048299" customFormat="1" ht="76.5" customHeight="1" x14ac:dyDescent="0.25"/>
    <row r="1048300" customFormat="1" ht="76.5" customHeight="1" x14ac:dyDescent="0.25"/>
    <row r="1048301" customFormat="1" ht="76.5" customHeight="1" x14ac:dyDescent="0.25"/>
    <row r="1048302" customFormat="1" ht="76.5" customHeight="1" x14ac:dyDescent="0.25"/>
    <row r="1048303" customFormat="1" ht="76.5" customHeight="1" x14ac:dyDescent="0.25"/>
    <row r="1048304" customFormat="1" ht="76.5" customHeight="1" x14ac:dyDescent="0.25"/>
    <row r="1048305" customFormat="1" ht="76.5" customHeight="1" x14ac:dyDescent="0.25"/>
    <row r="1048306" customFormat="1" ht="76.5" customHeight="1" x14ac:dyDescent="0.25"/>
    <row r="1048307" customFormat="1" ht="76.5" customHeight="1" x14ac:dyDescent="0.25"/>
    <row r="1048308" customFormat="1" ht="76.5" customHeight="1" x14ac:dyDescent="0.25"/>
    <row r="1048309" customFormat="1" ht="76.5" customHeight="1" x14ac:dyDescent="0.25"/>
    <row r="1048310" customFormat="1" ht="76.5" customHeight="1" x14ac:dyDescent="0.25"/>
    <row r="1048311" customFormat="1" ht="76.5" customHeight="1" x14ac:dyDescent="0.25"/>
    <row r="1048312" customFormat="1" ht="76.5" customHeight="1" x14ac:dyDescent="0.25"/>
    <row r="1048313" customFormat="1" ht="76.5" customHeight="1" x14ac:dyDescent="0.25"/>
    <row r="1048314" customFormat="1" ht="76.5" customHeight="1" x14ac:dyDescent="0.25"/>
    <row r="1048315" customFormat="1" ht="76.5" customHeight="1" x14ac:dyDescent="0.25"/>
    <row r="1048316" customFormat="1" ht="76.5" customHeight="1" x14ac:dyDescent="0.25"/>
    <row r="1048317" customFormat="1" ht="76.5" customHeight="1" x14ac:dyDescent="0.25"/>
    <row r="1048318" customFormat="1" ht="76.5" customHeight="1" x14ac:dyDescent="0.25"/>
    <row r="1048319" customFormat="1" ht="76.5" customHeight="1" x14ac:dyDescent="0.25"/>
    <row r="1048320" customFormat="1" ht="76.5" customHeight="1" x14ac:dyDescent="0.25"/>
    <row r="1048321" customFormat="1" ht="76.5" customHeight="1" x14ac:dyDescent="0.25"/>
    <row r="1048322" customFormat="1" ht="76.5" customHeight="1" x14ac:dyDescent="0.25"/>
    <row r="1048323" customFormat="1" ht="76.5" customHeight="1" x14ac:dyDescent="0.25"/>
    <row r="1048324" customFormat="1" ht="76.5" customHeight="1" x14ac:dyDescent="0.25"/>
    <row r="1048325" customFormat="1" ht="76.5" customHeight="1" x14ac:dyDescent="0.25"/>
    <row r="1048326" customFormat="1" ht="76.5" customHeight="1" x14ac:dyDescent="0.25"/>
    <row r="1048327" customFormat="1" ht="76.5" customHeight="1" x14ac:dyDescent="0.25"/>
    <row r="1048328" customFormat="1" ht="76.5" customHeight="1" x14ac:dyDescent="0.25"/>
    <row r="1048329" customFormat="1" ht="76.5" customHeight="1" x14ac:dyDescent="0.25"/>
    <row r="1048330" customFormat="1" ht="76.5" customHeight="1" x14ac:dyDescent="0.25"/>
    <row r="1048331" customFormat="1" ht="76.5" customHeight="1" x14ac:dyDescent="0.25"/>
    <row r="1048332" customFormat="1" ht="76.5" customHeight="1" x14ac:dyDescent="0.25"/>
    <row r="1048333" customFormat="1" ht="76.5" customHeight="1" x14ac:dyDescent="0.25"/>
    <row r="1048334" customFormat="1" ht="76.5" customHeight="1" x14ac:dyDescent="0.25"/>
    <row r="1048335" customFormat="1" ht="76.5" customHeight="1" x14ac:dyDescent="0.25"/>
    <row r="1048336" customFormat="1" ht="76.5" customHeight="1" x14ac:dyDescent="0.25"/>
    <row r="1048337" customFormat="1" ht="76.5" customHeight="1" x14ac:dyDescent="0.25"/>
    <row r="1048338" customFormat="1" ht="76.5" customHeight="1" x14ac:dyDescent="0.25"/>
    <row r="1048339" customFormat="1" ht="76.5" customHeight="1" x14ac:dyDescent="0.25"/>
    <row r="1048340" customFormat="1" ht="76.5" customHeight="1" x14ac:dyDescent="0.25"/>
    <row r="1048341" customFormat="1" ht="76.5" customHeight="1" x14ac:dyDescent="0.25"/>
    <row r="1048342" customFormat="1" ht="76.5" customHeight="1" x14ac:dyDescent="0.25"/>
    <row r="1048343" customFormat="1" ht="76.5" customHeight="1" x14ac:dyDescent="0.25"/>
    <row r="1048344" customFormat="1" ht="76.5" customHeight="1" x14ac:dyDescent="0.25"/>
    <row r="1048345" customFormat="1" ht="76.5" customHeight="1" x14ac:dyDescent="0.25"/>
    <row r="1048346" customFormat="1" ht="76.5" customHeight="1" x14ac:dyDescent="0.25"/>
    <row r="1048347" customFormat="1" ht="76.5" customHeight="1" x14ac:dyDescent="0.25"/>
    <row r="1048348" customFormat="1" ht="76.5" customHeight="1" x14ac:dyDescent="0.25"/>
    <row r="1048349" customFormat="1" ht="76.5" customHeight="1" x14ac:dyDescent="0.25"/>
    <row r="1048350" customFormat="1" ht="76.5" customHeight="1" x14ac:dyDescent="0.25"/>
    <row r="1048351" customFormat="1" ht="76.5" customHeight="1" x14ac:dyDescent="0.25"/>
    <row r="1048352" customFormat="1" ht="76.5" customHeight="1" x14ac:dyDescent="0.25"/>
    <row r="1048353" customFormat="1" ht="76.5" customHeight="1" x14ac:dyDescent="0.25"/>
    <row r="1048354" customFormat="1" ht="76.5" customHeight="1" x14ac:dyDescent="0.25"/>
    <row r="1048355" customFormat="1" ht="76.5" customHeight="1" x14ac:dyDescent="0.25"/>
    <row r="1048356" customFormat="1" ht="76.5" customHeight="1" x14ac:dyDescent="0.25"/>
    <row r="1048357" customFormat="1" ht="76.5" customHeight="1" x14ac:dyDescent="0.25"/>
    <row r="1048358" customFormat="1" ht="76.5" customHeight="1" x14ac:dyDescent="0.25"/>
    <row r="1048359" customFormat="1" ht="76.5" customHeight="1" x14ac:dyDescent="0.25"/>
    <row r="1048360" customFormat="1" ht="76.5" customHeight="1" x14ac:dyDescent="0.25"/>
    <row r="1048361" customFormat="1" ht="76.5" customHeight="1" x14ac:dyDescent="0.25"/>
    <row r="1048362" customFormat="1" ht="76.5" customHeight="1" x14ac:dyDescent="0.25"/>
    <row r="1048363" customFormat="1" ht="76.5" customHeight="1" x14ac:dyDescent="0.25"/>
    <row r="1048364" customFormat="1" ht="76.5" customHeight="1" x14ac:dyDescent="0.25"/>
    <row r="1048365" customFormat="1" ht="76.5" customHeight="1" x14ac:dyDescent="0.25"/>
    <row r="1048366" customFormat="1" ht="76.5" customHeight="1" x14ac:dyDescent="0.25"/>
    <row r="1048367" customFormat="1" ht="76.5" customHeight="1" x14ac:dyDescent="0.25"/>
    <row r="1048368" customFormat="1" ht="76.5" customHeight="1" x14ac:dyDescent="0.25"/>
    <row r="1048369" customFormat="1" ht="76.5" customHeight="1" x14ac:dyDescent="0.25"/>
    <row r="1048370" customFormat="1" ht="76.5" customHeight="1" x14ac:dyDescent="0.25"/>
    <row r="1048371" customFormat="1" ht="76.5" customHeight="1" x14ac:dyDescent="0.25"/>
    <row r="1048372" customFormat="1" ht="76.5" customHeight="1" x14ac:dyDescent="0.25"/>
    <row r="1048373" customFormat="1" ht="76.5" customHeight="1" x14ac:dyDescent="0.25"/>
    <row r="1048374" customFormat="1" ht="76.5" customHeight="1" x14ac:dyDescent="0.25"/>
    <row r="1048375" customFormat="1" ht="76.5" customHeight="1" x14ac:dyDescent="0.25"/>
    <row r="1048376" customFormat="1" ht="76.5" customHeight="1" x14ac:dyDescent="0.25"/>
    <row r="1048377" customFormat="1" ht="76.5" customHeight="1" x14ac:dyDescent="0.25"/>
    <row r="1048378" customFormat="1" ht="76.5" customHeight="1" x14ac:dyDescent="0.25"/>
    <row r="1048379" customFormat="1" ht="76.5" customHeight="1" x14ac:dyDescent="0.25"/>
    <row r="1048380" customFormat="1" ht="76.5" customHeight="1" x14ac:dyDescent="0.25"/>
    <row r="1048381" customFormat="1" ht="76.5" customHeight="1" x14ac:dyDescent="0.25"/>
    <row r="1048382" customFormat="1" ht="76.5" customHeight="1" x14ac:dyDescent="0.25"/>
    <row r="1048383" customFormat="1" ht="76.5" customHeight="1" x14ac:dyDescent="0.25"/>
    <row r="1048384" customFormat="1" ht="76.5" customHeight="1" x14ac:dyDescent="0.25"/>
    <row r="1048385" customFormat="1" ht="76.5" customHeight="1" x14ac:dyDescent="0.25"/>
    <row r="1048386" customFormat="1" ht="76.5" customHeight="1" x14ac:dyDescent="0.25"/>
    <row r="1048387" customFormat="1" ht="76.5" customHeight="1" x14ac:dyDescent="0.25"/>
    <row r="1048388" customFormat="1" ht="76.5" customHeight="1" x14ac:dyDescent="0.25"/>
    <row r="1048389" customFormat="1" ht="76.5" customHeight="1" x14ac:dyDescent="0.25"/>
    <row r="1048390" customFormat="1" ht="76.5" customHeight="1" x14ac:dyDescent="0.25"/>
    <row r="1048391" customFormat="1" ht="76.5" customHeight="1" x14ac:dyDescent="0.25"/>
    <row r="1048392" customFormat="1" ht="76.5" customHeight="1" x14ac:dyDescent="0.25"/>
    <row r="1048393" customFormat="1" ht="76.5" customHeight="1" x14ac:dyDescent="0.25"/>
    <row r="1048394" customFormat="1" ht="76.5" customHeight="1" x14ac:dyDescent="0.25"/>
    <row r="1048395" customFormat="1" ht="76.5" customHeight="1" x14ac:dyDescent="0.25"/>
    <row r="1048396" customFormat="1" ht="76.5" customHeight="1" x14ac:dyDescent="0.25"/>
    <row r="1048397" customFormat="1" ht="76.5" customHeight="1" x14ac:dyDescent="0.25"/>
    <row r="1048398" customFormat="1" ht="76.5" customHeight="1" x14ac:dyDescent="0.25"/>
    <row r="1048399" customFormat="1" ht="76.5" customHeight="1" x14ac:dyDescent="0.25"/>
    <row r="1048400" customFormat="1" ht="76.5" customHeight="1" x14ac:dyDescent="0.25"/>
    <row r="1048401" customFormat="1" ht="76.5" customHeight="1" x14ac:dyDescent="0.25"/>
    <row r="1048402" customFormat="1" ht="76.5" customHeight="1" x14ac:dyDescent="0.25"/>
    <row r="1048403" customFormat="1" ht="76.5" customHeight="1" x14ac:dyDescent="0.25"/>
    <row r="1048404" customFormat="1" ht="76.5" customHeight="1" x14ac:dyDescent="0.25"/>
    <row r="1048405" customFormat="1" ht="76.5" customHeight="1" x14ac:dyDescent="0.25"/>
    <row r="1048406" customFormat="1" ht="76.5" customHeight="1" x14ac:dyDescent="0.25"/>
    <row r="1048407" customFormat="1" ht="76.5" customHeight="1" x14ac:dyDescent="0.25"/>
    <row r="1048408" customFormat="1" ht="76.5" customHeight="1" x14ac:dyDescent="0.25"/>
    <row r="1048409" customFormat="1" ht="76.5" customHeight="1" x14ac:dyDescent="0.25"/>
    <row r="1048410" customFormat="1" ht="76.5" customHeight="1" x14ac:dyDescent="0.25"/>
    <row r="1048411" customFormat="1" ht="76.5" customHeight="1" x14ac:dyDescent="0.25"/>
    <row r="1048412" customFormat="1" ht="76.5" customHeight="1" x14ac:dyDescent="0.25"/>
    <row r="1048413" customFormat="1" ht="76.5" customHeight="1" x14ac:dyDescent="0.25"/>
    <row r="1048414" customFormat="1" ht="76.5" customHeight="1" x14ac:dyDescent="0.25"/>
    <row r="1048415" customFormat="1" ht="76.5" customHeight="1" x14ac:dyDescent="0.25"/>
    <row r="1048416" customFormat="1" ht="76.5" customHeight="1" x14ac:dyDescent="0.25"/>
    <row r="1048417" customFormat="1" ht="76.5" customHeight="1" x14ac:dyDescent="0.25"/>
    <row r="1048418" customFormat="1" ht="76.5" customHeight="1" x14ac:dyDescent="0.25"/>
    <row r="1048419" customFormat="1" ht="76.5" customHeight="1" x14ac:dyDescent="0.25"/>
    <row r="1048420" customFormat="1" ht="76.5" customHeight="1" x14ac:dyDescent="0.25"/>
    <row r="1048421" customFormat="1" ht="76.5" customHeight="1" x14ac:dyDescent="0.25"/>
    <row r="1048422" customFormat="1" ht="76.5" customHeight="1" x14ac:dyDescent="0.25"/>
    <row r="1048423" customFormat="1" ht="76.5" customHeight="1" x14ac:dyDescent="0.25"/>
    <row r="1048424" customFormat="1" ht="76.5" customHeight="1" x14ac:dyDescent="0.25"/>
    <row r="1048425" customFormat="1" ht="76.5" customHeight="1" x14ac:dyDescent="0.25"/>
    <row r="1048426" customFormat="1" ht="76.5" customHeight="1" x14ac:dyDescent="0.25"/>
    <row r="1048427" customFormat="1" ht="76.5" customHeight="1" x14ac:dyDescent="0.25"/>
    <row r="1048428" customFormat="1" ht="76.5" customHeight="1" x14ac:dyDescent="0.25"/>
    <row r="1048429" customFormat="1" ht="76.5" customHeight="1" x14ac:dyDescent="0.25"/>
    <row r="1048430" customFormat="1" ht="76.5" customHeight="1" x14ac:dyDescent="0.25"/>
    <row r="1048431" customFormat="1" ht="76.5" customHeight="1" x14ac:dyDescent="0.25"/>
    <row r="1048432" customFormat="1" ht="76.5" customHeight="1" x14ac:dyDescent="0.25"/>
    <row r="1048433" customFormat="1" ht="76.5" customHeight="1" x14ac:dyDescent="0.25"/>
    <row r="1048434" customFormat="1" ht="76.5" customHeight="1" x14ac:dyDescent="0.25"/>
    <row r="1048435" customFormat="1" ht="76.5" customHeight="1" x14ac:dyDescent="0.25"/>
    <row r="1048436" customFormat="1" ht="76.5" customHeight="1" x14ac:dyDescent="0.25"/>
    <row r="1048437" customFormat="1" ht="76.5" customHeight="1" x14ac:dyDescent="0.25"/>
    <row r="1048438" customFormat="1" ht="76.5" customHeight="1" x14ac:dyDescent="0.25"/>
    <row r="1048439" customFormat="1" ht="76.5" customHeight="1" x14ac:dyDescent="0.25"/>
    <row r="1048440" customFormat="1" ht="76.5" customHeight="1" x14ac:dyDescent="0.25"/>
    <row r="1048441" customFormat="1" ht="76.5" customHeight="1" x14ac:dyDescent="0.25"/>
    <row r="1048442" customFormat="1" ht="76.5" customHeight="1" x14ac:dyDescent="0.25"/>
    <row r="1048443" customFormat="1" ht="76.5" customHeight="1" x14ac:dyDescent="0.25"/>
    <row r="1048444" customFormat="1" ht="76.5" customHeight="1" x14ac:dyDescent="0.25"/>
    <row r="1048445" customFormat="1" ht="76.5" customHeight="1" x14ac:dyDescent="0.25"/>
    <row r="1048446" customFormat="1" ht="76.5" customHeight="1" x14ac:dyDescent="0.25"/>
    <row r="1048447" customFormat="1" ht="76.5" customHeight="1" x14ac:dyDescent="0.25"/>
    <row r="1048448" customFormat="1" ht="76.5" customHeight="1" x14ac:dyDescent="0.25"/>
    <row r="1048449" customFormat="1" ht="76.5" customHeight="1" x14ac:dyDescent="0.25"/>
    <row r="1048450" customFormat="1" ht="76.5" customHeight="1" x14ac:dyDescent="0.25"/>
    <row r="1048451" customFormat="1" ht="76.5" customHeight="1" x14ac:dyDescent="0.25"/>
    <row r="1048452" customFormat="1" ht="76.5" customHeight="1" x14ac:dyDescent="0.25"/>
    <row r="1048453" customFormat="1" ht="76.5" customHeight="1" x14ac:dyDescent="0.25"/>
    <row r="1048454" customFormat="1" ht="76.5" customHeight="1" x14ac:dyDescent="0.25"/>
    <row r="1048455" customFormat="1" ht="76.5" customHeight="1" x14ac:dyDescent="0.25"/>
    <row r="1048456" customFormat="1" ht="76.5" customHeight="1" x14ac:dyDescent="0.25"/>
    <row r="1048457" customFormat="1" ht="76.5" customHeight="1" x14ac:dyDescent="0.25"/>
    <row r="1048458" customFormat="1" ht="76.5" customHeight="1" x14ac:dyDescent="0.25"/>
    <row r="1048459" customFormat="1" ht="76.5" customHeight="1" x14ac:dyDescent="0.25"/>
    <row r="1048460" customFormat="1" ht="76.5" customHeight="1" x14ac:dyDescent="0.25"/>
    <row r="1048461" customFormat="1" ht="76.5" customHeight="1" x14ac:dyDescent="0.25"/>
    <row r="1048462" customFormat="1" ht="76.5" customHeight="1" x14ac:dyDescent="0.25"/>
    <row r="1048463" customFormat="1" ht="76.5" customHeight="1" x14ac:dyDescent="0.25"/>
    <row r="1048464" customFormat="1" ht="76.5" customHeight="1" x14ac:dyDescent="0.25"/>
    <row r="1048465" customFormat="1" ht="76.5" customHeight="1" x14ac:dyDescent="0.25"/>
    <row r="1048466" customFormat="1" ht="76.5" customHeight="1" x14ac:dyDescent="0.25"/>
    <row r="1048467" customFormat="1" ht="76.5" customHeight="1" x14ac:dyDescent="0.25"/>
    <row r="1048468" customFormat="1" ht="76.5" customHeight="1" x14ac:dyDescent="0.25"/>
    <row r="1048469" customFormat="1" ht="76.5" customHeight="1" x14ac:dyDescent="0.25"/>
    <row r="1048470" customFormat="1" ht="76.5" customHeight="1" x14ac:dyDescent="0.25"/>
    <row r="1048471" customFormat="1" ht="76.5" customHeight="1" x14ac:dyDescent="0.25"/>
    <row r="1048472" customFormat="1" ht="76.5" customHeight="1" x14ac:dyDescent="0.25"/>
    <row r="1048473" customFormat="1" ht="76.5" customHeight="1" x14ac:dyDescent="0.25"/>
    <row r="1048474" customFormat="1" ht="76.5" customHeight="1" x14ac:dyDescent="0.25"/>
    <row r="1048475" customFormat="1" ht="76.5" customHeight="1" x14ac:dyDescent="0.25"/>
    <row r="1048476" customFormat="1" ht="76.5" customHeight="1" x14ac:dyDescent="0.25"/>
    <row r="1048477" customFormat="1" ht="76.5" customHeight="1" x14ac:dyDescent="0.25"/>
    <row r="1048478" customFormat="1" ht="76.5" customHeight="1" x14ac:dyDescent="0.25"/>
    <row r="1048479" customFormat="1" ht="76.5" customHeight="1" x14ac:dyDescent="0.25"/>
    <row r="1048480" customFormat="1" ht="76.5" customHeight="1" x14ac:dyDescent="0.25"/>
    <row r="1048481" customFormat="1" ht="76.5" customHeight="1" x14ac:dyDescent="0.25"/>
    <row r="1048482" customFormat="1" ht="76.5" customHeight="1" x14ac:dyDescent="0.25"/>
    <row r="1048483" customFormat="1" ht="76.5" customHeight="1" x14ac:dyDescent="0.25"/>
    <row r="1048484" customFormat="1" ht="76.5" customHeight="1" x14ac:dyDescent="0.25"/>
    <row r="1048485" customFormat="1" ht="76.5" customHeight="1" x14ac:dyDescent="0.25"/>
    <row r="1048486" customFormat="1" ht="76.5" customHeight="1" x14ac:dyDescent="0.25"/>
    <row r="1048487" customFormat="1" ht="76.5" customHeight="1" x14ac:dyDescent="0.25"/>
    <row r="1048488" customFormat="1" ht="76.5" customHeight="1" x14ac:dyDescent="0.25"/>
    <row r="1048489" customFormat="1" ht="76.5" customHeight="1" x14ac:dyDescent="0.25"/>
    <row r="1048490" customFormat="1" ht="76.5" customHeight="1" x14ac:dyDescent="0.25"/>
    <row r="1048491" customFormat="1" ht="76.5" customHeight="1" x14ac:dyDescent="0.25"/>
    <row r="1048492" customFormat="1" ht="76.5" customHeight="1" x14ac:dyDescent="0.25"/>
    <row r="1048493" customFormat="1" ht="76.5" customHeight="1" x14ac:dyDescent="0.25"/>
    <row r="1048494" customFormat="1" ht="76.5" customHeight="1" x14ac:dyDescent="0.25"/>
    <row r="1048495" customFormat="1" ht="76.5" customHeight="1" x14ac:dyDescent="0.25"/>
    <row r="1048496" customFormat="1" ht="76.5" customHeight="1" x14ac:dyDescent="0.25"/>
    <row r="1048497" customFormat="1" ht="76.5" customHeight="1" x14ac:dyDescent="0.25"/>
    <row r="1048498" customFormat="1" ht="76.5" customHeight="1" x14ac:dyDescent="0.25"/>
    <row r="1048499" customFormat="1" ht="76.5" customHeight="1" x14ac:dyDescent="0.25"/>
    <row r="1048500" customFormat="1" ht="76.5" customHeight="1" x14ac:dyDescent="0.25"/>
    <row r="1048501" customFormat="1" ht="76.5" customHeight="1" x14ac:dyDescent="0.25"/>
    <row r="1048502" customFormat="1" ht="76.5" customHeight="1" x14ac:dyDescent="0.25"/>
    <row r="1048503" customFormat="1" ht="76.5" customHeight="1" x14ac:dyDescent="0.25"/>
    <row r="1048504" customFormat="1" ht="76.5" customHeight="1" x14ac:dyDescent="0.25"/>
    <row r="1048505" customFormat="1" ht="76.5" customHeight="1" x14ac:dyDescent="0.25"/>
    <row r="1048506" customFormat="1" ht="76.5" customHeight="1" x14ac:dyDescent="0.25"/>
    <row r="1048507" customFormat="1" ht="76.5" customHeight="1" x14ac:dyDescent="0.25"/>
    <row r="1048508" customFormat="1" ht="76.5" customHeight="1" x14ac:dyDescent="0.25"/>
    <row r="1048509" customFormat="1" ht="76.5" customHeight="1" x14ac:dyDescent="0.25"/>
    <row r="1048510" customFormat="1" ht="76.5" customHeight="1" x14ac:dyDescent="0.25"/>
    <row r="1048511" customFormat="1" ht="76.5" customHeight="1" x14ac:dyDescent="0.25"/>
    <row r="1048512" customFormat="1" ht="76.5" customHeight="1" x14ac:dyDescent="0.25"/>
    <row r="1048513" customFormat="1" ht="76.5" customHeight="1" x14ac:dyDescent="0.25"/>
    <row r="1048514" customFormat="1" ht="76.5" customHeight="1" x14ac:dyDescent="0.25"/>
    <row r="1048515" customFormat="1" ht="76.5" customHeight="1" x14ac:dyDescent="0.25"/>
    <row r="1048516" customFormat="1" ht="76.5" customHeight="1" x14ac:dyDescent="0.25"/>
    <row r="1048517" customFormat="1" ht="76.5" customHeight="1" x14ac:dyDescent="0.25"/>
    <row r="1048518" customFormat="1" ht="76.5" customHeight="1" x14ac:dyDescent="0.25"/>
    <row r="1048519" customFormat="1" ht="76.5" customHeight="1" x14ac:dyDescent="0.25"/>
    <row r="1048520" customFormat="1" ht="76.5" customHeight="1" x14ac:dyDescent="0.25"/>
    <row r="1048521" customFormat="1" ht="76.5" customHeight="1" x14ac:dyDescent="0.25"/>
    <row r="1048522" customFormat="1" ht="76.5" customHeight="1" x14ac:dyDescent="0.25"/>
    <row r="1048523" customFormat="1" ht="76.5" customHeight="1" x14ac:dyDescent="0.25"/>
    <row r="1048524" customFormat="1" ht="76.5" customHeight="1" x14ac:dyDescent="0.25"/>
    <row r="1048525" customFormat="1" ht="76.5" customHeight="1" x14ac:dyDescent="0.25"/>
    <row r="1048526" customFormat="1" ht="76.5" customHeight="1" x14ac:dyDescent="0.25"/>
    <row r="1048527" customFormat="1" ht="76.5" customHeight="1" x14ac:dyDescent="0.25"/>
    <row r="1048528" customFormat="1" ht="76.5" customHeight="1" x14ac:dyDescent="0.25"/>
    <row r="1048529" customFormat="1" ht="76.5" customHeight="1" x14ac:dyDescent="0.25"/>
    <row r="1048530" customFormat="1" ht="76.5" customHeight="1" x14ac:dyDescent="0.25"/>
    <row r="1048531" customFormat="1" ht="76.5" customHeight="1" x14ac:dyDescent="0.25"/>
    <row r="1048532" customFormat="1" ht="76.5" customHeight="1" x14ac:dyDescent="0.25"/>
    <row r="1048533" customFormat="1" ht="76.5" customHeight="1" x14ac:dyDescent="0.25"/>
    <row r="1048534" customFormat="1" ht="76.5" customHeight="1" x14ac:dyDescent="0.25"/>
    <row r="1048535" customFormat="1" ht="76.5" customHeight="1" x14ac:dyDescent="0.25"/>
    <row r="1048536" customFormat="1" ht="76.5" customHeight="1" x14ac:dyDescent="0.25"/>
    <row r="1048537" customFormat="1" ht="76.5" customHeight="1" x14ac:dyDescent="0.25"/>
    <row r="1048538" customFormat="1" ht="76.5" customHeight="1" x14ac:dyDescent="0.25"/>
    <row r="1048539" customFormat="1" ht="76.5" customHeight="1" x14ac:dyDescent="0.25"/>
    <row r="1048540" customFormat="1" ht="76.5" customHeight="1" x14ac:dyDescent="0.25"/>
    <row r="1048541" customFormat="1" ht="76.5" customHeight="1" x14ac:dyDescent="0.25"/>
    <row r="1048542" customFormat="1" ht="76.5" customHeight="1" x14ac:dyDescent="0.25"/>
    <row r="1048543" customFormat="1" ht="76.5" customHeight="1" x14ac:dyDescent="0.25"/>
    <row r="1048544" customFormat="1" ht="76.5" customHeight="1" x14ac:dyDescent="0.25"/>
    <row r="1048545" customFormat="1" ht="76.5" customHeight="1" x14ac:dyDescent="0.25"/>
    <row r="1048546" customFormat="1" ht="76.5" customHeight="1" x14ac:dyDescent="0.25"/>
    <row r="1048547" customFormat="1" ht="76.5" customHeight="1" x14ac:dyDescent="0.25"/>
    <row r="1048548" customFormat="1" ht="76.5" customHeight="1" x14ac:dyDescent="0.25"/>
    <row r="1048549" customFormat="1" ht="76.5" customHeight="1" x14ac:dyDescent="0.25"/>
    <row r="1048550" customFormat="1" ht="76.5" customHeight="1" x14ac:dyDescent="0.25"/>
    <row r="1048551" customFormat="1" ht="76.5" customHeight="1" x14ac:dyDescent="0.25"/>
    <row r="1048552" customFormat="1" ht="76.5" customHeight="1" x14ac:dyDescent="0.25"/>
    <row r="1048553" customFormat="1" ht="76.5" customHeight="1" x14ac:dyDescent="0.25"/>
    <row r="1048554" customFormat="1" ht="76.5" customHeight="1" x14ac:dyDescent="0.25"/>
    <row r="1048555" customFormat="1" ht="76.5" customHeight="1" x14ac:dyDescent="0.25"/>
    <row r="1048556" customFormat="1" ht="76.5" customHeight="1" x14ac:dyDescent="0.25"/>
    <row r="1048557" customFormat="1" ht="76.5" customHeight="1" x14ac:dyDescent="0.25"/>
    <row r="1048558" customFormat="1" ht="76.5" customHeight="1" x14ac:dyDescent="0.25"/>
    <row r="1048559" customFormat="1" ht="76.5" customHeight="1" x14ac:dyDescent="0.25"/>
    <row r="1048560" customFormat="1" ht="76.5" customHeight="1" x14ac:dyDescent="0.25"/>
    <row r="1048561" customFormat="1" ht="76.5" customHeight="1" x14ac:dyDescent="0.25"/>
    <row r="1048562" customFormat="1" ht="76.5" customHeight="1" x14ac:dyDescent="0.25"/>
    <row r="1048563" customFormat="1" ht="76.5" customHeight="1" x14ac:dyDescent="0.25"/>
    <row r="1048564" customFormat="1" ht="76.5" customHeight="1" x14ac:dyDescent="0.25"/>
  </sheetData>
  <autoFilter ref="A2:BC913" xr:uid="{00000000-0009-0000-0000-000001000000}"/>
  <mergeCells count="1">
    <mergeCell ref="A1:J1"/>
  </mergeCells>
  <conditionalFormatting sqref="A2:A1048102">
    <cfRule type="duplicateValues" dxfId="0" priority="1"/>
  </conditionalFormatting>
  <pageMargins left="0.11811023622047245" right="0.11811023622047245" top="0.35433070866141736" bottom="0.35433070866141736" header="0.31496062992125984" footer="0.31496062992125984"/>
  <pageSetup scale="25" fitToHeight="2" orientation="landscape" r:id="rId1"/>
  <headerFoot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FONADE DEMANDADO</vt:lpstr>
      <vt:lpstr>Hoja1</vt:lpstr>
      <vt:lpstr>FONADE DEMANDADO (2)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Sandoval Ospina</dc:creator>
  <cp:lastModifiedBy>Manuel Vaca Monroy</cp:lastModifiedBy>
  <cp:lastPrinted>2024-10-03T15:49:53Z</cp:lastPrinted>
  <dcterms:created xsi:type="dcterms:W3CDTF">2018-11-28T16:41:44Z</dcterms:created>
  <dcterms:modified xsi:type="dcterms:W3CDTF">2024-11-18T19:56:42Z</dcterms:modified>
</cp:coreProperties>
</file>