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hidePivotFieldList="1" defaultThemeVersion="124226"/>
  <xr:revisionPtr revIDLastSave="76" documentId="13_ncr:1_{377D6CC1-88A7-4DC0-A8F4-B6C94CD793CA}" xr6:coauthVersionLast="47" xr6:coauthVersionMax="47" xr10:uidLastSave="{00AB003F-3541-4702-9970-698C21E05DA6}"/>
  <bookViews>
    <workbookView xWindow="-120" yWindow="-120" windowWidth="24240" windowHeight="13020" tabRatio="857" xr2:uid="{00000000-000D-0000-FFFF-FFFF00000000}"/>
  </bookViews>
  <sheets>
    <sheet name="D&amp;O" sheetId="5" r:id="rId1"/>
    <sheet name="TRDM" sheetId="14" r:id="rId2"/>
    <sheet name="MANEJO" sheetId="1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'D&amp;O'!$A$2:$H$28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5" l="1"/>
  <c r="H5" i="5"/>
  <c r="H4" i="5"/>
  <c r="H8" i="5"/>
  <c r="H3" i="14" l="1"/>
</calcChain>
</file>

<file path=xl/sharedStrings.xml><?xml version="1.0" encoding="utf-8"?>
<sst xmlns="http://schemas.openxmlformats.org/spreadsheetml/2006/main" count="83" uniqueCount="55">
  <si>
    <t xml:space="preserve">VALOR PAGADO </t>
  </si>
  <si>
    <t>FECHA SINIESTRO</t>
  </si>
  <si>
    <t>No. SINIESTRO</t>
  </si>
  <si>
    <t>VALOR DE SINIESTRO ESTIMADO</t>
  </si>
  <si>
    <t xml:space="preserve"> VALOR PENDIENTE  / RESERVA </t>
  </si>
  <si>
    <t>TIPO DE PROCESO</t>
  </si>
  <si>
    <t>No. PROCESO</t>
  </si>
  <si>
    <t xml:space="preserve">Investigación Disciplinaria </t>
  </si>
  <si>
    <t>Responsabilidad Fiscal</t>
  </si>
  <si>
    <t>ASEGURADORA</t>
  </si>
  <si>
    <t>AMPARO AFECTADO</t>
  </si>
  <si>
    <t>OBSERVACION</t>
  </si>
  <si>
    <t>VALOR RECLAMADO</t>
  </si>
  <si>
    <t>VALOR A INDEMNIZAR</t>
  </si>
  <si>
    <t>PAGADO</t>
  </si>
  <si>
    <t>SINIESTRO</t>
  </si>
  <si>
    <t>OBJETADO</t>
  </si>
  <si>
    <t>FECHA SINESTRO</t>
  </si>
  <si>
    <t>AÑO</t>
  </si>
  <si>
    <t xml:space="preserve"> IUS –E-2018-496812 IUC-D-2018-1190813</t>
  </si>
  <si>
    <t>82113-2019-27773,</t>
  </si>
  <si>
    <t>Desistido</t>
  </si>
  <si>
    <t>22155</t>
  </si>
  <si>
    <t>AXA COLPATRIA</t>
  </si>
  <si>
    <t>COBERTURA BASICA</t>
  </si>
  <si>
    <t>82112-2018-31558</t>
  </si>
  <si>
    <t xml:space="preserve"> IUS E-2019-331495 / IUC D-2019-1345676</t>
  </si>
  <si>
    <t>IUC D -2019-1345675 (IUS E -2019-331495)</t>
  </si>
  <si>
    <t>Daño a un televisor debido a un hecho accidental</t>
  </si>
  <si>
    <t>027-2019</t>
  </si>
  <si>
    <t xml:space="preserve"> IUS E-2018-635254 / IUC D-2018-1230259.</t>
  </si>
  <si>
    <t>052-2021</t>
  </si>
  <si>
    <t>008-22</t>
  </si>
  <si>
    <t>IUS E-2021-330580 IUC-D-2021-1953894</t>
  </si>
  <si>
    <t>Proceso Interno</t>
  </si>
  <si>
    <t>021-2020</t>
  </si>
  <si>
    <t>Proceso disciplinario</t>
  </si>
  <si>
    <t xml:space="preserve"> IUS-E-2018-582791 / IUC D-2019-125155</t>
  </si>
  <si>
    <t xml:space="preserve">Proceso administrativo sancionatorio </t>
  </si>
  <si>
    <t xml:space="preserve"> PACS-017-19</t>
  </si>
  <si>
    <t xml:space="preserve"> 85112-2019-36036</t>
  </si>
  <si>
    <t xml:space="preserve"> 2021-39524 </t>
  </si>
  <si>
    <t>E-2019 - 058651</t>
  </si>
  <si>
    <t>84112-2019-35128</t>
  </si>
  <si>
    <t>816112-2021-39699</t>
  </si>
  <si>
    <t>003-2023</t>
  </si>
  <si>
    <t>IUS-E-2019-008035-IUC-D-2019-1234165</t>
  </si>
  <si>
    <t xml:space="preserve"> IUS-E-2018-496812 (IUC-D-2018-1190813) </t>
  </si>
  <si>
    <t>Objetado</t>
  </si>
  <si>
    <t>85112-2019-36036</t>
  </si>
  <si>
    <t xml:space="preserve">SINIESTRALIDAD POLIZA DE RESPONSABILIDAD CIVIL DIRECTORES Y ADMINISTRADORES
</t>
  </si>
  <si>
    <t xml:space="preserve">SINIESTRALIDAD TODO RIESGO DAÑOS MATERIALES
</t>
  </si>
  <si>
    <t>ESTADO</t>
  </si>
  <si>
    <r>
      <rPr>
        <b/>
        <u/>
        <sz val="10"/>
        <color theme="1"/>
        <rFont val="Calibri"/>
        <family val="2"/>
      </rPr>
      <t>Fecha Siniestro: 21 de Julio del 2021</t>
    </r>
    <r>
      <rPr>
        <sz val="10"/>
        <color theme="1"/>
        <rFont val="Calibri"/>
        <family val="2"/>
      </rPr>
      <t>, Asegurado remite informe bienes no encontrados en la toma fisica correspondiente durante la vigencia 2021 la toma física anual de inventarios ejecutada en dos fases: la primera, para la verificación de Activos Fijos, entre el 21 de julio y el 30 de agosto de 2021, y, la segunda para la verificación de bienes de Consumo Controlado, entre el 25 de octubre y el 26 de noviembre de 2021.
Objetado este reclamo.</t>
    </r>
  </si>
  <si>
    <t>SINIESTRALIDAD MANEJO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</si>
</sst>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$&quot;\ * #,##0.00_ ;_ &quot;$&quot;\ * \-#,##0.00_ ;_ &quot;$&quot;\ * &quot;-&quot;??_ ;_ @_ 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]_-;\-* #,##0.00\ [$€]_-;_-* &quot;-&quot;??\ [$€]_-;_-@_-"/>
    <numFmt numFmtId="169" formatCode="_(&quot;$&quot;\ * #,##0_);_(&quot;$&quot;\ * \(#,##0\);_(&quot;$&quot;\ * &quot;-&quot;??_);_(@_)"/>
    <numFmt numFmtId="170" formatCode="[$-240A]d&quot; de &quot;mmmm&quot; de &quot;yyyy;@"/>
    <numFmt numFmtId="171" formatCode="_ &quot;$&quot;\ * #,##0_ ;_ &quot;$&quot;\ * \-#,##0_ ;_ &quot;$&quot;\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0" fontId="20" fillId="3" borderId="0" applyNumberFormat="0" applyBorder="0" applyAlignment="0" applyProtection="0"/>
    <xf numFmtId="167" fontId="8" fillId="0" borderId="0" applyFont="0" applyFill="0" applyBorder="0" applyAlignment="0" applyProtection="0"/>
    <xf numFmtId="0" fontId="21" fillId="22" borderId="0" applyNumberFormat="0" applyBorder="0" applyAlignment="0" applyProtection="0"/>
    <xf numFmtId="0" fontId="10" fillId="0" borderId="0"/>
    <xf numFmtId="0" fontId="10" fillId="23" borderId="4" applyNumberFormat="0" applyFont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0" fontId="4" fillId="0" borderId="0"/>
    <xf numFmtId="164" fontId="36" fillId="0" borderId="0" applyFont="0" applyFill="0" applyBorder="0" applyAlignment="0" applyProtection="0"/>
    <xf numFmtId="0" fontId="3" fillId="0" borderId="0"/>
    <xf numFmtId="0" fontId="1" fillId="0" borderId="0"/>
  </cellStyleXfs>
  <cellXfs count="47">
    <xf numFmtId="0" fontId="0" fillId="0" borderId="0" xfId="0"/>
    <xf numFmtId="0" fontId="7" fillId="0" borderId="0" xfId="61"/>
    <xf numFmtId="0" fontId="32" fillId="0" borderId="0" xfId="61" applyFont="1"/>
    <xf numFmtId="0" fontId="7" fillId="0" borderId="0" xfId="61" applyAlignment="1">
      <alignment horizontal="left"/>
    </xf>
    <xf numFmtId="49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70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169" fontId="32" fillId="0" borderId="10" xfId="64" applyNumberFormat="1" applyFont="1" applyFill="1" applyBorder="1" applyAlignment="1" applyProtection="1">
      <alignment horizontal="right" vertical="center"/>
      <protection locked="0"/>
    </xf>
    <xf numFmtId="14" fontId="32" fillId="0" borderId="10" xfId="61" applyNumberFormat="1" applyFont="1" applyBorder="1" applyAlignment="1">
      <alignment horizontal="center" vertical="center"/>
    </xf>
    <xf numFmtId="1" fontId="32" fillId="0" borderId="10" xfId="61" applyNumberFormat="1" applyFont="1" applyBorder="1" applyAlignment="1">
      <alignment horizontal="center" vertical="center"/>
    </xf>
    <xf numFmtId="0" fontId="35" fillId="24" borderId="12" xfId="65" applyFont="1" applyFill="1" applyBorder="1" applyAlignment="1">
      <alignment horizontal="center" vertical="center"/>
    </xf>
    <xf numFmtId="0" fontId="32" fillId="0" borderId="10" xfId="61" applyFont="1" applyBorder="1" applyAlignment="1">
      <alignment horizontal="center"/>
    </xf>
    <xf numFmtId="14" fontId="32" fillId="0" borderId="10" xfId="61" applyNumberFormat="1" applyFont="1" applyBorder="1" applyAlignment="1">
      <alignment horizontal="center"/>
    </xf>
    <xf numFmtId="0" fontId="2" fillId="0" borderId="10" xfId="61" applyFont="1" applyBorder="1" applyAlignment="1">
      <alignment horizontal="center"/>
    </xf>
    <xf numFmtId="171" fontId="32" fillId="0" borderId="10" xfId="67" applyNumberFormat="1" applyFont="1" applyBorder="1" applyAlignment="1">
      <alignment horizontal="center"/>
    </xf>
    <xf numFmtId="0" fontId="32" fillId="0" borderId="18" xfId="61" applyFont="1" applyBorder="1" applyAlignment="1">
      <alignment horizontal="center"/>
    </xf>
    <xf numFmtId="0" fontId="32" fillId="0" borderId="18" xfId="61" applyFont="1" applyBorder="1" applyAlignment="1">
      <alignment horizontal="center" vertical="center"/>
    </xf>
    <xf numFmtId="0" fontId="33" fillId="24" borderId="22" xfId="61" applyFont="1" applyFill="1" applyBorder="1" applyAlignment="1">
      <alignment horizontal="center" vertical="center" wrapText="1"/>
    </xf>
    <xf numFmtId="0" fontId="33" fillId="24" borderId="15" xfId="61" applyFont="1" applyFill="1" applyBorder="1" applyAlignment="1">
      <alignment horizontal="center" vertical="center" wrapText="1"/>
    </xf>
    <xf numFmtId="0" fontId="32" fillId="24" borderId="15" xfId="61" applyFont="1" applyFill="1" applyBorder="1" applyAlignment="1">
      <alignment horizontal="center" vertical="center" wrapText="1"/>
    </xf>
    <xf numFmtId="0" fontId="31" fillId="0" borderId="10" xfId="61" applyFont="1" applyBorder="1" applyAlignment="1">
      <alignment horizontal="center" vertical="center" wrapText="1"/>
    </xf>
    <xf numFmtId="0" fontId="1" fillId="0" borderId="10" xfId="61" applyFont="1" applyBorder="1" applyAlignment="1">
      <alignment horizontal="center"/>
    </xf>
    <xf numFmtId="0" fontId="32" fillId="0" borderId="16" xfId="61" applyFont="1" applyBorder="1" applyAlignment="1">
      <alignment horizontal="center"/>
    </xf>
    <xf numFmtId="14" fontId="32" fillId="0" borderId="20" xfId="61" applyNumberFormat="1" applyFont="1" applyBorder="1" applyAlignment="1">
      <alignment horizontal="center"/>
    </xf>
    <xf numFmtId="0" fontId="32" fillId="0" borderId="20" xfId="61" applyFont="1" applyBorder="1" applyAlignment="1">
      <alignment horizontal="center"/>
    </xf>
    <xf numFmtId="0" fontId="31" fillId="0" borderId="20" xfId="61" applyFont="1" applyBorder="1" applyAlignment="1">
      <alignment horizontal="center" vertical="center" wrapText="1"/>
    </xf>
    <xf numFmtId="0" fontId="2" fillId="0" borderId="20" xfId="61" applyFont="1" applyBorder="1" applyAlignment="1">
      <alignment horizontal="center"/>
    </xf>
    <xf numFmtId="171" fontId="32" fillId="0" borderId="20" xfId="67" applyNumberFormat="1" applyFont="1" applyBorder="1" applyAlignment="1">
      <alignment horizontal="center"/>
    </xf>
    <xf numFmtId="171" fontId="32" fillId="0" borderId="10" xfId="67" applyNumberFormat="1" applyFont="1" applyBorder="1" applyAlignment="1">
      <alignment horizontal="center" vertical="center"/>
    </xf>
    <xf numFmtId="0" fontId="30" fillId="0" borderId="21" xfId="61" applyFont="1" applyBorder="1" applyAlignment="1">
      <alignment horizontal="center" vertical="center" wrapText="1"/>
    </xf>
    <xf numFmtId="0" fontId="30" fillId="0" borderId="0" xfId="61" applyFont="1" applyBorder="1" applyAlignment="1">
      <alignment horizontal="center" vertical="center" wrapText="1"/>
    </xf>
    <xf numFmtId="171" fontId="32" fillId="0" borderId="10" xfId="67" applyNumberFormat="1" applyFont="1" applyBorder="1" applyAlignment="1">
      <alignment horizontal="center" vertical="center"/>
    </xf>
    <xf numFmtId="0" fontId="32" fillId="24" borderId="23" xfId="61" applyFont="1" applyFill="1" applyBorder="1" applyAlignment="1">
      <alignment horizontal="center" vertical="center" wrapText="1"/>
    </xf>
    <xf numFmtId="171" fontId="32" fillId="0" borderId="19" xfId="67" applyNumberFormat="1" applyFont="1" applyBorder="1" applyAlignment="1">
      <alignment horizontal="center" vertical="center"/>
    </xf>
    <xf numFmtId="171" fontId="32" fillId="0" borderId="19" xfId="67" applyNumberFormat="1" applyFont="1" applyBorder="1" applyAlignment="1">
      <alignment horizontal="center"/>
    </xf>
    <xf numFmtId="171" fontId="32" fillId="0" borderId="19" xfId="67" applyNumberFormat="1" applyFont="1" applyBorder="1" applyAlignment="1">
      <alignment horizontal="center" vertical="center"/>
    </xf>
    <xf numFmtId="171" fontId="32" fillId="0" borderId="24" xfId="67" applyNumberFormat="1" applyFont="1" applyBorder="1" applyAlignment="1">
      <alignment horizontal="center"/>
    </xf>
    <xf numFmtId="0" fontId="34" fillId="24" borderId="11" xfId="0" applyFont="1" applyFill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vertical="top" wrapText="1"/>
      <protection locked="0"/>
    </xf>
    <xf numFmtId="0" fontId="30" fillId="0" borderId="14" xfId="0" applyFont="1" applyBorder="1" applyAlignment="1" applyProtection="1">
      <alignment horizontal="center" vertical="top" wrapText="1"/>
      <protection locked="0"/>
    </xf>
    <xf numFmtId="0" fontId="30" fillId="0" borderId="12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38" fillId="0" borderId="17" xfId="65" applyFont="1" applyBorder="1" applyAlignment="1">
      <alignment horizontal="center" vertical="center"/>
    </xf>
    <xf numFmtId="14" fontId="39" fillId="0" borderId="17" xfId="65" applyNumberFormat="1" applyFont="1" applyBorder="1" applyAlignment="1">
      <alignment horizontal="left" vertical="center" wrapText="1"/>
    </xf>
    <xf numFmtId="14" fontId="39" fillId="0" borderId="17" xfId="65" applyNumberFormat="1" applyFont="1" applyBorder="1" applyAlignment="1">
      <alignment horizontal="center" vertical="center" wrapText="1"/>
    </xf>
    <xf numFmtId="14" fontId="38" fillId="0" borderId="17" xfId="65" applyNumberFormat="1" applyFont="1" applyBorder="1" applyAlignment="1">
      <alignment horizontal="center" vertical="center" wrapText="1"/>
    </xf>
    <xf numFmtId="0" fontId="37" fillId="0" borderId="0" xfId="65" applyFont="1" applyBorder="1" applyAlignment="1">
      <alignment horizontal="center" vertical="center" wrapText="1"/>
    </xf>
  </cellXfs>
  <cellStyles count="7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stilo 1" xfId="31" xr:uid="{00000000-0005-0000-0000-00001E000000}"/>
    <cellStyle name="Estilo 1 2" xfId="32" xr:uid="{00000000-0005-0000-0000-00001F000000}"/>
    <cellStyle name="Estilo 1 2 2" xfId="55" xr:uid="{00000000-0005-0000-0000-000020000000}"/>
    <cellStyle name="Estilo 1 2 3" xfId="49" xr:uid="{00000000-0005-0000-0000-000021000000}"/>
    <cellStyle name="Euro" xfId="33" xr:uid="{00000000-0005-0000-0000-000022000000}"/>
    <cellStyle name="Incorrecto 2" xfId="34" xr:uid="{00000000-0005-0000-0000-000023000000}"/>
    <cellStyle name="Millares 2" xfId="63" xr:uid="{00000000-0005-0000-0000-000024000000}"/>
    <cellStyle name="Moneda" xfId="67" builtinId="4"/>
    <cellStyle name="Moneda 2" xfId="35" xr:uid="{00000000-0005-0000-0000-000026000000}"/>
    <cellStyle name="Moneda 3" xfId="60" xr:uid="{00000000-0005-0000-0000-000027000000}"/>
    <cellStyle name="Moneda 4" xfId="64" xr:uid="{1839CBE0-C947-46DA-BD53-C59198DF1ACA}"/>
    <cellStyle name="Neutral 2" xfId="36" xr:uid="{00000000-0005-0000-0000-000028000000}"/>
    <cellStyle name="Normal" xfId="0" builtinId="0"/>
    <cellStyle name="Normal 2" xfId="37" xr:uid="{00000000-0005-0000-0000-00002A000000}"/>
    <cellStyle name="Normal 2 2" xfId="56" xr:uid="{00000000-0005-0000-0000-00002B000000}"/>
    <cellStyle name="Normal 2 3" xfId="50" xr:uid="{00000000-0005-0000-0000-00002C000000}"/>
    <cellStyle name="Normal 3" xfId="54" xr:uid="{00000000-0005-0000-0000-00002D000000}"/>
    <cellStyle name="Normal 4" xfId="61" xr:uid="{00000000-0005-0000-0000-00002E000000}"/>
    <cellStyle name="Normal 4 2" xfId="66" xr:uid="{707ED7A5-9A96-4428-8526-84623203A797}"/>
    <cellStyle name="Normal 5" xfId="62" xr:uid="{00000000-0005-0000-0000-00002F000000}"/>
    <cellStyle name="Normal 6" xfId="65" xr:uid="{5DF5F54E-892E-42FD-896F-33A7F7D5CDAC}"/>
    <cellStyle name="Normal 7" xfId="68" xr:uid="{5B6C61CF-6E6D-49C2-B4F1-85BFEA28D13F}"/>
    <cellStyle name="Normal 8" xfId="69" xr:uid="{08735814-88A5-4469-83AB-B8DD8386063F}"/>
    <cellStyle name="Notas 2" xfId="38" xr:uid="{00000000-0005-0000-0000-000030000000}"/>
    <cellStyle name="Notas 2 2" xfId="57" xr:uid="{00000000-0005-0000-0000-000031000000}"/>
    <cellStyle name="Notas 2 3" xfId="51" xr:uid="{00000000-0005-0000-0000-000032000000}"/>
    <cellStyle name="Porcentaje 2" xfId="39" xr:uid="{00000000-0005-0000-0000-000033000000}"/>
    <cellStyle name="Porcentaje 2 2" xfId="58" xr:uid="{00000000-0005-0000-0000-000034000000}"/>
    <cellStyle name="Porcentaje 2 3" xfId="52" xr:uid="{00000000-0005-0000-0000-000035000000}"/>
    <cellStyle name="Porcentual 2" xfId="40" xr:uid="{00000000-0005-0000-0000-000036000000}"/>
    <cellStyle name="Porcentual 2 2" xfId="59" xr:uid="{00000000-0005-0000-0000-000037000000}"/>
    <cellStyle name="Porcentual 2 3" xfId="53" xr:uid="{00000000-0005-0000-0000-000038000000}"/>
    <cellStyle name="Salida 2" xfId="41" xr:uid="{00000000-0005-0000-0000-000039000000}"/>
    <cellStyle name="Texto de advertencia 2" xfId="42" xr:uid="{00000000-0005-0000-0000-00003A000000}"/>
    <cellStyle name="Texto explicativo 2" xfId="43" xr:uid="{00000000-0005-0000-0000-00003B000000}"/>
    <cellStyle name="Título 1 2" xfId="44" xr:uid="{00000000-0005-0000-0000-00003C000000}"/>
    <cellStyle name="Título 2 2" xfId="45" xr:uid="{00000000-0005-0000-0000-00003D000000}"/>
    <cellStyle name="Título 3 2" xfId="46" xr:uid="{00000000-0005-0000-0000-00003E000000}"/>
    <cellStyle name="Título 4" xfId="47" xr:uid="{00000000-0005-0000-0000-00003F000000}"/>
    <cellStyle name="Total 2" xfId="48" xr:uid="{00000000-0005-0000-0000-000040000000}"/>
  </cellStyles>
  <dxfs count="0"/>
  <tableStyles count="0" defaultTableStyle="TableStyleMedium2" defaultPivotStyle="PivotStyleLight16"/>
  <colors>
    <mruColors>
      <color rgb="FFCC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sqref="A1:H1"/>
    </sheetView>
  </sheetViews>
  <sheetFormatPr baseColWidth="10" defaultColWidth="11.42578125" defaultRowHeight="15" x14ac:dyDescent="0.25"/>
  <cols>
    <col min="1" max="2" width="10.7109375" style="2" bestFit="1" customWidth="1"/>
    <col min="3" max="3" width="10.7109375" style="2" customWidth="1"/>
    <col min="4" max="4" width="28.5703125" style="1" customWidth="1"/>
    <col min="5" max="5" width="39.5703125" style="3" bestFit="1" customWidth="1"/>
    <col min="6" max="6" width="19.7109375" style="2" bestFit="1" customWidth="1"/>
    <col min="7" max="7" width="15" style="2" bestFit="1" customWidth="1"/>
    <col min="8" max="8" width="14.85546875" style="2" bestFit="1" customWidth="1"/>
    <col min="9" max="16384" width="11.42578125" style="1"/>
  </cols>
  <sheetData>
    <row r="1" spans="1:8" ht="30.75" customHeight="1" thickBot="1" x14ac:dyDescent="0.3">
      <c r="A1" s="29" t="s">
        <v>50</v>
      </c>
      <c r="B1" s="30"/>
      <c r="C1" s="30"/>
      <c r="D1" s="30"/>
      <c r="E1" s="30"/>
      <c r="F1" s="30"/>
      <c r="G1" s="30"/>
      <c r="H1" s="30"/>
    </row>
    <row r="2" spans="1:8" ht="45.75" thickBot="1" x14ac:dyDescent="0.3">
      <c r="A2" s="17" t="s">
        <v>2</v>
      </c>
      <c r="B2" s="18" t="s">
        <v>1</v>
      </c>
      <c r="C2" s="18" t="s">
        <v>18</v>
      </c>
      <c r="D2" s="18" t="s">
        <v>5</v>
      </c>
      <c r="E2" s="18" t="s">
        <v>6</v>
      </c>
      <c r="F2" s="19" t="s">
        <v>3</v>
      </c>
      <c r="G2" s="19" t="s">
        <v>4</v>
      </c>
      <c r="H2" s="32" t="s">
        <v>0</v>
      </c>
    </row>
    <row r="3" spans="1:8" ht="15.6" customHeight="1" x14ac:dyDescent="0.25">
      <c r="A3" s="16">
        <v>22335</v>
      </c>
      <c r="B3" s="8">
        <v>44237</v>
      </c>
      <c r="C3" s="9">
        <v>2021</v>
      </c>
      <c r="D3" s="20" t="s">
        <v>7</v>
      </c>
      <c r="E3" s="20" t="s">
        <v>26</v>
      </c>
      <c r="F3" s="28">
        <v>14000000</v>
      </c>
      <c r="G3" s="28">
        <v>0</v>
      </c>
      <c r="H3" s="33">
        <v>14000000</v>
      </c>
    </row>
    <row r="4" spans="1:8" ht="15.6" customHeight="1" x14ac:dyDescent="0.25">
      <c r="A4" s="16">
        <v>22333</v>
      </c>
      <c r="B4" s="8">
        <v>44243</v>
      </c>
      <c r="C4" s="9">
        <v>2021</v>
      </c>
      <c r="D4" s="20" t="s">
        <v>7</v>
      </c>
      <c r="E4" s="20" t="s">
        <v>27</v>
      </c>
      <c r="F4" s="28">
        <v>14000000</v>
      </c>
      <c r="G4" s="28">
        <v>0</v>
      </c>
      <c r="H4" s="33">
        <f>+F4-G4</f>
        <v>14000000</v>
      </c>
    </row>
    <row r="5" spans="1:8" ht="15.6" customHeight="1" x14ac:dyDescent="0.25">
      <c r="A5" s="16">
        <v>21829</v>
      </c>
      <c r="B5" s="8">
        <v>44252</v>
      </c>
      <c r="C5" s="9">
        <v>2021</v>
      </c>
      <c r="D5" s="20" t="s">
        <v>7</v>
      </c>
      <c r="E5" s="20" t="s">
        <v>19</v>
      </c>
      <c r="F5" s="28">
        <v>14000000</v>
      </c>
      <c r="G5" s="28">
        <v>7000000</v>
      </c>
      <c r="H5" s="33">
        <f>+F5-G5</f>
        <v>7000000</v>
      </c>
    </row>
    <row r="6" spans="1:8" ht="15.6" customHeight="1" x14ac:dyDescent="0.25">
      <c r="A6" s="16">
        <v>21931</v>
      </c>
      <c r="B6" s="8">
        <v>44306</v>
      </c>
      <c r="C6" s="9">
        <v>2021</v>
      </c>
      <c r="D6" s="20" t="s">
        <v>8</v>
      </c>
      <c r="E6" s="20" t="s">
        <v>20</v>
      </c>
      <c r="F6" s="28">
        <v>18000000</v>
      </c>
      <c r="G6" s="28">
        <v>0</v>
      </c>
      <c r="H6" s="33">
        <v>18000000</v>
      </c>
    </row>
    <row r="7" spans="1:8" ht="15.6" customHeight="1" x14ac:dyDescent="0.25">
      <c r="A7" s="16">
        <v>22627</v>
      </c>
      <c r="B7" s="8">
        <v>44411</v>
      </c>
      <c r="C7" s="9">
        <v>2021</v>
      </c>
      <c r="D7" s="20" t="s">
        <v>8</v>
      </c>
      <c r="E7" s="20" t="s">
        <v>25</v>
      </c>
      <c r="F7" s="28">
        <v>12000000</v>
      </c>
      <c r="G7" s="28">
        <v>6000000</v>
      </c>
      <c r="H7" s="33">
        <v>6000000</v>
      </c>
    </row>
    <row r="8" spans="1:8" ht="15.6" customHeight="1" x14ac:dyDescent="0.25">
      <c r="A8" s="16">
        <v>22919</v>
      </c>
      <c r="B8" s="8">
        <v>44483</v>
      </c>
      <c r="C8" s="9">
        <v>2021</v>
      </c>
      <c r="D8" s="20" t="s">
        <v>7</v>
      </c>
      <c r="E8" s="20" t="s">
        <v>30</v>
      </c>
      <c r="F8" s="28">
        <v>14000000</v>
      </c>
      <c r="G8" s="28">
        <v>7000000</v>
      </c>
      <c r="H8" s="33">
        <f>+F8-G8</f>
        <v>7000000</v>
      </c>
    </row>
    <row r="9" spans="1:8" ht="15.6" customHeight="1" x14ac:dyDescent="0.25">
      <c r="A9" s="16">
        <v>22919</v>
      </c>
      <c r="B9" s="8">
        <v>44483</v>
      </c>
      <c r="C9" s="9">
        <v>2021</v>
      </c>
      <c r="D9" s="20" t="s">
        <v>7</v>
      </c>
      <c r="E9" s="20" t="s">
        <v>30</v>
      </c>
      <c r="F9" s="28">
        <v>0</v>
      </c>
      <c r="G9" s="28">
        <v>0</v>
      </c>
      <c r="H9" s="33">
        <f>+F9-G9</f>
        <v>0</v>
      </c>
    </row>
    <row r="10" spans="1:8" x14ac:dyDescent="0.25">
      <c r="A10" s="15">
        <v>25741</v>
      </c>
      <c r="B10" s="12">
        <v>44252</v>
      </c>
      <c r="C10" s="11">
        <v>2021</v>
      </c>
      <c r="D10" s="13" t="s">
        <v>7</v>
      </c>
      <c r="E10" s="13" t="s">
        <v>47</v>
      </c>
      <c r="F10" s="14">
        <v>40000000</v>
      </c>
      <c r="G10" s="14">
        <v>40000000</v>
      </c>
      <c r="H10" s="34">
        <v>0</v>
      </c>
    </row>
    <row r="11" spans="1:8" ht="32.25" customHeight="1" x14ac:dyDescent="0.25">
      <c r="A11" s="16">
        <v>24451</v>
      </c>
      <c r="B11" s="8">
        <v>44237</v>
      </c>
      <c r="C11" s="9">
        <v>2021</v>
      </c>
      <c r="D11" s="20" t="s">
        <v>34</v>
      </c>
      <c r="E11" s="20" t="s">
        <v>35</v>
      </c>
      <c r="F11" s="28">
        <v>10000000</v>
      </c>
      <c r="G11" s="28">
        <v>10000000</v>
      </c>
      <c r="H11" s="33">
        <v>0</v>
      </c>
    </row>
    <row r="12" spans="1:8" ht="32.25" customHeight="1" x14ac:dyDescent="0.25">
      <c r="A12" s="16">
        <v>23981</v>
      </c>
      <c r="B12" s="8">
        <v>44536</v>
      </c>
      <c r="C12" s="9">
        <v>2021</v>
      </c>
      <c r="D12" s="20" t="s">
        <v>7</v>
      </c>
      <c r="E12" s="20" t="s">
        <v>33</v>
      </c>
      <c r="F12" s="28">
        <v>20000000</v>
      </c>
      <c r="G12" s="28">
        <v>10000000</v>
      </c>
      <c r="H12" s="33">
        <v>10000000</v>
      </c>
    </row>
    <row r="13" spans="1:8" ht="15.6" customHeight="1" x14ac:dyDescent="0.25">
      <c r="A13" s="16">
        <v>23196</v>
      </c>
      <c r="B13" s="8">
        <v>44580</v>
      </c>
      <c r="C13" s="9">
        <v>2022</v>
      </c>
      <c r="D13" s="20" t="s">
        <v>7</v>
      </c>
      <c r="E13" s="20" t="s">
        <v>29</v>
      </c>
      <c r="F13" s="31" t="s">
        <v>21</v>
      </c>
      <c r="G13" s="31"/>
      <c r="H13" s="35"/>
    </row>
    <row r="14" spans="1:8" ht="32.25" customHeight="1" x14ac:dyDescent="0.25">
      <c r="A14" s="16">
        <v>23648</v>
      </c>
      <c r="B14" s="8">
        <v>44651</v>
      </c>
      <c r="C14" s="9">
        <v>2022</v>
      </c>
      <c r="D14" s="20" t="s">
        <v>7</v>
      </c>
      <c r="E14" s="20" t="s">
        <v>31</v>
      </c>
      <c r="F14" s="28">
        <v>15000000</v>
      </c>
      <c r="G14" s="28">
        <v>0</v>
      </c>
      <c r="H14" s="33">
        <v>15000000</v>
      </c>
    </row>
    <row r="15" spans="1:8" ht="32.25" customHeight="1" x14ac:dyDescent="0.25">
      <c r="A15" s="16">
        <v>23948</v>
      </c>
      <c r="B15" s="8">
        <v>44740</v>
      </c>
      <c r="C15" s="9">
        <v>2022</v>
      </c>
      <c r="D15" s="20" t="s">
        <v>7</v>
      </c>
      <c r="E15" s="20" t="s">
        <v>32</v>
      </c>
      <c r="F15" s="28">
        <v>15000000</v>
      </c>
      <c r="G15" s="28">
        <v>7500000</v>
      </c>
      <c r="H15" s="33">
        <v>7500000</v>
      </c>
    </row>
    <row r="16" spans="1:8" ht="32.25" customHeight="1" x14ac:dyDescent="0.25">
      <c r="A16" s="16">
        <v>24681</v>
      </c>
      <c r="B16" s="8">
        <v>44895</v>
      </c>
      <c r="C16" s="9">
        <v>2022</v>
      </c>
      <c r="D16" s="20" t="s">
        <v>36</v>
      </c>
      <c r="E16" s="20" t="s">
        <v>37</v>
      </c>
      <c r="F16" s="28">
        <v>30000000</v>
      </c>
      <c r="G16" s="28">
        <v>0</v>
      </c>
      <c r="H16" s="33">
        <v>0</v>
      </c>
    </row>
    <row r="17" spans="1:8" ht="32.25" customHeight="1" x14ac:dyDescent="0.25">
      <c r="A17" s="16">
        <v>24799</v>
      </c>
      <c r="B17" s="8">
        <v>44895</v>
      </c>
      <c r="C17" s="9">
        <v>2022</v>
      </c>
      <c r="D17" s="20" t="s">
        <v>38</v>
      </c>
      <c r="E17" s="20" t="s">
        <v>39</v>
      </c>
      <c r="F17" s="28">
        <v>15000000</v>
      </c>
      <c r="G17" s="28">
        <v>0</v>
      </c>
      <c r="H17" s="33">
        <v>0</v>
      </c>
    </row>
    <row r="18" spans="1:8" ht="32.25" customHeight="1" x14ac:dyDescent="0.25">
      <c r="A18" s="16">
        <v>24802</v>
      </c>
      <c r="B18" s="8">
        <v>44886</v>
      </c>
      <c r="C18" s="9">
        <v>2022</v>
      </c>
      <c r="D18" s="20" t="s">
        <v>8</v>
      </c>
      <c r="E18" s="20" t="s">
        <v>40</v>
      </c>
      <c r="F18" s="28">
        <v>15000000</v>
      </c>
      <c r="G18" s="28">
        <v>0</v>
      </c>
      <c r="H18" s="33">
        <v>0</v>
      </c>
    </row>
    <row r="19" spans="1:8" ht="32.25" customHeight="1" x14ac:dyDescent="0.25">
      <c r="A19" s="16">
        <v>24729</v>
      </c>
      <c r="B19" s="8">
        <v>44764</v>
      </c>
      <c r="C19" s="9">
        <v>2022</v>
      </c>
      <c r="D19" s="20" t="s">
        <v>8</v>
      </c>
      <c r="E19" s="20" t="s">
        <v>41</v>
      </c>
      <c r="F19" s="28">
        <v>20000000</v>
      </c>
      <c r="G19" s="28">
        <v>0</v>
      </c>
      <c r="H19" s="33">
        <v>0</v>
      </c>
    </row>
    <row r="20" spans="1:8" ht="32.25" customHeight="1" x14ac:dyDescent="0.25">
      <c r="A20" s="16">
        <v>25056</v>
      </c>
      <c r="B20" s="8">
        <v>44707</v>
      </c>
      <c r="C20" s="9">
        <v>2022</v>
      </c>
      <c r="D20" s="20" t="s">
        <v>36</v>
      </c>
      <c r="E20" s="20" t="s">
        <v>42</v>
      </c>
      <c r="F20" s="28">
        <v>60000000</v>
      </c>
      <c r="G20" s="28">
        <v>0</v>
      </c>
      <c r="H20" s="33">
        <v>0</v>
      </c>
    </row>
    <row r="21" spans="1:8" ht="20.25" customHeight="1" x14ac:dyDescent="0.25">
      <c r="A21" s="16">
        <v>25117</v>
      </c>
      <c r="B21" s="8">
        <v>44564</v>
      </c>
      <c r="C21" s="9">
        <v>2022</v>
      </c>
      <c r="D21" s="20" t="s">
        <v>8</v>
      </c>
      <c r="E21" s="20" t="s">
        <v>43</v>
      </c>
      <c r="F21" s="28">
        <v>0</v>
      </c>
      <c r="G21" s="28">
        <v>0</v>
      </c>
      <c r="H21" s="33">
        <v>0</v>
      </c>
    </row>
    <row r="22" spans="1:8" x14ac:dyDescent="0.25">
      <c r="A22" s="15">
        <v>25782</v>
      </c>
      <c r="B22" s="12">
        <v>45093</v>
      </c>
      <c r="C22" s="11">
        <v>2023</v>
      </c>
      <c r="D22" s="20" t="s">
        <v>8</v>
      </c>
      <c r="E22" s="13" t="s">
        <v>44</v>
      </c>
      <c r="F22" s="14">
        <v>25000000</v>
      </c>
      <c r="G22" s="14">
        <v>25000000</v>
      </c>
      <c r="H22" s="34">
        <v>0</v>
      </c>
    </row>
    <row r="23" spans="1:8" x14ac:dyDescent="0.25">
      <c r="A23" s="15">
        <v>25930</v>
      </c>
      <c r="B23" s="12">
        <v>44889</v>
      </c>
      <c r="C23" s="11">
        <v>2022</v>
      </c>
      <c r="D23" s="20" t="s">
        <v>8</v>
      </c>
      <c r="E23" s="21" t="s">
        <v>49</v>
      </c>
      <c r="F23" s="14">
        <v>15000000</v>
      </c>
      <c r="G23" s="14">
        <v>15000000</v>
      </c>
      <c r="H23" s="34">
        <v>0</v>
      </c>
    </row>
    <row r="24" spans="1:8" x14ac:dyDescent="0.25">
      <c r="A24" s="15">
        <v>25261</v>
      </c>
      <c r="B24" s="12">
        <v>44977</v>
      </c>
      <c r="C24" s="11">
        <v>2023</v>
      </c>
      <c r="D24" s="13" t="s">
        <v>7</v>
      </c>
      <c r="E24" s="13" t="s">
        <v>45</v>
      </c>
      <c r="F24" s="14">
        <v>10000000</v>
      </c>
      <c r="G24" s="14">
        <v>10000000</v>
      </c>
      <c r="H24" s="34">
        <v>0</v>
      </c>
    </row>
    <row r="25" spans="1:8" x14ac:dyDescent="0.25">
      <c r="A25" s="15">
        <v>25787</v>
      </c>
      <c r="B25" s="12">
        <v>45100</v>
      </c>
      <c r="C25" s="11">
        <v>2023</v>
      </c>
      <c r="D25" s="20" t="s">
        <v>8</v>
      </c>
      <c r="E25" s="13" t="s">
        <v>44</v>
      </c>
      <c r="F25" s="14">
        <v>25000000</v>
      </c>
      <c r="G25" s="14">
        <v>25000000</v>
      </c>
      <c r="H25" s="34">
        <v>0</v>
      </c>
    </row>
    <row r="26" spans="1:8" x14ac:dyDescent="0.25">
      <c r="A26" s="15">
        <v>25519</v>
      </c>
      <c r="B26" s="12">
        <v>44985</v>
      </c>
      <c r="C26" s="11">
        <v>2023</v>
      </c>
      <c r="D26" s="13" t="s">
        <v>7</v>
      </c>
      <c r="E26" s="13" t="s">
        <v>45</v>
      </c>
      <c r="F26" s="14">
        <v>15000000</v>
      </c>
      <c r="G26" s="14">
        <v>15000000</v>
      </c>
      <c r="H26" s="34">
        <v>0</v>
      </c>
    </row>
    <row r="27" spans="1:8" x14ac:dyDescent="0.25">
      <c r="A27" s="15">
        <v>25456</v>
      </c>
      <c r="B27" s="12">
        <v>44987</v>
      </c>
      <c r="C27" s="11">
        <v>2023</v>
      </c>
      <c r="D27" s="13" t="s">
        <v>7</v>
      </c>
      <c r="E27" s="13" t="s">
        <v>46</v>
      </c>
      <c r="F27" s="14">
        <v>15000000</v>
      </c>
      <c r="G27" s="14">
        <v>7500000</v>
      </c>
      <c r="H27" s="34">
        <v>7500000</v>
      </c>
    </row>
    <row r="28" spans="1:8" ht="15.75" thickBot="1" x14ac:dyDescent="0.3">
      <c r="A28" s="22">
        <v>25323</v>
      </c>
      <c r="B28" s="23">
        <v>44984</v>
      </c>
      <c r="C28" s="24">
        <v>2023</v>
      </c>
      <c r="D28" s="25" t="s">
        <v>7</v>
      </c>
      <c r="E28" s="26" t="s">
        <v>45</v>
      </c>
      <c r="F28" s="27" t="s">
        <v>48</v>
      </c>
      <c r="G28" s="27"/>
      <c r="H28" s="36"/>
    </row>
  </sheetData>
  <mergeCells count="2">
    <mergeCell ref="A1:H1"/>
    <mergeCell ref="F13:H1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E9A5-ECB3-4188-B6D6-FC109850F7BF}">
  <dimension ref="A1:H16"/>
  <sheetViews>
    <sheetView workbookViewId="0">
      <selection activeCell="F16" sqref="F16"/>
    </sheetView>
  </sheetViews>
  <sheetFormatPr baseColWidth="10" defaultRowHeight="12.75" x14ac:dyDescent="0.2"/>
  <cols>
    <col min="1" max="1" width="8.7109375" bestFit="1" customWidth="1"/>
    <col min="2" max="2" width="15" bestFit="1" customWidth="1"/>
    <col min="3" max="3" width="18" bestFit="1" customWidth="1"/>
    <col min="4" max="4" width="10.42578125" bestFit="1" customWidth="1"/>
    <col min="5" max="5" width="29.28515625" bestFit="1" customWidth="1"/>
    <col min="6" max="6" width="12.28515625" bestFit="1" customWidth="1"/>
    <col min="7" max="7" width="12.5703125" bestFit="1" customWidth="1"/>
    <col min="8" max="8" width="12" bestFit="1" customWidth="1"/>
  </cols>
  <sheetData>
    <row r="1" spans="1:8" ht="28.5" customHeight="1" thickBot="1" x14ac:dyDescent="0.25">
      <c r="A1" s="38" t="s">
        <v>51</v>
      </c>
      <c r="B1" s="39"/>
      <c r="C1" s="39"/>
      <c r="D1" s="39"/>
      <c r="E1" s="39"/>
      <c r="F1" s="39"/>
      <c r="G1" s="39"/>
      <c r="H1" s="40"/>
    </row>
    <row r="2" spans="1:8" ht="45" x14ac:dyDescent="0.2">
      <c r="A2" s="37" t="s">
        <v>2</v>
      </c>
      <c r="B2" s="37" t="s">
        <v>9</v>
      </c>
      <c r="C2" s="37" t="s">
        <v>1</v>
      </c>
      <c r="D2" s="37" t="s">
        <v>10</v>
      </c>
      <c r="E2" s="37" t="s">
        <v>11</v>
      </c>
      <c r="F2" s="37" t="s">
        <v>12</v>
      </c>
      <c r="G2" s="37" t="s">
        <v>13</v>
      </c>
      <c r="H2" s="37" t="s">
        <v>14</v>
      </c>
    </row>
    <row r="3" spans="1:8" ht="75" x14ac:dyDescent="0.2">
      <c r="A3" s="4" t="s">
        <v>22</v>
      </c>
      <c r="B3" s="4" t="s">
        <v>23</v>
      </c>
      <c r="C3" s="5">
        <v>44366</v>
      </c>
      <c r="D3" s="4" t="s">
        <v>24</v>
      </c>
      <c r="E3" s="6" t="s">
        <v>28</v>
      </c>
      <c r="F3" s="7">
        <v>2998800</v>
      </c>
      <c r="G3" s="7">
        <v>0</v>
      </c>
      <c r="H3" s="7">
        <f>+F3</f>
        <v>2998800</v>
      </c>
    </row>
    <row r="16" spans="1:8" x14ac:dyDescent="0.2">
      <c r="F16" s="41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36AD-78DA-4305-BE1F-FE0ED818FB2E}">
  <dimension ref="A1:D3"/>
  <sheetViews>
    <sheetView workbookViewId="0">
      <selection activeCell="D11" sqref="D11"/>
    </sheetView>
  </sheetViews>
  <sheetFormatPr baseColWidth="10" defaultRowHeight="12.75" x14ac:dyDescent="0.2"/>
  <cols>
    <col min="1" max="1" width="13.42578125" bestFit="1" customWidth="1"/>
    <col min="2" max="2" width="69.5703125" customWidth="1"/>
    <col min="3" max="3" width="20" bestFit="1" customWidth="1"/>
    <col min="4" max="4" width="35.5703125" customWidth="1"/>
  </cols>
  <sheetData>
    <row r="1" spans="1:4" ht="19.5" customHeight="1" thickBot="1" x14ac:dyDescent="0.25">
      <c r="A1" s="46" t="s">
        <v>54</v>
      </c>
      <c r="B1" s="46"/>
      <c r="C1" s="46"/>
      <c r="D1" s="46"/>
    </row>
    <row r="2" spans="1:4" ht="15.75" thickBot="1" x14ac:dyDescent="0.25">
      <c r="A2" s="10" t="s">
        <v>15</v>
      </c>
      <c r="B2" s="10" t="s">
        <v>11</v>
      </c>
      <c r="C2" s="10" t="s">
        <v>17</v>
      </c>
      <c r="D2" s="10" t="s">
        <v>52</v>
      </c>
    </row>
    <row r="3" spans="1:4" ht="90" thickBot="1" x14ac:dyDescent="0.25">
      <c r="A3" s="42">
        <v>23533</v>
      </c>
      <c r="B3" s="43" t="s">
        <v>53</v>
      </c>
      <c r="C3" s="44">
        <v>44398</v>
      </c>
      <c r="D3" s="45" t="s">
        <v>16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D&amp;O</vt:lpstr>
      <vt:lpstr>TRDM</vt:lpstr>
      <vt:lpstr>MANEJO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2012-07-10T18:43:48Z</cp:lastPrinted>
  <dcterms:created xsi:type="dcterms:W3CDTF">2010-09-23T00:50:44Z</dcterms:created>
  <dcterms:modified xsi:type="dcterms:W3CDTF">2024-01-19T23:11:22Z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5043acd5-43b8-4dc9-b497-6ffed5755b02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2023-10-09T20:28:05Z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4d8a2b0a-bcec-4a16-81a9-12b055fe341b</vt:lpwstr>
  </property>
  <property fmtid="{D5CDD505-2E9C-101B-9397-08002B2CF9AE}" pid="10" name="MSIP_Label_9043f10a-881e-4653-a55e-02ca2cc829dc_ContentBits">
    <vt:lpwstr>0</vt:lpwstr>
  </property>
</Properties>
</file>