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 HERRAN\OneDrive - Enterritorio\PLANES 2023\"/>
    </mc:Choice>
  </mc:AlternateContent>
  <xr:revisionPtr revIDLastSave="0" documentId="13_ncr:1_{DDC3E109-D31B-4074-8018-133E20B6052D}" xr6:coauthVersionLast="47" xr6:coauthVersionMax="47" xr10:uidLastSave="{00000000-0000-0000-0000-000000000000}"/>
  <bookViews>
    <workbookView xWindow="-120" yWindow="-120" windowWidth="20730" windowHeight="11160" xr2:uid="{9B0D23B8-4932-4B97-BC7A-236D0C439729}"/>
  </bookViews>
  <sheets>
    <sheet name="FORMATO PLAN DE TRANSPARENCIA " sheetId="1" r:id="rId1"/>
    <sheet name="Hoja1" sheetId="2" r:id="rId2"/>
  </sheets>
  <externalReferences>
    <externalReference r:id="rId3"/>
    <externalReference r:id="rId4"/>
  </externalReferences>
  <definedNames>
    <definedName name="Acciones_Categoría_3">'[1]Ponderaciones y parámetros'!$K$6:$N$6</definedName>
    <definedName name="_xlnm.Print_Area" localSheetId="0">'FORMATO PLAN DE TRANSPARENCIA '!$A$1:$S$86</definedName>
    <definedName name="Estrategia__Transversal">[2]Varios!$H$4:$H$8</definedName>
    <definedName name="Nombre">#REF!</definedName>
    <definedName name="Simulador">[1]Listas!$B$2:$B$4</definedName>
    <definedName name="_xlnm.Print_Titles" localSheetId="0">'FORMATO PLAN DE TRANSPARENCIA '!$18:$18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1" l="1"/>
  <c r="I78" i="1"/>
  <c r="I79" i="1"/>
  <c r="I80" i="1"/>
  <c r="I81" i="1"/>
  <c r="I82" i="1"/>
  <c r="I83" i="1"/>
  <c r="I76" i="1"/>
  <c r="I74" i="1"/>
  <c r="I31" i="1"/>
  <c r="I29" i="1" s="1"/>
  <c r="I30" i="1"/>
  <c r="I28" i="1" s="1"/>
  <c r="I71" i="1"/>
  <c r="I73" i="1" s="1"/>
  <c r="I70" i="1"/>
  <c r="I40" i="1"/>
  <c r="I41" i="1"/>
  <c r="I39" i="1"/>
  <c r="I72" i="1" l="1"/>
  <c r="I7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Anny</author>
    <author>Katherine Millán</author>
  </authors>
  <commentList>
    <comment ref="A9" authorId="0" shapeId="0" xr:uid="{740F0D33-E1B6-4037-8D64-DBB126D3E03B}">
      <text>
        <r>
          <rPr>
            <b/>
            <sz val="20"/>
            <color indexed="81"/>
            <rFont val="Tahoma"/>
            <family val="2"/>
          </rPr>
          <t>Anny:
Iniciativa = Foco Estratégico</t>
        </r>
        <r>
          <rPr>
            <sz val="22"/>
            <color indexed="81"/>
            <rFont val="Tahoma"/>
            <family val="2"/>
          </rPr>
          <t xml:space="preserve">
</t>
        </r>
      </text>
    </comment>
    <comment ref="B18" authorId="0" shapeId="0" xr:uid="{24C7021F-FAFC-43F4-B7C4-A37F9E8286C9}">
      <text>
        <r>
          <rPr>
            <b/>
            <sz val="9"/>
            <color indexed="81"/>
            <rFont val="Tahoma"/>
            <family val="2"/>
          </rPr>
          <t>Anny: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Actividad = Hito</t>
        </r>
      </text>
    </comment>
    <comment ref="N18" authorId="0" shapeId="0" xr:uid="{9C5E8571-78A6-443B-993A-E47768F01C9D}">
      <text>
        <r>
          <rPr>
            <sz val="22"/>
            <color indexed="81"/>
            <rFont val="Tahoma"/>
            <family val="2"/>
          </rPr>
          <t>Columna H- S : si la tarea hace parte del plan relacionar el codigo que tiene en el mismo. Esto se diligencia por PyGR una vez se tengan definidos todos los planes.</t>
        </r>
      </text>
    </comment>
    <comment ref="H24" authorId="1" shapeId="0" xr:uid="{BB39B02D-A07D-4996-9E4E-90D5EBDFDF8B}">
      <text>
        <r>
          <rPr>
            <b/>
            <sz val="13"/>
            <color indexed="81"/>
            <rFont val="Tahoma"/>
            <family val="2"/>
          </rPr>
          <t>Katherine Millán:</t>
        </r>
        <r>
          <rPr>
            <sz val="13"/>
            <color indexed="81"/>
            <rFont val="Tahoma"/>
            <family val="2"/>
          </rPr>
          <t xml:space="preserve">
Se ajustó de acuerdo con las observaciones recibidas por parte del Grupo de Planeación y Gestión de Riesgos.</t>
        </r>
      </text>
    </comment>
  </commentList>
</comments>
</file>

<file path=xl/sharedStrings.xml><?xml version="1.0" encoding="utf-8"?>
<sst xmlns="http://schemas.openxmlformats.org/spreadsheetml/2006/main" count="265" uniqueCount="182">
  <si>
    <t>FORMATO PLAN DE ACCIÓN</t>
  </si>
  <si>
    <t>CÓDIGO:</t>
  </si>
  <si>
    <t>F-DE-07</t>
  </si>
  <si>
    <t>VERSIÓN:</t>
  </si>
  <si>
    <t>DIRECCIONAMIENTO ESTRATÉGICO</t>
  </si>
  <si>
    <t>VIGENCIA:</t>
  </si>
  <si>
    <t>Fecha Formulación:</t>
  </si>
  <si>
    <t>Fecha Aprobación</t>
  </si>
  <si>
    <t xml:space="preserve">NOMBRE DE LA INICIATIVA PRIORIZADA  </t>
  </si>
  <si>
    <t xml:space="preserve">PONDERACIÓN EN PLAN </t>
  </si>
  <si>
    <t>OBJETIVO DE LA INICIATIVA</t>
  </si>
  <si>
    <t>Dar cumplimiento a lo establecido en la Ley 2195 de 2022. Artículo 31.</t>
  </si>
  <si>
    <t>RESPONSABLE DE LA INICIATIVA</t>
  </si>
  <si>
    <t>Grupo de Planeación y Gestión de Riesgos.</t>
  </si>
  <si>
    <t>INDICADORES Y METAS</t>
  </si>
  <si>
    <t>NOMBRE DEL INDICADOR</t>
  </si>
  <si>
    <t>FORMULA DEL INDICADOR</t>
  </si>
  <si>
    <t>UNIDAD DE MEDIDA</t>
  </si>
  <si>
    <t>FECHA INICIO DE MEDICIÓN</t>
  </si>
  <si>
    <t>META PROPUESTA</t>
  </si>
  <si>
    <t xml:space="preserve">PERIODICIDAD </t>
  </si>
  <si>
    <t>N/A</t>
  </si>
  <si>
    <t>CÓDIGO</t>
  </si>
  <si>
    <t>Nombre Actividad</t>
  </si>
  <si>
    <t>Peso por Actividad</t>
  </si>
  <si>
    <t>Responsable x Actividad</t>
  </si>
  <si>
    <t>Producto</t>
  </si>
  <si>
    <t xml:space="preserve">Presupuesto Asignado </t>
  </si>
  <si>
    <t>Tareas para desarrollar la actividad</t>
  </si>
  <si>
    <t>Peso por Tarea</t>
  </si>
  <si>
    <t>Responsable x Tarea</t>
  </si>
  <si>
    <t>Fecha de Inicio</t>
  </si>
  <si>
    <t>Fecha de Terminación</t>
  </si>
  <si>
    <t xml:space="preserve"> CÓDIGO PLAN ANTICORRUPCIÓN Y DE ATENCIÓN AL CIUDADANO</t>
  </si>
  <si>
    <t>CÓDIGO PLAN INSTITUCIONAL DE GESTIÓN Y DESEMPEÑO</t>
  </si>
  <si>
    <t>CÓDIGO PLAN DE MEJORAMIENTO INTERNO</t>
  </si>
  <si>
    <t>CÓDIGO PLAN DE MEJORAMIENTO ENTES DE CONTROL</t>
  </si>
  <si>
    <t>CÓDIGO PLANES DECRETO 612</t>
  </si>
  <si>
    <t>CÓDIGO PLAN DE ACCIÓN INSTITUCIONAL</t>
  </si>
  <si>
    <t>Desarrollar el componente Gestión Integral del Riesgo de Corrupción.</t>
  </si>
  <si>
    <t>Cristian Oviedo - Grupo de Planeación y Gestión de Riesgos</t>
  </si>
  <si>
    <t>Desarrollar el Plan de Trabajo para la implementación del Sistema Integral de Administración de Riesgos -SIAR</t>
  </si>
  <si>
    <t>Revisar, actualizar y validar los riesgos de corrupción identificados</t>
  </si>
  <si>
    <t>Publicar Matriz de Riesgos de Corrupción Pagina Web</t>
  </si>
  <si>
    <t>Realizar Monitoreo y Revisión a la matriz de riesgo</t>
  </si>
  <si>
    <t>Informe SARO 2021 - II semestre</t>
  </si>
  <si>
    <t>Informe SARO 2022 - I semestre</t>
  </si>
  <si>
    <t>Desarrollar el componente Redes institucionales y canales de Denuncia.</t>
  </si>
  <si>
    <t>Desarrollar el componente de Legalidad e Integridad.</t>
  </si>
  <si>
    <t>Iniciativas adicionales.</t>
  </si>
  <si>
    <t>Participación Ciudadana y Rendición de cuentas.</t>
  </si>
  <si>
    <t>Promover el control social en los proyectos del Proceso de Gerencia y Gestión de Proyectos a través de la realización de Auditorías Visibles</t>
  </si>
  <si>
    <t xml:space="preserve">Realizar actividades de sensibilización y difusión para capacitar a los grupos de valor en participación ciudadana y control social </t>
  </si>
  <si>
    <t>Desarrollar el componente de Transparencia y acceso a la información pública.</t>
  </si>
  <si>
    <t>Desarrollar el componente Estado abierto.</t>
  </si>
  <si>
    <t>Responsables</t>
  </si>
  <si>
    <t>a. Medidas de debida diligencia en las entidades del sector público.</t>
  </si>
  <si>
    <t>Jurídica y control Interno Disciplinario, SARLAFT, Talento Humano, SIAR Cristian Oviedo</t>
  </si>
  <si>
    <t>b. Prevención, gestión y administración de riesgos de lavado de activos, financiación del terrorismo y proliferación de armas y riesgos de corrupción, incluidos los reportes de operaciones sospechosas a la UIAF, consultas en las listas restrictivas y otras medidas específicas que defina el Gobierno Nacional dentro del año siguiente a la expedición de esta norma;</t>
  </si>
  <si>
    <t>SARLAFT, Plan Anticorrupción (riesgos de corrupción)</t>
  </si>
  <si>
    <t>c. Redes interinstitucionales para el fortalecimiento de prevención de actos de corrupción, transparencia y legalidad;</t>
  </si>
  <si>
    <t xml:space="preserve">RITA (Oficial de transparencia) </t>
  </si>
  <si>
    <t>d. Canales de denuncia conforme lo establecido en el Artículo 76 de la Ley 1474 de 2011;</t>
  </si>
  <si>
    <t>Tecnologías de Información
Comunicaciones, 
Gestión Administrativa, 
Oficial de transparencia, 
SARLAFT</t>
  </si>
  <si>
    <t>e. Estrategias de transparencia, Estado abierto, acceso a la información publica y cultura de legalidad;</t>
  </si>
  <si>
    <t>Política Transparencia, 
conflicto de interés, 
Tecnologías de Información,</t>
  </si>
  <si>
    <t>f. Todas aquellas iniciativas adicionales que la Entidad considere necesario incluir para prevenir y combatir la corrupción.”</t>
  </si>
  <si>
    <t>Conflicto de interés</t>
  </si>
  <si>
    <t>Comunicaciones a la SFC sobre el estado del informe del plan de trabajo
(2 comunicaciones a la SFC)</t>
  </si>
  <si>
    <t>Informe descriptivo de los riesgos y causas por proceso</t>
  </si>
  <si>
    <t>Matriz de riesgo de fraude y corrupción 2022 Publicada</t>
  </si>
  <si>
    <t>Informe SARO 2022 - II semestre</t>
  </si>
  <si>
    <t>Informe SARO 2023- I semestre</t>
  </si>
  <si>
    <t>Grupo Planeación y Gestión de Riesgos</t>
  </si>
  <si>
    <t>Publicación del Informe de Gestión, Sostenibilidad y Gobierno Corporativo 2022 (versión definitiva)</t>
  </si>
  <si>
    <t xml:space="preserve">Publicar trimestralmente los informes gerenciales sobre el estado de ejecución de los proyectos </t>
  </si>
  <si>
    <t>Subgerencia Desarrollo de Proyectos
Subgerencia Estructuración de Proyectos</t>
  </si>
  <si>
    <t xml:space="preserve">Registro de publicaciones sobre el estado de ejecución de los proyectos </t>
  </si>
  <si>
    <t>Grupo de Comunicaciones</t>
  </si>
  <si>
    <t>Reporte de las publicaciones realizadas por los diferentes canales institucionales de comunicación</t>
  </si>
  <si>
    <t>Reporte de las publicaciones realizadas en medios externos de comunicación</t>
  </si>
  <si>
    <t>Tres (3) informes de las jornadas de rendición de cuentas desarrolladas</t>
  </si>
  <si>
    <t>Elaborar un (1) informe destacando los aspectos relevantes de la jornada interna (principales resultados en la planeación estratégica e identificar mejoras en la gestión con la participación de los colaboradores)</t>
  </si>
  <si>
    <t>Informe elaborado y publicado en la intranet</t>
  </si>
  <si>
    <t xml:space="preserve">Elaborar un (1) informe de Gestión Audiencia Pública de Rendición de cuentas </t>
  </si>
  <si>
    <t>Informe publicado en el portal web mini sitio de rendición de cuentas</t>
  </si>
  <si>
    <t>Elaborar un (1) informe de evaluación del evento de Audiencia Pública de Rendición de Cuentas realizado</t>
  </si>
  <si>
    <t>Tres (3) reportes de las mesas de diálogo de socialización de los proyectos desarrollados</t>
  </si>
  <si>
    <t>Organizar y ejecutar mesas de diálogo para la socialización de los proyectos en los territorios, con presencia de grupos de interés y mandatarios regionales, con el fin de promover la participación ciudadana y ejercer control social</t>
  </si>
  <si>
    <t>Matriz Excel relacionando (Evento, ciudad, mes, número de asistentes)</t>
  </si>
  <si>
    <t>Subgerencia de Desarrollo de Proyectos</t>
  </si>
  <si>
    <t>Tres (3) informes con el resultado de las  Auditorías Visibles realizadas</t>
  </si>
  <si>
    <t>Informe con el resultado de las  Auditorías Visibles realizadas publicado en el portal Web</t>
  </si>
  <si>
    <t>Registro en medios de la participación de ENTerritorio en la Estrategia Acércate</t>
  </si>
  <si>
    <t>Participar en una (1) Estrategia Acércate en cualquier modalidad</t>
  </si>
  <si>
    <t>Tres (3) reportes del resultado de la implementación del Programa de información y comunicación</t>
  </si>
  <si>
    <t>Desarrollar el Programa de Información y Comunicación enmarcado en los principios de Coordinación, Participación y Concurrencia en los territorios en donde se están ejecutando los proyectos</t>
  </si>
  <si>
    <t>Entrevista a los beneficiarios de los proyectos, material fotográfico y/o  boletines de prensa.</t>
  </si>
  <si>
    <t xml:space="preserve">Dos (2) registros evidenciando las sensibilizaciones realizadas a los grupos de valor </t>
  </si>
  <si>
    <t xml:space="preserve">Informes evidenciando las sensibilizaciones realizadas a los grupos de valor para conocer y apropiar sus roles dentro del proceso de Rendición de Cuentas </t>
  </si>
  <si>
    <t>Dos (2) análisis del resultado del desempeño de indicadores asociados al Plan de Rendición de Cuentas</t>
  </si>
  <si>
    <t>Formular y medir el desempeño de indicadores asociados al Plan de Rendición de Cuentas</t>
  </si>
  <si>
    <t xml:space="preserve">Hoja de vida de indicadores de desempeño del Plan de rendición de cuentas </t>
  </si>
  <si>
    <t xml:space="preserve">Reportes de análisis de los resultados de la medición del desempeño de indicadores </t>
  </si>
  <si>
    <t xml:space="preserve">Formato de registro de buenas prácticas publicado en el Centro de conocimiento </t>
  </si>
  <si>
    <t xml:space="preserve">Documentar las buenas prácticas de la entidad en materia de espacios de diálogo para la rendición de cuentas </t>
  </si>
  <si>
    <t>Grupo de Talento Humano - Natalia Antolinez</t>
  </si>
  <si>
    <t>Video y pieza, análisis de reproducciones del codigo de integridad</t>
  </si>
  <si>
    <t>Video y pieza, análisis de reproducciones del codigo de ética</t>
  </si>
  <si>
    <t>Informe encuesta codigo de etica</t>
  </si>
  <si>
    <t>Implementar la estrategia para la adopción del Código de Integridad y la promoción del cambio cultural</t>
  </si>
  <si>
    <t>Seguimientos de la estrategia de la politica de integridad por el Comité de Gestion y Desempeño</t>
  </si>
  <si>
    <t>Seguimientos de la gestion de conflicto de interés por el Comité de Gestion y Desempeño</t>
  </si>
  <si>
    <t>31/11/2023</t>
  </si>
  <si>
    <t xml:space="preserve">Grupo de Comunicaciones 
Grupo de Tecnologias de la Información </t>
  </si>
  <si>
    <t>Grupo de Comunicaciones 
Grupo de Tecnologias de la Información</t>
  </si>
  <si>
    <t>Publicar del Informe de Gestión, Sostenibilidad y Gobierno Corporativo 2022 (versión definitiva)</t>
  </si>
  <si>
    <t>Servicios Administrativos</t>
  </si>
  <si>
    <t>Informes de análisis del resultado de la encuesta de satisfacción del servicio</t>
  </si>
  <si>
    <t xml:space="preserve">Elaborar dos (2) Informes de análisis de la encuesta de satisfacción del servicio con los siguientes cortes: enero 01 - junio 30 y julio 01 - octubre 31. </t>
  </si>
  <si>
    <t>Grupo de Servicios Administrativos - Paola Andrea Paola Neira Duarte.</t>
  </si>
  <si>
    <t>Informe ejecutivo</t>
  </si>
  <si>
    <t>Caracterización publicada en el portal web institucional</t>
  </si>
  <si>
    <t>Coordinar con los grupos responsables la entrega de insumos para actualizar la caracterización de usuarios 2023</t>
  </si>
  <si>
    <t>Grupo de Servicios Administrativos - Paola Andrea Paola Neira Duarte</t>
  </si>
  <si>
    <t>Oficina Asesora Jurídica</t>
  </si>
  <si>
    <t>Seguimiento Trimestral de la Estrategia</t>
  </si>
  <si>
    <t>Hacer cuatro (3) seguimientos a la estrategia de conflicto de interés</t>
  </si>
  <si>
    <t>Realizar socialización mediante video sobre el Código de Integridad</t>
  </si>
  <si>
    <t>Realizar socialización del Código de Ética</t>
  </si>
  <si>
    <t>Aplicar encuesta sobre el Código de Ética</t>
  </si>
  <si>
    <t>Actas de actualización del perfil de riesgos.</t>
  </si>
  <si>
    <t>2 informes semestrales Planes de Tratamientos 2023</t>
  </si>
  <si>
    <t xml:space="preserve">Informes semestrales Planes de Tratamientos 2023 </t>
  </si>
  <si>
    <t>Socialización de la Estrategia como integrantes de la Red Institucional de Transparencia y Anticorrupción - RITA</t>
  </si>
  <si>
    <t>Soporte de las 2 socializaciones realizadas.</t>
  </si>
  <si>
    <t>4 Piezas de comunicación en el año para socializar la estrategia de la Red Institucional de Transparencia y Anticorrupción - RITA</t>
  </si>
  <si>
    <t>Presentar seguimiento de Informe Semestral al comité Institucional de Gestión y Desempeño</t>
  </si>
  <si>
    <t>Informe segundo semestre 2022  denuncias por presuntos actos de fraude y corrupción</t>
  </si>
  <si>
    <t>Informe segundo semestre 2022  denuncias por presuntos actos de fraude y corrupción presentado al CIGD</t>
  </si>
  <si>
    <t xml:space="preserve">Informe primer semestre 2023  denuncias por presuntos actos de fraude y corrupción </t>
  </si>
  <si>
    <t>Informe primer semestre 2023  denuncias por presuntos actos de fraude y corrupción presentado al CIGD</t>
  </si>
  <si>
    <t>Informe de prevención, gestión y administración de riesgos de lavado de activos, financiación del terrorismo y proliferación de armas y resultados de Sistema de Gestión Antisoborno SGAS 2023-I semestre</t>
  </si>
  <si>
    <t>Realizar el informe de gestión de los riesgos de LAFT y debida diligencia realizada en Enterritorio</t>
  </si>
  <si>
    <t>Lina Isabel Cifuentes y Diana Marcela Vargas - Grupo de Cumplimiento SARLAFT y Antisborno</t>
  </si>
  <si>
    <t>Informe de gestión de SARLAFT y SGAS</t>
  </si>
  <si>
    <t>Ocho (8) reportes y análisis de publicaciones sobre la gestión institucional</t>
  </si>
  <si>
    <t>Cuatro (4) reportes de la estrategia de comunicaciones para publicación y difusión de la gestión institucional</t>
  </si>
  <si>
    <t>Grupo de Tecnologías de la Información</t>
  </si>
  <si>
    <t xml:space="preserve">Conjunto de datos abiertos publicados </t>
  </si>
  <si>
    <t>Identificar equipo de trabajo y realizar la socialización  del tema de Datos abiertos</t>
  </si>
  <si>
    <t>Control de Asistencia, acta de conformación del equipo de Datos Abiertos de la Entidad, correos</t>
  </si>
  <si>
    <t>Identificar conjunto de datos abiertos susceptibles de publicar</t>
  </si>
  <si>
    <t>Matriz de posibles Conjunto de Datos abiertos susceptibles de publicar</t>
  </si>
  <si>
    <t>Analizar la información identificada</t>
  </si>
  <si>
    <t>Grupo de Tecnologías de la Información
Responsables de la Información
Oficina Asesora Jurídica
Oficial de Seguridad Información
Oficial de Seguridad Informática</t>
  </si>
  <si>
    <t>Control de Asistencia.
Matriz de posibles Conjunto de Datos abiertos, analizados.</t>
  </si>
  <si>
    <t>Estructurar el conjunto de datos a publicar</t>
  </si>
  <si>
    <t>Grupo de Tecnologías de la Información
Responsables de la Información</t>
  </si>
  <si>
    <t>Primer Conjunto de datos o funcionalidades de automatización para ejecutar y/o la publicación de los datos abiertos definidos por la entidad.</t>
  </si>
  <si>
    <t>Segundo Conjunto de datos o funcionalidades de automatización para ejecutar y/o la publicación de los datos abiertos definidos por la entidad.</t>
  </si>
  <si>
    <t>Publicar el conjunto de datos abiertos</t>
  </si>
  <si>
    <t>Primer Conjunto de datos publicados: www.datos.gov.co
Publicación de los datos abiertos, pagina web entidad, Transparencia:_x000B_https://www.enterritorio.gov.co/web/transparencia-y-acceso-a-la-informacion-publica</t>
  </si>
  <si>
    <t>Segundo Conjunto de datos publicados_x000B_www.datos.gov.co
Publicación de los datos abiertos, pagina web entidad, Transparencia:_x000B_https://www.enterritorio.gov.co/web/transparencia-y-acceso-a-la-informacion-publica</t>
  </si>
  <si>
    <t>Comunicar y promover el uso de los datos abiertos</t>
  </si>
  <si>
    <t>Grupo de Tecnologías de la Información
Grupo de Comunicaciones</t>
  </si>
  <si>
    <t>Reportar semestralmente (2) las publicaciones realizadas por los diferentes canales institucionales de comunicación</t>
  </si>
  <si>
    <t>Reportar semestralmente (2) las difusiones masivas de los informes de rendición de cuentas en espacios externos mediante alianzas y cooperación con organismos públicos, regionales o sectoriales</t>
  </si>
  <si>
    <t xml:space="preserve">Grupo de Tecnologias de la Información
Grupo de Comunicaciones </t>
  </si>
  <si>
    <t>Campaña de socialización</t>
  </si>
  <si>
    <t>Reporte semestral de avance de videos que se encuentran en la página web y su estado de cumplimiento.</t>
  </si>
  <si>
    <t>Reporte semestral de videos publicados con comunicación alternativa.</t>
  </si>
  <si>
    <t>Informe anual de estado de avance en el cumplimiento de los compromisos pendientes en materia de accesibilidad web.</t>
  </si>
  <si>
    <t>PROGRAMA DE TRANSPARENCIA Y ÉTICA EN EL SECTOR PÚBLICO Ley 2195 de 2022</t>
  </si>
  <si>
    <t>Informe de prevención, gestión y administración de riesgos de lavado de activos, financiación del terrorismo y proliferación de armas y resultados de Sistema de Gestión Antisoborno SGAS 2022-II semestre</t>
  </si>
  <si>
    <t>Realizar el retiro de la página de cualquier video que incumpla con la inclusión de los medios alternativos.</t>
  </si>
  <si>
    <t>Para los videos incluir las ayudas previstas en la norma en sus términos de referencia para la contratación de medios audiovisuales.</t>
  </si>
  <si>
    <t>Establecer el mecanismo de obligatoriedad para que los documentos sean accesibles para su publicación en adelante, haciendo exigible esta condición para su simple publicación.</t>
  </si>
  <si>
    <t>3 reportes sobre el acogimiento a los principios que se establecieron en la campaña.</t>
  </si>
  <si>
    <t>Estrategias de comunicación interna y externa para sensibilizar y promocionar los datos abiertos de la Entidad.</t>
  </si>
  <si>
    <t>Presentar seguimiento de Riesgos de Corrupción ante comité interno de riesgos.</t>
  </si>
  <si>
    <t>19 de enero del 2023 
Sesión No. 60 del Comité Institucional de Gestión y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</si>
</sst>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"/>
    <numFmt numFmtId="165" formatCode="[$-240A]d&quot; de &quot;mmmm&quot; de &quot;yyyy;@"/>
    <numFmt numFmtId="166" formatCode="_-* #,##0.00\ _€_-;\-* #,##0.00\ _€_-;_-* &quot;-&quot;??\ _€_-;_-@_-"/>
    <numFmt numFmtId="167" formatCode="_-* #,##0\ _€_-;\-* #,##0\ _€_-;_-* &quot;-&quot;??\ _€_-;_-@_-"/>
    <numFmt numFmtId="168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b/>
      <sz val="16"/>
      <color indexed="63"/>
      <name val="Arial"/>
      <family val="2"/>
    </font>
    <font>
      <sz val="11"/>
      <color indexed="8"/>
      <name val="Calibri"/>
      <family val="2"/>
    </font>
    <font>
      <b/>
      <sz val="20"/>
      <color indexed="81"/>
      <name val="Tahoma"/>
      <family val="2"/>
    </font>
    <font>
      <sz val="22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18"/>
      <color rgb="FF2B3D67"/>
      <name val="Calibri"/>
      <family val="2"/>
      <scheme val="minor"/>
    </font>
    <font>
      <b/>
      <sz val="18"/>
      <color rgb="FF2B3D67"/>
      <name val="Calibri"/>
      <family val="2"/>
      <scheme val="minor"/>
    </font>
    <font>
      <sz val="16"/>
      <color rgb="FF000000"/>
      <name val="Arial"/>
      <family val="2"/>
    </font>
    <font>
      <sz val="13"/>
      <color indexed="81"/>
      <name val="Tahoma"/>
      <family val="2"/>
    </font>
    <font>
      <b/>
      <sz val="13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6" fontId="8" fillId="0" borderId="0" applyFont="0" applyFill="0" applyBorder="0" applyAlignment="0" applyProtection="0"/>
  </cellStyleXfs>
  <cellXfs count="23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5" fillId="0" borderId="4" xfId="2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17" fontId="6" fillId="3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9" fontId="2" fillId="2" borderId="0" xfId="1" applyFont="1" applyFill="1"/>
    <xf numFmtId="9" fontId="5" fillId="0" borderId="4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/>
    <xf numFmtId="0" fontId="5" fillId="0" borderId="15" xfId="0" applyFont="1" applyBorder="1" applyAlignment="1">
      <alignment horizontal="center" vertical="center" wrapText="1"/>
    </xf>
    <xf numFmtId="9" fontId="5" fillId="0" borderId="15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4" fontId="2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2" fillId="0" borderId="16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9" fontId="5" fillId="0" borderId="4" xfId="1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 readingOrder="1"/>
    </xf>
    <xf numFmtId="0" fontId="15" fillId="0" borderId="0" xfId="0" applyFont="1" applyAlignment="1">
      <alignment horizontal="left" vertical="center" wrapText="1" readingOrder="1"/>
    </xf>
    <xf numFmtId="14" fontId="16" fillId="2" borderId="4" xfId="0" applyNumberFormat="1" applyFont="1" applyFill="1" applyBorder="1" applyAlignment="1">
      <alignment horizontal="center" vertical="center"/>
    </xf>
    <xf numFmtId="14" fontId="16" fillId="0" borderId="16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9" fontId="5" fillId="2" borderId="4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9" fontId="5" fillId="0" borderId="14" xfId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14" fontId="5" fillId="2" borderId="4" xfId="0" applyNumberFormat="1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 wrapText="1"/>
    </xf>
    <xf numFmtId="9" fontId="5" fillId="2" borderId="14" xfId="0" applyNumberFormat="1" applyFont="1" applyFill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5" fillId="0" borderId="14" xfId="1" applyFont="1" applyFill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14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9" fontId="5" fillId="0" borderId="20" xfId="1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justify" vertical="center" wrapText="1"/>
    </xf>
    <xf numFmtId="9" fontId="5" fillId="2" borderId="20" xfId="0" applyNumberFormat="1" applyFont="1" applyFill="1" applyBorder="1" applyAlignment="1">
      <alignment horizontal="center" vertical="center" wrapText="1"/>
    </xf>
    <xf numFmtId="9" fontId="5" fillId="2" borderId="13" xfId="0" applyNumberFormat="1" applyFont="1" applyFill="1" applyBorder="1" applyAlignment="1">
      <alignment horizontal="center" vertical="center" wrapText="1"/>
    </xf>
    <xf numFmtId="14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4" fontId="5" fillId="2" borderId="20" xfId="0" applyNumberFormat="1" applyFont="1" applyFill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/>
    </xf>
    <xf numFmtId="14" fontId="16" fillId="0" borderId="4" xfId="0" applyNumberFormat="1" applyFont="1" applyBorder="1" applyAlignment="1">
      <alignment horizontal="center" vertical="center" wrapText="1"/>
    </xf>
    <xf numFmtId="168" fontId="5" fillId="0" borderId="16" xfId="1" applyNumberFormat="1" applyFont="1" applyFill="1" applyBorder="1" applyAlignment="1">
      <alignment horizontal="center" vertical="center" wrapText="1"/>
    </xf>
    <xf numFmtId="9" fontId="5" fillId="0" borderId="16" xfId="1" applyFont="1" applyBorder="1" applyAlignment="1">
      <alignment horizontal="center" vertical="center" wrapText="1"/>
    </xf>
    <xf numFmtId="9" fontId="5" fillId="0" borderId="4" xfId="1" applyFont="1" applyBorder="1" applyAlignment="1">
      <alignment horizontal="center" vertical="center" wrapText="1"/>
    </xf>
    <xf numFmtId="9" fontId="5" fillId="0" borderId="13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10" fontId="5" fillId="0" borderId="20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8" fontId="5" fillId="0" borderId="16" xfId="1" applyNumberFormat="1" applyFont="1" applyBorder="1" applyAlignment="1">
      <alignment horizontal="center" vertical="center" wrapText="1"/>
    </xf>
    <xf numFmtId="9" fontId="2" fillId="2" borderId="0" xfId="1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68" fontId="5" fillId="0" borderId="4" xfId="1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14" fontId="16" fillId="0" borderId="14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14" fontId="2" fillId="0" borderId="20" xfId="0" applyNumberFormat="1" applyFont="1" applyBorder="1" applyAlignment="1">
      <alignment horizontal="center" vertical="center"/>
    </xf>
    <xf numFmtId="10" fontId="2" fillId="0" borderId="16" xfId="0" applyNumberFormat="1" applyFont="1" applyBorder="1" applyAlignment="1">
      <alignment horizontal="center" vertical="center"/>
    </xf>
    <xf numFmtId="168" fontId="2" fillId="0" borderId="4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168" fontId="2" fillId="0" borderId="20" xfId="0" applyNumberFormat="1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168" fontId="5" fillId="0" borderId="4" xfId="1" applyNumberFormat="1" applyFont="1" applyBorder="1" applyAlignment="1">
      <alignment horizontal="center" vertical="center" wrapText="1"/>
    </xf>
    <xf numFmtId="168" fontId="5" fillId="0" borderId="20" xfId="1" applyNumberFormat="1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justify" vertical="center" wrapText="1"/>
    </xf>
    <xf numFmtId="168" fontId="5" fillId="2" borderId="4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0" borderId="1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5" fillId="10" borderId="31" xfId="0" applyFont="1" applyFill="1" applyBorder="1" applyAlignment="1">
      <alignment horizontal="center" vertical="center" wrapText="1"/>
    </xf>
    <xf numFmtId="0" fontId="5" fillId="10" borderId="32" xfId="0" applyFont="1" applyFill="1" applyBorder="1" applyAlignment="1">
      <alignment horizontal="center" vertical="center" wrapText="1"/>
    </xf>
    <xf numFmtId="0" fontId="5" fillId="10" borderId="24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2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5" fillId="10" borderId="2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9" fontId="5" fillId="0" borderId="15" xfId="1" applyFont="1" applyFill="1" applyBorder="1" applyAlignment="1">
      <alignment horizontal="center" vertical="center" wrapText="1"/>
    </xf>
    <xf numFmtId="9" fontId="5" fillId="0" borderId="13" xfId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11" borderId="24" xfId="0" applyFont="1" applyFill="1" applyBorder="1" applyAlignment="1">
      <alignment horizontal="center" vertical="center" wrapText="1"/>
    </xf>
    <xf numFmtId="0" fontId="5" fillId="11" borderId="25" xfId="0" applyFont="1" applyFill="1" applyBorder="1" applyAlignment="1">
      <alignment horizontal="center" vertical="center" wrapText="1"/>
    </xf>
    <xf numFmtId="0" fontId="5" fillId="11" borderId="26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9" fontId="5" fillId="0" borderId="14" xfId="1" applyFont="1" applyFill="1" applyBorder="1" applyAlignment="1">
      <alignment horizontal="center" vertical="center" wrapText="1"/>
    </xf>
    <xf numFmtId="9" fontId="5" fillId="0" borderId="16" xfId="1" applyFont="1" applyFill="1" applyBorder="1" applyAlignment="1">
      <alignment horizontal="center" vertical="center" wrapText="1"/>
    </xf>
    <xf numFmtId="9" fontId="5" fillId="0" borderId="4" xfId="1" applyFont="1" applyFill="1" applyBorder="1" applyAlignment="1">
      <alignment horizontal="center" vertical="center" wrapText="1"/>
    </xf>
    <xf numFmtId="9" fontId="5" fillId="0" borderId="20" xfId="1" applyFont="1" applyFill="1" applyBorder="1" applyAlignment="1">
      <alignment horizontal="center" vertical="center" wrapText="1"/>
    </xf>
    <xf numFmtId="9" fontId="5" fillId="0" borderId="21" xfId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7" fontId="5" fillId="2" borderId="10" xfId="3" applyNumberFormat="1" applyFont="1" applyFill="1" applyBorder="1" applyAlignment="1">
      <alignment horizontal="center" vertical="center" wrapText="1"/>
    </xf>
    <xf numFmtId="167" fontId="5" fillId="2" borderId="12" xfId="3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/>
    </xf>
    <xf numFmtId="164" fontId="4" fillId="0" borderId="4" xfId="2" applyNumberFormat="1" applyFont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9" fontId="2" fillId="2" borderId="4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 wrapText="1"/>
    </xf>
    <xf numFmtId="0" fontId="5" fillId="9" borderId="28" xfId="0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5" fillId="9" borderId="26" xfId="0" applyFont="1" applyFill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</cellXfs>
  <cellStyles count="4">
    <cellStyle name="Millares 2" xfId="3" xr:uid="{FFA850F9-1B7E-4259-969F-7A94BD647872}"/>
    <cellStyle name="Normal" xfId="0" builtinId="0"/>
    <cellStyle name="Normal 2 2" xfId="2" xr:uid="{56989BE6-0797-4BC8-9115-D9F2706450BE}"/>
    <cellStyle name="Porcentaje" xfId="1" builtinId="5"/>
  </cellStyles>
  <dxfs count="0"/>
  <tableStyles count="1" defaultTableStyle="TableStyleMedium2" defaultPivotStyle="PivotStyleLight16">
    <tableStyle name="Invisible" pivot="0" table="0" count="0" xr9:uid="{515D5256-0E91-4673-8834-E1B6BCC9001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1</xdr:row>
      <xdr:rowOff>238126</xdr:rowOff>
    </xdr:from>
    <xdr:to>
      <xdr:col>3</xdr:col>
      <xdr:colOff>823938</xdr:colOff>
      <xdr:row>3</xdr:row>
      <xdr:rowOff>214312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188B2028-9918-4778-8C94-2F91DFA70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704851"/>
          <a:ext cx="4486299" cy="914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nade-my.sharepoint.com/Users/amarquez/AppData/Local/Microsoft/Windows/Temporary%20Internet%20Files/Content.Outlook/81WVDZRR/DAFP%202017/DAFP_Modelo%20Instrumento_Dic2016Simulador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nade-my.sharepoint.com/Users/lygonzalez/Documents/YAZMIN/2014/PND%202015-2018/PLAN%20PLURIANUAL/RECIBIDOS/Copia%20de%20MATRIZ%20PLAN%20PLURIANUAL%20DE%20INVERSIONES%20-%20%20PND_2015_2018%20DSEP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de FURAG"/>
      <sheetName val="Diagnóstico actual"/>
      <sheetName val="Simulador"/>
      <sheetName val="Simulador 2"/>
      <sheetName val="Simulador 3"/>
      <sheetName val="Gráfico resultados"/>
      <sheetName val="Categorización entidad"/>
      <sheetName val="Ponderaciones y parámetros"/>
      <sheetName val="Listas"/>
      <sheetName val="Cuadros"/>
      <sheetName val="Grados de madurez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"/>
      <sheetName val="Proyectos"/>
      <sheetName val="Entidad"/>
      <sheetName val="BPIN"/>
      <sheetName val="Varios"/>
      <sheetName val="Departamento"/>
      <sheetName val="DATOS"/>
      <sheetName val="EJECUCION POR PRODUCTO 2014"/>
      <sheetName val="MGMP 2015-2018"/>
      <sheetName val="Programas por sector"/>
      <sheetName val="Programas"/>
      <sheetName val="Hoja7"/>
      <sheetName val="Hoja1"/>
    </sheetNames>
    <sheetDataSet>
      <sheetData sheetId="0">
        <row r="2">
          <cell r="A2" t="str">
            <v>AGROPECUARIO</v>
          </cell>
        </row>
      </sheetData>
      <sheetData sheetId="1"/>
      <sheetData sheetId="2"/>
      <sheetData sheetId="3"/>
      <sheetData sheetId="4">
        <row r="4">
          <cell r="A4" t="str">
            <v>PGN_Inversión</v>
          </cell>
          <cell r="H4" t="str">
            <v>INFRAESTRUCTURA Y COMPETITIVIDAD ESTRATÉGICAS</v>
          </cell>
        </row>
        <row r="5">
          <cell r="H5" t="str">
            <v>MOVILIDAD SOCIAL</v>
          </cell>
        </row>
        <row r="6">
          <cell r="H6" t="str">
            <v>TRANSFORMACION DEL CAMPO Y CRECIMIENTO VERDE</v>
          </cell>
        </row>
        <row r="7">
          <cell r="H7" t="str">
            <v>CONSOLIDACION DEL ESTADO SOCIAL DE DERECHO</v>
          </cell>
        </row>
        <row r="8">
          <cell r="H8" t="str">
            <v>BUENO GOBIERNO</v>
          </cell>
        </row>
      </sheetData>
      <sheetData sheetId="5">
        <row r="4">
          <cell r="A4" t="str">
            <v>Antioquia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7D9E3-F999-41AC-924F-D6898DE1A716}">
  <sheetPr>
    <pageSetUpPr fitToPage="1"/>
  </sheetPr>
  <dimension ref="A1:S122"/>
  <sheetViews>
    <sheetView tabSelected="1" view="pageBreakPreview" topLeftCell="A13" zoomScale="50" zoomScaleNormal="25" zoomScaleSheetLayoutView="50" workbookViewId="0">
      <selection activeCell="B18" sqref="B18:C18"/>
    </sheetView>
  </sheetViews>
  <sheetFormatPr baseColWidth="10" defaultColWidth="11.42578125" defaultRowHeight="20.25" x14ac:dyDescent="0.3"/>
  <cols>
    <col min="1" max="1" width="12.5703125" style="1" customWidth="1"/>
    <col min="2" max="2" width="29" style="1" customWidth="1"/>
    <col min="3" max="3" width="19.140625" style="1" customWidth="1"/>
    <col min="4" max="4" width="20.5703125" style="1" bestFit="1" customWidth="1"/>
    <col min="5" max="5" width="27" style="84" bestFit="1" customWidth="1"/>
    <col min="6" max="6" width="46.85546875" style="2" customWidth="1"/>
    <col min="7" max="7" width="29.85546875" style="84" customWidth="1"/>
    <col min="8" max="8" width="79.7109375" style="2" customWidth="1"/>
    <col min="9" max="9" width="16.28515625" style="84" customWidth="1"/>
    <col min="10" max="10" width="42.5703125" style="105" customWidth="1"/>
    <col min="11" max="11" width="20.7109375" style="1" customWidth="1"/>
    <col min="12" max="12" width="22.5703125" style="1" customWidth="1"/>
    <col min="13" max="13" width="64.85546875" style="1" customWidth="1"/>
    <col min="14" max="14" width="40.28515625" style="1" customWidth="1"/>
    <col min="15" max="15" width="28.5703125" style="1" customWidth="1"/>
    <col min="16" max="16" width="23.5703125" style="1" customWidth="1"/>
    <col min="17" max="17" width="22.85546875" style="1" customWidth="1"/>
    <col min="18" max="18" width="13.7109375" style="1" customWidth="1"/>
    <col min="19" max="19" width="21.5703125" style="1" customWidth="1"/>
    <col min="20" max="16384" width="11.42578125" style="1"/>
  </cols>
  <sheetData>
    <row r="1" spans="1:19" ht="36.75" customHeight="1" x14ac:dyDescent="0.3"/>
    <row r="2" spans="1:19" ht="36.75" customHeight="1" x14ac:dyDescent="0.3">
      <c r="A2" s="210"/>
      <c r="B2" s="211"/>
      <c r="C2" s="211"/>
      <c r="D2" s="212"/>
      <c r="E2" s="219" t="s">
        <v>0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3" t="s">
        <v>1</v>
      </c>
      <c r="R2" s="220" t="s">
        <v>2</v>
      </c>
      <c r="S2" s="220"/>
    </row>
    <row r="3" spans="1:19" ht="36.75" customHeight="1" x14ac:dyDescent="0.3">
      <c r="A3" s="213"/>
      <c r="B3" s="214"/>
      <c r="C3" s="214"/>
      <c r="D3" s="215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3" t="s">
        <v>3</v>
      </c>
      <c r="R3" s="221">
        <v>2</v>
      </c>
      <c r="S3" s="221"/>
    </row>
    <row r="4" spans="1:19" ht="36.75" customHeight="1" x14ac:dyDescent="0.3">
      <c r="A4" s="216"/>
      <c r="B4" s="217"/>
      <c r="C4" s="217"/>
      <c r="D4" s="218"/>
      <c r="E4" s="219" t="s">
        <v>4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3" t="s">
        <v>5</v>
      </c>
      <c r="R4" s="222">
        <v>44173</v>
      </c>
      <c r="S4" s="223"/>
    </row>
    <row r="5" spans="1:19" ht="36.75" customHeight="1" x14ac:dyDescent="0.3"/>
    <row r="6" spans="1:19" ht="64.5" customHeight="1" x14ac:dyDescent="0.3">
      <c r="A6" s="224" t="s">
        <v>6</v>
      </c>
      <c r="B6" s="225"/>
      <c r="C6" s="226"/>
      <c r="D6" s="227">
        <v>44896</v>
      </c>
      <c r="E6" s="228"/>
      <c r="F6" s="228"/>
      <c r="G6" s="228"/>
      <c r="H6" s="228"/>
      <c r="I6" s="229"/>
      <c r="J6" s="230"/>
      <c r="K6" s="230"/>
      <c r="L6" s="230"/>
      <c r="M6" s="230"/>
      <c r="N6" s="194" t="s">
        <v>7</v>
      </c>
      <c r="O6" s="194"/>
      <c r="P6" s="237" t="s">
        <v>181</v>
      </c>
      <c r="Q6" s="237"/>
      <c r="R6" s="237"/>
      <c r="S6" s="237"/>
    </row>
    <row r="7" spans="1:19" ht="18" customHeight="1" x14ac:dyDescent="0.3">
      <c r="A7" s="203" t="s">
        <v>173</v>
      </c>
      <c r="B7" s="204"/>
      <c r="C7" s="204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4"/>
      <c r="O7" s="204"/>
      <c r="P7" s="204"/>
      <c r="Q7" s="204"/>
      <c r="R7" s="204"/>
      <c r="S7" s="206"/>
    </row>
    <row r="8" spans="1:19" ht="48.75" customHeight="1" x14ac:dyDescent="0.3">
      <c r="A8" s="207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9"/>
    </row>
    <row r="9" spans="1:19" ht="54.75" customHeight="1" x14ac:dyDescent="0.3">
      <c r="A9" s="194" t="s">
        <v>8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 t="s">
        <v>9</v>
      </c>
      <c r="R9" s="194"/>
      <c r="S9" s="194"/>
    </row>
    <row r="10" spans="1:19" ht="31.5" customHeight="1" x14ac:dyDescent="0.3">
      <c r="A10" s="231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2">
        <v>0.08</v>
      </c>
      <c r="R10" s="231"/>
      <c r="S10" s="231"/>
    </row>
    <row r="11" spans="1:19" ht="62.25" customHeight="1" x14ac:dyDescent="0.3">
      <c r="A11" s="233" t="s">
        <v>10</v>
      </c>
      <c r="B11" s="233"/>
      <c r="C11" s="195" t="s">
        <v>11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7"/>
    </row>
    <row r="12" spans="1:19" ht="72" customHeight="1" x14ac:dyDescent="0.3">
      <c r="A12" s="194" t="s">
        <v>12</v>
      </c>
      <c r="B12" s="194"/>
      <c r="C12" s="195" t="s">
        <v>13</v>
      </c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7"/>
    </row>
    <row r="13" spans="1:19" ht="31.5" customHeight="1" x14ac:dyDescent="0.3">
      <c r="A13" s="198" t="s">
        <v>14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</row>
    <row r="14" spans="1:19" ht="12.75" customHeight="1" x14ac:dyDescent="0.3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</row>
    <row r="15" spans="1:19" ht="90" customHeight="1" x14ac:dyDescent="0.3">
      <c r="A15" s="194" t="s">
        <v>15</v>
      </c>
      <c r="B15" s="194"/>
      <c r="C15" s="194" t="s">
        <v>16</v>
      </c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4" t="s">
        <v>17</v>
      </c>
      <c r="P15" s="5" t="s">
        <v>18</v>
      </c>
      <c r="Q15" s="4" t="s">
        <v>19</v>
      </c>
      <c r="R15" s="194" t="s">
        <v>20</v>
      </c>
      <c r="S15" s="194"/>
    </row>
    <row r="16" spans="1:19" ht="60.75" customHeight="1" x14ac:dyDescent="0.3">
      <c r="A16" s="199" t="s">
        <v>21</v>
      </c>
      <c r="B16" s="199"/>
      <c r="C16" s="200" t="s">
        <v>21</v>
      </c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6" t="s">
        <v>21</v>
      </c>
      <c r="P16" s="6" t="s">
        <v>21</v>
      </c>
      <c r="Q16" s="6" t="s">
        <v>21</v>
      </c>
      <c r="R16" s="201" t="s">
        <v>21</v>
      </c>
      <c r="S16" s="202"/>
    </row>
    <row r="17" spans="1:19" x14ac:dyDescent="0.3">
      <c r="L17" s="7"/>
    </row>
    <row r="18" spans="1:19" ht="187.5" customHeight="1" thickBot="1" x14ac:dyDescent="0.35">
      <c r="A18" s="21" t="s">
        <v>22</v>
      </c>
      <c r="B18" s="187" t="s">
        <v>23</v>
      </c>
      <c r="C18" s="187"/>
      <c r="D18" s="21" t="s">
        <v>24</v>
      </c>
      <c r="E18" s="21" t="s">
        <v>25</v>
      </c>
      <c r="F18" s="22" t="s">
        <v>26</v>
      </c>
      <c r="G18" s="21" t="s">
        <v>27</v>
      </c>
      <c r="H18" s="22" t="s">
        <v>28</v>
      </c>
      <c r="I18" s="21" t="s">
        <v>29</v>
      </c>
      <c r="J18" s="21" t="s">
        <v>30</v>
      </c>
      <c r="K18" s="21" t="s">
        <v>31</v>
      </c>
      <c r="L18" s="21" t="s">
        <v>32</v>
      </c>
      <c r="M18" s="21" t="s">
        <v>26</v>
      </c>
      <c r="N18" s="21" t="s">
        <v>33</v>
      </c>
      <c r="O18" s="21" t="s">
        <v>34</v>
      </c>
      <c r="P18" s="21" t="s">
        <v>35</v>
      </c>
      <c r="Q18" s="21" t="s">
        <v>36</v>
      </c>
      <c r="R18" s="21" t="s">
        <v>37</v>
      </c>
      <c r="S18" s="21" t="s">
        <v>38</v>
      </c>
    </row>
    <row r="19" spans="1:19" s="10" customFormat="1" ht="81" x14ac:dyDescent="0.3">
      <c r="A19" s="188">
        <v>1</v>
      </c>
      <c r="B19" s="155" t="s">
        <v>39</v>
      </c>
      <c r="C19" s="155"/>
      <c r="D19" s="178">
        <v>0.5</v>
      </c>
      <c r="E19" s="136" t="s">
        <v>40</v>
      </c>
      <c r="F19" s="60" t="s">
        <v>68</v>
      </c>
      <c r="G19" s="136" t="s">
        <v>21</v>
      </c>
      <c r="H19" s="106" t="s">
        <v>41</v>
      </c>
      <c r="I19" s="78">
        <v>0.2</v>
      </c>
      <c r="J19" s="23" t="s">
        <v>40</v>
      </c>
      <c r="K19" s="40">
        <v>45041</v>
      </c>
      <c r="L19" s="40">
        <v>45132</v>
      </c>
      <c r="M19" s="29" t="s">
        <v>68</v>
      </c>
      <c r="N19" s="24"/>
      <c r="O19" s="24"/>
      <c r="P19" s="24"/>
      <c r="Q19" s="24"/>
      <c r="R19" s="24"/>
      <c r="S19" s="25"/>
    </row>
    <row r="20" spans="1:19" s="10" customFormat="1" ht="60.75" x14ac:dyDescent="0.3">
      <c r="A20" s="189"/>
      <c r="B20" s="156"/>
      <c r="C20" s="156"/>
      <c r="D20" s="179"/>
      <c r="E20" s="112"/>
      <c r="F20" s="61" t="s">
        <v>69</v>
      </c>
      <c r="G20" s="112"/>
      <c r="H20" s="52" t="s">
        <v>42</v>
      </c>
      <c r="I20" s="79">
        <v>0.2</v>
      </c>
      <c r="J20" s="13" t="s">
        <v>40</v>
      </c>
      <c r="K20" s="39">
        <v>45076</v>
      </c>
      <c r="L20" s="39">
        <v>45280</v>
      </c>
      <c r="M20" s="18" t="s">
        <v>131</v>
      </c>
      <c r="N20" s="9"/>
      <c r="O20" s="9"/>
      <c r="P20" s="9"/>
      <c r="Q20" s="9"/>
      <c r="R20" s="9"/>
      <c r="S20" s="26"/>
    </row>
    <row r="21" spans="1:19" s="10" customFormat="1" ht="60.75" x14ac:dyDescent="0.3">
      <c r="A21" s="189"/>
      <c r="B21" s="156"/>
      <c r="C21" s="156"/>
      <c r="D21" s="179"/>
      <c r="E21" s="112"/>
      <c r="F21" s="61" t="s">
        <v>70</v>
      </c>
      <c r="G21" s="112"/>
      <c r="H21" s="52" t="s">
        <v>43</v>
      </c>
      <c r="I21" s="79">
        <v>0.2</v>
      </c>
      <c r="J21" s="13" t="s">
        <v>40</v>
      </c>
      <c r="K21" s="39">
        <v>44957</v>
      </c>
      <c r="L21" s="39">
        <v>44985</v>
      </c>
      <c r="M21" s="18" t="s">
        <v>70</v>
      </c>
      <c r="N21" s="9"/>
      <c r="O21" s="9"/>
      <c r="P21" s="9"/>
      <c r="Q21" s="9"/>
      <c r="R21" s="9"/>
      <c r="S21" s="26"/>
    </row>
    <row r="22" spans="1:19" s="10" customFormat="1" ht="40.5" x14ac:dyDescent="0.3">
      <c r="A22" s="189"/>
      <c r="B22" s="156"/>
      <c r="C22" s="156"/>
      <c r="D22" s="179"/>
      <c r="E22" s="112"/>
      <c r="F22" s="134" t="s">
        <v>132</v>
      </c>
      <c r="G22" s="112"/>
      <c r="H22" s="113" t="s">
        <v>44</v>
      </c>
      <c r="I22" s="79">
        <v>0.1</v>
      </c>
      <c r="J22" s="112" t="s">
        <v>40</v>
      </c>
      <c r="K22" s="39">
        <v>45108</v>
      </c>
      <c r="L22" s="39">
        <v>45137</v>
      </c>
      <c r="M22" s="18" t="s">
        <v>133</v>
      </c>
      <c r="N22" s="9"/>
      <c r="O22" s="9"/>
      <c r="P22" s="9"/>
      <c r="Q22" s="9"/>
      <c r="R22" s="9"/>
      <c r="S22" s="26"/>
    </row>
    <row r="23" spans="1:19" s="10" customFormat="1" ht="40.5" x14ac:dyDescent="0.3">
      <c r="A23" s="189"/>
      <c r="B23" s="156"/>
      <c r="C23" s="156"/>
      <c r="D23" s="179"/>
      <c r="E23" s="112"/>
      <c r="F23" s="134"/>
      <c r="G23" s="112"/>
      <c r="H23" s="113"/>
      <c r="I23" s="79">
        <v>0.1</v>
      </c>
      <c r="J23" s="112"/>
      <c r="K23" s="39">
        <v>45261</v>
      </c>
      <c r="L23" s="39">
        <v>45280</v>
      </c>
      <c r="M23" s="18" t="s">
        <v>133</v>
      </c>
      <c r="N23" s="9"/>
      <c r="O23" s="9"/>
      <c r="P23" s="9"/>
      <c r="Q23" s="9"/>
      <c r="R23" s="9"/>
      <c r="S23" s="26"/>
    </row>
    <row r="24" spans="1:19" s="10" customFormat="1" ht="60.75" x14ac:dyDescent="0.3">
      <c r="A24" s="189"/>
      <c r="B24" s="156"/>
      <c r="C24" s="156"/>
      <c r="D24" s="179"/>
      <c r="E24" s="112"/>
      <c r="F24" s="61" t="s">
        <v>71</v>
      </c>
      <c r="G24" s="112"/>
      <c r="H24" s="113" t="s">
        <v>180</v>
      </c>
      <c r="I24" s="79">
        <v>0.1</v>
      </c>
      <c r="J24" s="13" t="s">
        <v>40</v>
      </c>
      <c r="K24" s="39">
        <v>44957</v>
      </c>
      <c r="L24" s="39">
        <v>44985</v>
      </c>
      <c r="M24" s="20" t="s">
        <v>45</v>
      </c>
      <c r="N24" s="9"/>
      <c r="O24" s="9"/>
      <c r="P24" s="9"/>
      <c r="Q24" s="9"/>
      <c r="R24" s="9"/>
      <c r="S24" s="26"/>
    </row>
    <row r="25" spans="1:19" s="10" customFormat="1" ht="60.75" x14ac:dyDescent="0.3">
      <c r="A25" s="189"/>
      <c r="B25" s="156"/>
      <c r="C25" s="156"/>
      <c r="D25" s="179"/>
      <c r="E25" s="112"/>
      <c r="F25" s="61" t="s">
        <v>72</v>
      </c>
      <c r="G25" s="112"/>
      <c r="H25" s="113"/>
      <c r="I25" s="79">
        <v>0.1</v>
      </c>
      <c r="J25" s="13" t="s">
        <v>40</v>
      </c>
      <c r="K25" s="39">
        <v>45137</v>
      </c>
      <c r="L25" s="39">
        <v>45169</v>
      </c>
      <c r="M25" s="20" t="s">
        <v>46</v>
      </c>
      <c r="N25" s="9"/>
      <c r="O25" s="9"/>
      <c r="P25" s="9"/>
      <c r="Q25" s="9"/>
      <c r="R25" s="9"/>
      <c r="S25" s="26"/>
    </row>
    <row r="26" spans="1:19" s="10" customFormat="1" ht="150" customHeight="1" x14ac:dyDescent="0.3">
      <c r="A26" s="189"/>
      <c r="B26" s="156"/>
      <c r="C26" s="156"/>
      <c r="D26" s="179">
        <v>0.5</v>
      </c>
      <c r="E26" s="112" t="s">
        <v>144</v>
      </c>
      <c r="F26" s="61" t="s">
        <v>174</v>
      </c>
      <c r="G26" s="13" t="s">
        <v>21</v>
      </c>
      <c r="H26" s="52" t="s">
        <v>143</v>
      </c>
      <c r="I26" s="8">
        <v>0.5</v>
      </c>
      <c r="J26" s="13" t="s">
        <v>144</v>
      </c>
      <c r="K26" s="75">
        <v>44986</v>
      </c>
      <c r="L26" s="75">
        <v>45031</v>
      </c>
      <c r="M26" s="20" t="s">
        <v>145</v>
      </c>
      <c r="N26" s="9"/>
      <c r="O26" s="9"/>
      <c r="P26" s="9"/>
      <c r="Q26" s="9"/>
      <c r="R26" s="9"/>
      <c r="S26" s="26"/>
    </row>
    <row r="27" spans="1:19" s="10" customFormat="1" ht="142.5" thickBot="1" x14ac:dyDescent="0.35">
      <c r="A27" s="190"/>
      <c r="B27" s="157"/>
      <c r="C27" s="157"/>
      <c r="D27" s="177"/>
      <c r="E27" s="141"/>
      <c r="F27" s="103" t="s">
        <v>142</v>
      </c>
      <c r="G27" s="48" t="s">
        <v>21</v>
      </c>
      <c r="H27" s="54" t="s">
        <v>143</v>
      </c>
      <c r="I27" s="47">
        <v>0.5</v>
      </c>
      <c r="J27" s="48" t="s">
        <v>144</v>
      </c>
      <c r="K27" s="90">
        <v>45200</v>
      </c>
      <c r="L27" s="90">
        <v>45260</v>
      </c>
      <c r="M27" s="89" t="s">
        <v>145</v>
      </c>
      <c r="N27" s="34"/>
      <c r="O27" s="34"/>
      <c r="P27" s="34"/>
      <c r="Q27" s="34"/>
      <c r="R27" s="34"/>
      <c r="S27" s="35"/>
    </row>
    <row r="28" spans="1:19" s="10" customFormat="1" ht="60" customHeight="1" x14ac:dyDescent="0.3">
      <c r="A28" s="191">
        <v>2</v>
      </c>
      <c r="B28" s="158" t="s">
        <v>47</v>
      </c>
      <c r="C28" s="158"/>
      <c r="D28" s="178">
        <v>1</v>
      </c>
      <c r="E28" s="136" t="s">
        <v>125</v>
      </c>
      <c r="F28" s="133" t="s">
        <v>136</v>
      </c>
      <c r="G28" s="136" t="s">
        <v>21</v>
      </c>
      <c r="H28" s="153" t="s">
        <v>134</v>
      </c>
      <c r="I28" s="93">
        <f>I30/2</f>
        <v>0.16666666666666666</v>
      </c>
      <c r="J28" s="110" t="s">
        <v>125</v>
      </c>
      <c r="K28" s="64">
        <v>45108</v>
      </c>
      <c r="L28" s="64">
        <v>45137</v>
      </c>
      <c r="M28" s="65" t="s">
        <v>135</v>
      </c>
      <c r="N28" s="24"/>
      <c r="O28" s="24"/>
      <c r="P28" s="24"/>
      <c r="Q28" s="24"/>
      <c r="R28" s="24"/>
      <c r="S28" s="25"/>
    </row>
    <row r="29" spans="1:19" s="10" customFormat="1" ht="63.75" customHeight="1" x14ac:dyDescent="0.3">
      <c r="A29" s="192"/>
      <c r="B29" s="159"/>
      <c r="C29" s="159"/>
      <c r="D29" s="179"/>
      <c r="E29" s="112"/>
      <c r="F29" s="134"/>
      <c r="G29" s="112"/>
      <c r="H29" s="154"/>
      <c r="I29" s="95">
        <f>I31/2</f>
        <v>0.16666666666666666</v>
      </c>
      <c r="J29" s="104" t="s">
        <v>125</v>
      </c>
      <c r="K29" s="19">
        <v>44896</v>
      </c>
      <c r="L29" s="19">
        <v>45280</v>
      </c>
      <c r="M29" s="50" t="s">
        <v>135</v>
      </c>
      <c r="N29" s="9"/>
      <c r="O29" s="9"/>
      <c r="P29" s="9"/>
      <c r="Q29" s="9"/>
      <c r="R29" s="9"/>
      <c r="S29" s="26"/>
    </row>
    <row r="30" spans="1:19" s="10" customFormat="1" ht="130.15" customHeight="1" x14ac:dyDescent="0.3">
      <c r="A30" s="192"/>
      <c r="B30" s="159"/>
      <c r="C30" s="159"/>
      <c r="D30" s="179"/>
      <c r="E30" s="112"/>
      <c r="F30" s="61" t="s">
        <v>138</v>
      </c>
      <c r="G30" s="112" t="s">
        <v>21</v>
      </c>
      <c r="H30" s="107" t="s">
        <v>137</v>
      </c>
      <c r="I30" s="94">
        <f>100%/3</f>
        <v>0.33333333333333331</v>
      </c>
      <c r="J30" s="104" t="s">
        <v>125</v>
      </c>
      <c r="K30" s="19">
        <v>44986</v>
      </c>
      <c r="L30" s="19">
        <v>45015</v>
      </c>
      <c r="M30" s="16" t="s">
        <v>139</v>
      </c>
      <c r="N30" s="9"/>
      <c r="O30" s="9"/>
      <c r="P30" s="9"/>
      <c r="Q30" s="9"/>
      <c r="R30" s="9"/>
      <c r="S30" s="26"/>
    </row>
    <row r="31" spans="1:19" s="10" customFormat="1" ht="115.15" customHeight="1" thickBot="1" x14ac:dyDescent="0.35">
      <c r="A31" s="193"/>
      <c r="B31" s="160"/>
      <c r="C31" s="160"/>
      <c r="D31" s="180"/>
      <c r="E31" s="125"/>
      <c r="F31" s="72" t="s">
        <v>140</v>
      </c>
      <c r="G31" s="125"/>
      <c r="H31" s="108" t="s">
        <v>137</v>
      </c>
      <c r="I31" s="96">
        <f>100%/3</f>
        <v>0.33333333333333331</v>
      </c>
      <c r="J31" s="111" t="s">
        <v>125</v>
      </c>
      <c r="K31" s="92">
        <v>45170</v>
      </c>
      <c r="L31" s="92">
        <v>45199</v>
      </c>
      <c r="M31" s="91" t="s">
        <v>141</v>
      </c>
      <c r="N31" s="27"/>
      <c r="O31" s="27"/>
      <c r="P31" s="27"/>
      <c r="Q31" s="27"/>
      <c r="R31" s="27"/>
      <c r="S31" s="28"/>
    </row>
    <row r="32" spans="1:19" s="10" customFormat="1" ht="40.5" x14ac:dyDescent="0.3">
      <c r="A32" s="171">
        <v>3</v>
      </c>
      <c r="B32" s="184" t="s">
        <v>48</v>
      </c>
      <c r="C32" s="184"/>
      <c r="D32" s="139">
        <v>1</v>
      </c>
      <c r="E32" s="128" t="s">
        <v>106</v>
      </c>
      <c r="F32" s="143" t="s">
        <v>126</v>
      </c>
      <c r="G32" s="41" t="s">
        <v>21</v>
      </c>
      <c r="H32" s="55" t="s">
        <v>128</v>
      </c>
      <c r="I32" s="80">
        <v>0.25</v>
      </c>
      <c r="J32" s="129" t="s">
        <v>106</v>
      </c>
      <c r="K32" s="49">
        <v>44927</v>
      </c>
      <c r="L32" s="49">
        <v>45016</v>
      </c>
      <c r="M32" s="41" t="s">
        <v>107</v>
      </c>
      <c r="N32" s="42"/>
      <c r="O32" s="42"/>
      <c r="P32" s="42"/>
      <c r="Q32" s="42"/>
      <c r="R32" s="42"/>
      <c r="S32" s="43"/>
    </row>
    <row r="33" spans="1:19" s="10" customFormat="1" ht="40.5" x14ac:dyDescent="0.3">
      <c r="A33" s="172"/>
      <c r="B33" s="185"/>
      <c r="C33" s="185"/>
      <c r="D33" s="139"/>
      <c r="E33" s="128"/>
      <c r="F33" s="143"/>
      <c r="G33" s="13" t="s">
        <v>21</v>
      </c>
      <c r="H33" s="52" t="s">
        <v>129</v>
      </c>
      <c r="I33" s="57">
        <v>0.25</v>
      </c>
      <c r="J33" s="112"/>
      <c r="K33" s="14">
        <v>45017</v>
      </c>
      <c r="L33" s="14">
        <v>45107</v>
      </c>
      <c r="M33" s="13" t="s">
        <v>108</v>
      </c>
      <c r="N33" s="9"/>
      <c r="O33" s="9"/>
      <c r="P33" s="9"/>
      <c r="Q33" s="9"/>
      <c r="R33" s="9"/>
      <c r="S33" s="26"/>
    </row>
    <row r="34" spans="1:19" s="10" customFormat="1" x14ac:dyDescent="0.3">
      <c r="A34" s="172"/>
      <c r="B34" s="185"/>
      <c r="C34" s="185"/>
      <c r="D34" s="139"/>
      <c r="E34" s="128"/>
      <c r="F34" s="143"/>
      <c r="G34" s="13" t="s">
        <v>21</v>
      </c>
      <c r="H34" s="52" t="s">
        <v>130</v>
      </c>
      <c r="I34" s="57">
        <v>0.25</v>
      </c>
      <c r="J34" s="112"/>
      <c r="K34" s="14">
        <v>45200</v>
      </c>
      <c r="L34" s="14">
        <v>45260</v>
      </c>
      <c r="M34" s="13" t="s">
        <v>109</v>
      </c>
      <c r="N34" s="9"/>
      <c r="O34" s="9"/>
      <c r="P34" s="9"/>
      <c r="Q34" s="9"/>
      <c r="R34" s="9"/>
      <c r="S34" s="26"/>
    </row>
    <row r="35" spans="1:19" s="10" customFormat="1" x14ac:dyDescent="0.3">
      <c r="A35" s="172"/>
      <c r="B35" s="185"/>
      <c r="C35" s="185"/>
      <c r="D35" s="139"/>
      <c r="E35" s="128"/>
      <c r="F35" s="143"/>
      <c r="G35" s="141" t="s">
        <v>21</v>
      </c>
      <c r="H35" s="113" t="s">
        <v>110</v>
      </c>
      <c r="I35" s="81">
        <v>8.3000000000000004E-2</v>
      </c>
      <c r="J35" s="112" t="s">
        <v>106</v>
      </c>
      <c r="K35" s="14">
        <v>45017</v>
      </c>
      <c r="L35" s="14">
        <v>45046</v>
      </c>
      <c r="M35" s="112" t="s">
        <v>111</v>
      </c>
      <c r="N35" s="9"/>
      <c r="O35" s="9"/>
      <c r="P35" s="9"/>
      <c r="Q35" s="9"/>
      <c r="R35" s="9"/>
      <c r="S35" s="26"/>
    </row>
    <row r="36" spans="1:19" s="10" customFormat="1" ht="43.5" customHeight="1" x14ac:dyDescent="0.3">
      <c r="A36" s="172"/>
      <c r="B36" s="185"/>
      <c r="C36" s="185"/>
      <c r="D36" s="139"/>
      <c r="E36" s="128"/>
      <c r="F36" s="143"/>
      <c r="G36" s="128"/>
      <c r="H36" s="113"/>
      <c r="I36" s="81">
        <v>8.3000000000000004E-2</v>
      </c>
      <c r="J36" s="112"/>
      <c r="K36" s="14">
        <v>45108</v>
      </c>
      <c r="L36" s="14">
        <v>45138</v>
      </c>
      <c r="M36" s="112"/>
      <c r="N36" s="9"/>
      <c r="O36" s="9"/>
      <c r="P36" s="9"/>
      <c r="Q36" s="9"/>
      <c r="R36" s="9"/>
      <c r="S36" s="26"/>
    </row>
    <row r="37" spans="1:19" s="10" customFormat="1" ht="31.5" customHeight="1" thickBot="1" x14ac:dyDescent="0.35">
      <c r="A37" s="173"/>
      <c r="B37" s="186"/>
      <c r="C37" s="186"/>
      <c r="D37" s="181"/>
      <c r="E37" s="142"/>
      <c r="F37" s="144"/>
      <c r="G37" s="142"/>
      <c r="H37" s="132"/>
      <c r="I37" s="82">
        <v>8.3000000000000004E-2</v>
      </c>
      <c r="J37" s="125"/>
      <c r="K37" s="30">
        <v>45231</v>
      </c>
      <c r="L37" s="30">
        <v>37590</v>
      </c>
      <c r="M37" s="125"/>
      <c r="N37" s="27"/>
      <c r="O37" s="27"/>
      <c r="P37" s="27"/>
      <c r="Q37" s="27"/>
      <c r="R37" s="27"/>
      <c r="S37" s="28"/>
    </row>
    <row r="38" spans="1:19" s="10" customFormat="1" ht="21" hidden="1" thickBot="1" x14ac:dyDescent="0.35">
      <c r="A38" s="11"/>
      <c r="B38" s="11"/>
      <c r="C38" s="11"/>
      <c r="D38" s="12"/>
      <c r="E38" s="11"/>
      <c r="F38" s="11"/>
      <c r="G38" s="11"/>
      <c r="H38" s="109"/>
      <c r="I38" s="12"/>
      <c r="J38" s="11"/>
      <c r="K38" s="31"/>
      <c r="L38" s="31"/>
      <c r="M38" s="15"/>
      <c r="N38" s="32"/>
      <c r="O38" s="32"/>
      <c r="P38" s="32"/>
      <c r="Q38" s="32"/>
      <c r="R38" s="32"/>
      <c r="S38" s="32"/>
    </row>
    <row r="39" spans="1:19" s="10" customFormat="1" x14ac:dyDescent="0.3">
      <c r="A39" s="168">
        <v>4</v>
      </c>
      <c r="B39" s="174" t="s">
        <v>49</v>
      </c>
      <c r="C39" s="174"/>
      <c r="D39" s="178">
        <v>1</v>
      </c>
      <c r="E39" s="136" t="s">
        <v>106</v>
      </c>
      <c r="F39" s="133" t="s">
        <v>126</v>
      </c>
      <c r="G39" s="23" t="s">
        <v>21</v>
      </c>
      <c r="H39" s="131" t="s">
        <v>127</v>
      </c>
      <c r="I39" s="85">
        <f>100%/3</f>
        <v>0.33333333333333331</v>
      </c>
      <c r="J39" s="133" t="s">
        <v>106</v>
      </c>
      <c r="K39" s="33">
        <v>45017</v>
      </c>
      <c r="L39" s="33">
        <v>45046</v>
      </c>
      <c r="M39" s="136" t="s">
        <v>112</v>
      </c>
      <c r="N39" s="24"/>
      <c r="O39" s="24"/>
      <c r="P39" s="24"/>
      <c r="Q39" s="24"/>
      <c r="R39" s="24"/>
      <c r="S39" s="25"/>
    </row>
    <row r="40" spans="1:19" s="10" customFormat="1" x14ac:dyDescent="0.3">
      <c r="A40" s="169"/>
      <c r="B40" s="175"/>
      <c r="C40" s="175"/>
      <c r="D40" s="179"/>
      <c r="E40" s="112"/>
      <c r="F40" s="134"/>
      <c r="G40" s="13" t="s">
        <v>21</v>
      </c>
      <c r="H40" s="113"/>
      <c r="I40" s="98">
        <f t="shared" ref="I40:I41" si="0">100%/3</f>
        <v>0.33333333333333331</v>
      </c>
      <c r="J40" s="134"/>
      <c r="K40" s="17">
        <v>45108</v>
      </c>
      <c r="L40" s="17">
        <v>45138</v>
      </c>
      <c r="M40" s="112"/>
      <c r="N40" s="9"/>
      <c r="O40" s="9"/>
      <c r="P40" s="9"/>
      <c r="Q40" s="9"/>
      <c r="R40" s="9"/>
      <c r="S40" s="26"/>
    </row>
    <row r="41" spans="1:19" s="10" customFormat="1" ht="21" thickBot="1" x14ac:dyDescent="0.35">
      <c r="A41" s="170"/>
      <c r="B41" s="176"/>
      <c r="C41" s="176"/>
      <c r="D41" s="180"/>
      <c r="E41" s="125"/>
      <c r="F41" s="135"/>
      <c r="G41" s="51" t="s">
        <v>21</v>
      </c>
      <c r="H41" s="132"/>
      <c r="I41" s="99">
        <f t="shared" si="0"/>
        <v>0.33333333333333331</v>
      </c>
      <c r="J41" s="135"/>
      <c r="K41" s="30">
        <v>45231</v>
      </c>
      <c r="L41" s="30" t="s">
        <v>113</v>
      </c>
      <c r="M41" s="125"/>
      <c r="N41" s="27"/>
      <c r="O41" s="27"/>
      <c r="P41" s="27"/>
      <c r="Q41" s="27"/>
      <c r="R41" s="27"/>
      <c r="S41" s="28"/>
    </row>
    <row r="42" spans="1:19" s="10" customFormat="1" ht="60.75" x14ac:dyDescent="0.3">
      <c r="A42" s="234">
        <v>5</v>
      </c>
      <c r="B42" s="150" t="s">
        <v>50</v>
      </c>
      <c r="C42" s="150"/>
      <c r="D42" s="139"/>
      <c r="E42" s="128" t="s">
        <v>73</v>
      </c>
      <c r="F42" s="138" t="s">
        <v>146</v>
      </c>
      <c r="G42" s="138" t="s">
        <v>21</v>
      </c>
      <c r="H42" s="55" t="s">
        <v>116</v>
      </c>
      <c r="I42" s="69">
        <v>0.2</v>
      </c>
      <c r="J42" s="41" t="s">
        <v>73</v>
      </c>
      <c r="K42" s="97">
        <v>45017</v>
      </c>
      <c r="L42" s="97">
        <v>45046</v>
      </c>
      <c r="M42" s="55" t="s">
        <v>74</v>
      </c>
      <c r="N42" s="42"/>
      <c r="O42" s="42"/>
      <c r="P42" s="42"/>
      <c r="Q42" s="42"/>
      <c r="R42" s="42"/>
      <c r="S42" s="43"/>
    </row>
    <row r="43" spans="1:19" s="10" customFormat="1" x14ac:dyDescent="0.3">
      <c r="A43" s="235"/>
      <c r="B43" s="151"/>
      <c r="C43" s="151"/>
      <c r="D43" s="139"/>
      <c r="E43" s="128"/>
      <c r="F43" s="138"/>
      <c r="G43" s="138"/>
      <c r="H43" s="113" t="s">
        <v>75</v>
      </c>
      <c r="I43" s="44">
        <v>0.2</v>
      </c>
      <c r="J43" s="112" t="s">
        <v>76</v>
      </c>
      <c r="K43" s="53">
        <v>45017</v>
      </c>
      <c r="L43" s="53">
        <v>45046</v>
      </c>
      <c r="M43" s="113" t="s">
        <v>77</v>
      </c>
      <c r="N43" s="9"/>
      <c r="O43" s="9"/>
      <c r="P43" s="9"/>
      <c r="Q43" s="9"/>
      <c r="R43" s="9"/>
      <c r="S43" s="26"/>
    </row>
    <row r="44" spans="1:19" s="10" customFormat="1" x14ac:dyDescent="0.3">
      <c r="A44" s="235"/>
      <c r="B44" s="151"/>
      <c r="C44" s="151"/>
      <c r="D44" s="139"/>
      <c r="E44" s="128"/>
      <c r="F44" s="138"/>
      <c r="G44" s="138"/>
      <c r="H44" s="113"/>
      <c r="I44" s="44">
        <v>0.2</v>
      </c>
      <c r="J44" s="112"/>
      <c r="K44" s="53">
        <v>45108</v>
      </c>
      <c r="L44" s="53">
        <v>45137</v>
      </c>
      <c r="M44" s="113"/>
      <c r="N44" s="9"/>
      <c r="O44" s="9"/>
      <c r="P44" s="9"/>
      <c r="Q44" s="9"/>
      <c r="R44" s="9"/>
      <c r="S44" s="26"/>
    </row>
    <row r="45" spans="1:19" s="10" customFormat="1" ht="30.75" customHeight="1" x14ac:dyDescent="0.3">
      <c r="A45" s="235"/>
      <c r="B45" s="151"/>
      <c r="C45" s="151"/>
      <c r="D45" s="139"/>
      <c r="E45" s="128"/>
      <c r="F45" s="138"/>
      <c r="G45" s="138"/>
      <c r="H45" s="113"/>
      <c r="I45" s="44">
        <v>0.2</v>
      </c>
      <c r="J45" s="112"/>
      <c r="K45" s="53">
        <v>45200</v>
      </c>
      <c r="L45" s="53">
        <v>45229</v>
      </c>
      <c r="M45" s="113"/>
      <c r="N45" s="9"/>
      <c r="O45" s="9"/>
      <c r="P45" s="9"/>
      <c r="Q45" s="9"/>
      <c r="R45" s="9"/>
      <c r="S45" s="26"/>
    </row>
    <row r="46" spans="1:19" s="10" customFormat="1" ht="20.65" customHeight="1" x14ac:dyDescent="0.3">
      <c r="A46" s="235"/>
      <c r="B46" s="151"/>
      <c r="C46" s="151"/>
      <c r="D46" s="140"/>
      <c r="E46" s="129"/>
      <c r="F46" s="137"/>
      <c r="G46" s="137"/>
      <c r="H46" s="113"/>
      <c r="I46" s="44">
        <v>0.2</v>
      </c>
      <c r="J46" s="112"/>
      <c r="K46" s="53">
        <v>45261</v>
      </c>
      <c r="L46" s="53">
        <v>45275</v>
      </c>
      <c r="M46" s="113"/>
      <c r="N46" s="9"/>
      <c r="O46" s="9"/>
      <c r="P46" s="9"/>
      <c r="Q46" s="9"/>
      <c r="R46" s="9"/>
      <c r="S46" s="26"/>
    </row>
    <row r="47" spans="1:19" s="10" customFormat="1" ht="20.65" customHeight="1" x14ac:dyDescent="0.3">
      <c r="A47" s="235"/>
      <c r="B47" s="151"/>
      <c r="C47" s="151"/>
      <c r="D47" s="177"/>
      <c r="E47" s="123" t="s">
        <v>78</v>
      </c>
      <c r="F47" s="123" t="s">
        <v>147</v>
      </c>
      <c r="G47" s="124" t="s">
        <v>21</v>
      </c>
      <c r="H47" s="113" t="s">
        <v>166</v>
      </c>
      <c r="I47" s="44">
        <v>0.25</v>
      </c>
      <c r="J47" s="123" t="s">
        <v>78</v>
      </c>
      <c r="K47" s="53">
        <v>45078</v>
      </c>
      <c r="L47" s="53">
        <v>45107</v>
      </c>
      <c r="M47" s="113" t="s">
        <v>79</v>
      </c>
      <c r="N47" s="9"/>
      <c r="O47" s="9"/>
      <c r="P47" s="9"/>
      <c r="Q47" s="9"/>
      <c r="R47" s="9"/>
      <c r="S47" s="26"/>
    </row>
    <row r="48" spans="1:19" s="10" customFormat="1" x14ac:dyDescent="0.3">
      <c r="A48" s="235"/>
      <c r="B48" s="151"/>
      <c r="C48" s="151"/>
      <c r="D48" s="139"/>
      <c r="E48" s="123"/>
      <c r="F48" s="123"/>
      <c r="G48" s="124"/>
      <c r="H48" s="113"/>
      <c r="I48" s="44">
        <v>0.25</v>
      </c>
      <c r="J48" s="123"/>
      <c r="K48" s="53">
        <v>45261</v>
      </c>
      <c r="L48" s="53">
        <v>45275</v>
      </c>
      <c r="M48" s="113"/>
      <c r="N48" s="9"/>
      <c r="O48" s="9"/>
      <c r="P48" s="9"/>
      <c r="Q48" s="9"/>
      <c r="R48" s="9"/>
      <c r="S48" s="26"/>
    </row>
    <row r="49" spans="1:19" s="10" customFormat="1" x14ac:dyDescent="0.3">
      <c r="A49" s="235"/>
      <c r="B49" s="151"/>
      <c r="C49" s="151"/>
      <c r="D49" s="139"/>
      <c r="E49" s="123"/>
      <c r="F49" s="123"/>
      <c r="G49" s="124"/>
      <c r="H49" s="113" t="s">
        <v>167</v>
      </c>
      <c r="I49" s="44">
        <v>0.25</v>
      </c>
      <c r="J49" s="112" t="s">
        <v>78</v>
      </c>
      <c r="K49" s="53">
        <v>45078</v>
      </c>
      <c r="L49" s="53">
        <v>45107</v>
      </c>
      <c r="M49" s="113" t="s">
        <v>80</v>
      </c>
      <c r="N49" s="9"/>
      <c r="O49" s="9"/>
      <c r="P49" s="9"/>
      <c r="Q49" s="9"/>
      <c r="R49" s="9"/>
      <c r="S49" s="26"/>
    </row>
    <row r="50" spans="1:19" s="10" customFormat="1" x14ac:dyDescent="0.3">
      <c r="A50" s="235"/>
      <c r="B50" s="151"/>
      <c r="C50" s="151"/>
      <c r="D50" s="140"/>
      <c r="E50" s="123"/>
      <c r="F50" s="123"/>
      <c r="G50" s="124"/>
      <c r="H50" s="113"/>
      <c r="I50" s="44">
        <v>0.25</v>
      </c>
      <c r="J50" s="112"/>
      <c r="K50" s="53">
        <v>45261</v>
      </c>
      <c r="L50" s="53">
        <v>45275</v>
      </c>
      <c r="M50" s="113"/>
      <c r="N50" s="9"/>
      <c r="O50" s="9"/>
      <c r="P50" s="9"/>
      <c r="Q50" s="9"/>
      <c r="R50" s="9"/>
      <c r="S50" s="26"/>
    </row>
    <row r="51" spans="1:19" s="10" customFormat="1" ht="81" x14ac:dyDescent="0.3">
      <c r="A51" s="235"/>
      <c r="B51" s="151"/>
      <c r="C51" s="151"/>
      <c r="D51" s="177"/>
      <c r="E51" s="112" t="s">
        <v>73</v>
      </c>
      <c r="F51" s="123" t="s">
        <v>81</v>
      </c>
      <c r="G51" s="124" t="s">
        <v>21</v>
      </c>
      <c r="H51" s="52" t="s">
        <v>82</v>
      </c>
      <c r="I51" s="44">
        <v>0.3</v>
      </c>
      <c r="J51" s="112" t="s">
        <v>73</v>
      </c>
      <c r="K51" s="53">
        <v>45047</v>
      </c>
      <c r="L51" s="14">
        <v>45230</v>
      </c>
      <c r="M51" s="52" t="s">
        <v>83</v>
      </c>
      <c r="N51" s="9"/>
      <c r="O51" s="9"/>
      <c r="P51" s="9"/>
      <c r="Q51" s="9"/>
      <c r="R51" s="9"/>
      <c r="S51" s="26"/>
    </row>
    <row r="52" spans="1:19" s="10" customFormat="1" ht="66.75" customHeight="1" x14ac:dyDescent="0.3">
      <c r="A52" s="235"/>
      <c r="B52" s="151"/>
      <c r="C52" s="151"/>
      <c r="D52" s="139"/>
      <c r="E52" s="112"/>
      <c r="F52" s="123"/>
      <c r="G52" s="124"/>
      <c r="H52" s="52" t="s">
        <v>84</v>
      </c>
      <c r="I52" s="44">
        <v>0.4</v>
      </c>
      <c r="J52" s="112"/>
      <c r="K52" s="53">
        <v>45047</v>
      </c>
      <c r="L52" s="14">
        <v>45199</v>
      </c>
      <c r="M52" s="52" t="s">
        <v>85</v>
      </c>
      <c r="N52" s="9"/>
      <c r="O52" s="9"/>
      <c r="P52" s="9"/>
      <c r="Q52" s="9"/>
      <c r="R52" s="9"/>
      <c r="S52" s="26"/>
    </row>
    <row r="53" spans="1:19" s="10" customFormat="1" ht="52.5" customHeight="1" x14ac:dyDescent="0.3">
      <c r="A53" s="235"/>
      <c r="B53" s="151"/>
      <c r="C53" s="151"/>
      <c r="D53" s="140"/>
      <c r="E53" s="112"/>
      <c r="F53" s="123"/>
      <c r="G53" s="124"/>
      <c r="H53" s="52" t="s">
        <v>86</v>
      </c>
      <c r="I53" s="44">
        <v>0.3</v>
      </c>
      <c r="J53" s="112"/>
      <c r="K53" s="53">
        <v>45170</v>
      </c>
      <c r="L53" s="14">
        <v>45229</v>
      </c>
      <c r="M53" s="52" t="s">
        <v>85</v>
      </c>
      <c r="N53" s="9"/>
      <c r="O53" s="9"/>
      <c r="P53" s="9"/>
      <c r="Q53" s="9"/>
      <c r="R53" s="9"/>
      <c r="S53" s="26"/>
    </row>
    <row r="54" spans="1:19" s="10" customFormat="1" ht="35.25" customHeight="1" x14ac:dyDescent="0.3">
      <c r="A54" s="235"/>
      <c r="B54" s="151"/>
      <c r="C54" s="151"/>
      <c r="D54" s="177"/>
      <c r="E54" s="112" t="s">
        <v>76</v>
      </c>
      <c r="F54" s="123" t="s">
        <v>87</v>
      </c>
      <c r="G54" s="124" t="s">
        <v>21</v>
      </c>
      <c r="H54" s="113" t="s">
        <v>88</v>
      </c>
      <c r="I54" s="44">
        <v>0.35</v>
      </c>
      <c r="J54" s="112" t="s">
        <v>76</v>
      </c>
      <c r="K54" s="53">
        <v>45017</v>
      </c>
      <c r="L54" s="53">
        <v>45046</v>
      </c>
      <c r="M54" s="113" t="s">
        <v>89</v>
      </c>
      <c r="N54" s="9"/>
      <c r="O54" s="9"/>
      <c r="P54" s="9"/>
      <c r="Q54" s="9"/>
      <c r="R54" s="9"/>
      <c r="S54" s="26"/>
    </row>
    <row r="55" spans="1:19" s="10" customFormat="1" ht="35.25" customHeight="1" x14ac:dyDescent="0.3">
      <c r="A55" s="235"/>
      <c r="B55" s="151"/>
      <c r="C55" s="151"/>
      <c r="D55" s="139"/>
      <c r="E55" s="112"/>
      <c r="F55" s="123"/>
      <c r="G55" s="124"/>
      <c r="H55" s="113"/>
      <c r="I55" s="44">
        <v>0.35</v>
      </c>
      <c r="J55" s="112"/>
      <c r="K55" s="53">
        <v>45139</v>
      </c>
      <c r="L55" s="53">
        <v>45169</v>
      </c>
      <c r="M55" s="113"/>
      <c r="N55" s="9"/>
      <c r="O55" s="9"/>
      <c r="P55" s="9"/>
      <c r="Q55" s="9"/>
      <c r="R55" s="9"/>
      <c r="S55" s="26"/>
    </row>
    <row r="56" spans="1:19" s="10" customFormat="1" ht="35.25" customHeight="1" x14ac:dyDescent="0.3">
      <c r="A56" s="235"/>
      <c r="B56" s="151"/>
      <c r="C56" s="151"/>
      <c r="D56" s="140"/>
      <c r="E56" s="112"/>
      <c r="F56" s="123"/>
      <c r="G56" s="124"/>
      <c r="H56" s="113"/>
      <c r="I56" s="44">
        <v>0.3</v>
      </c>
      <c r="J56" s="112"/>
      <c r="K56" s="53">
        <v>45261</v>
      </c>
      <c r="L56" s="53">
        <v>45275</v>
      </c>
      <c r="M56" s="113"/>
      <c r="N56" s="9"/>
      <c r="O56" s="9"/>
      <c r="P56" s="9"/>
      <c r="Q56" s="9"/>
      <c r="R56" s="9"/>
      <c r="S56" s="26"/>
    </row>
    <row r="57" spans="1:19" s="10" customFormat="1" ht="36.75" customHeight="1" x14ac:dyDescent="0.3">
      <c r="A57" s="235"/>
      <c r="B57" s="151"/>
      <c r="C57" s="151"/>
      <c r="D57" s="177"/>
      <c r="E57" s="123" t="s">
        <v>90</v>
      </c>
      <c r="F57" s="112" t="s">
        <v>91</v>
      </c>
      <c r="G57" s="124" t="s">
        <v>21</v>
      </c>
      <c r="H57" s="113" t="s">
        <v>51</v>
      </c>
      <c r="I57" s="44">
        <v>0.35</v>
      </c>
      <c r="J57" s="123" t="s">
        <v>90</v>
      </c>
      <c r="K57" s="53">
        <v>45017</v>
      </c>
      <c r="L57" s="53">
        <v>45046</v>
      </c>
      <c r="M57" s="113" t="s">
        <v>92</v>
      </c>
      <c r="N57" s="9"/>
      <c r="O57" s="9"/>
      <c r="P57" s="9"/>
      <c r="Q57" s="9"/>
      <c r="R57" s="9"/>
      <c r="S57" s="26"/>
    </row>
    <row r="58" spans="1:19" s="10" customFormat="1" ht="39.75" customHeight="1" x14ac:dyDescent="0.3">
      <c r="A58" s="235"/>
      <c r="B58" s="151"/>
      <c r="C58" s="151"/>
      <c r="D58" s="139"/>
      <c r="E58" s="123"/>
      <c r="F58" s="112"/>
      <c r="G58" s="124"/>
      <c r="H58" s="113"/>
      <c r="I58" s="44">
        <v>0.35</v>
      </c>
      <c r="J58" s="123"/>
      <c r="K58" s="53">
        <v>45139</v>
      </c>
      <c r="L58" s="53">
        <v>45169</v>
      </c>
      <c r="M58" s="113"/>
      <c r="N58" s="9"/>
      <c r="O58" s="9"/>
      <c r="P58" s="9"/>
      <c r="Q58" s="9"/>
      <c r="R58" s="9"/>
      <c r="S58" s="26"/>
    </row>
    <row r="59" spans="1:19" s="10" customFormat="1" ht="39.75" customHeight="1" x14ac:dyDescent="0.3">
      <c r="A59" s="235"/>
      <c r="B59" s="151"/>
      <c r="C59" s="151"/>
      <c r="D59" s="140"/>
      <c r="E59" s="123"/>
      <c r="F59" s="112"/>
      <c r="G59" s="124"/>
      <c r="H59" s="113"/>
      <c r="I59" s="44">
        <v>0.3</v>
      </c>
      <c r="J59" s="123"/>
      <c r="K59" s="53">
        <v>45261</v>
      </c>
      <c r="L59" s="53">
        <v>45275</v>
      </c>
      <c r="M59" s="113"/>
      <c r="N59" s="9"/>
      <c r="O59" s="9"/>
      <c r="P59" s="9"/>
      <c r="Q59" s="9"/>
      <c r="R59" s="9"/>
      <c r="S59" s="26"/>
    </row>
    <row r="60" spans="1:19" s="10" customFormat="1" ht="60.75" x14ac:dyDescent="0.3">
      <c r="A60" s="235"/>
      <c r="B60" s="151"/>
      <c r="C60" s="151"/>
      <c r="D60" s="36"/>
      <c r="E60" s="13" t="s">
        <v>73</v>
      </c>
      <c r="F60" s="13" t="s">
        <v>93</v>
      </c>
      <c r="G60" s="83" t="s">
        <v>21</v>
      </c>
      <c r="H60" s="52" t="s">
        <v>94</v>
      </c>
      <c r="I60" s="44">
        <v>1</v>
      </c>
      <c r="J60" s="13" t="s">
        <v>73</v>
      </c>
      <c r="K60" s="56">
        <v>45017</v>
      </c>
      <c r="L60" s="56">
        <v>45168</v>
      </c>
      <c r="M60" s="52" t="s">
        <v>93</v>
      </c>
      <c r="N60" s="9"/>
      <c r="O60" s="9"/>
      <c r="P60" s="9"/>
      <c r="Q60" s="9"/>
      <c r="R60" s="9"/>
      <c r="S60" s="26"/>
    </row>
    <row r="61" spans="1:19" s="10" customFormat="1" ht="39" customHeight="1" x14ac:dyDescent="0.3">
      <c r="A61" s="235"/>
      <c r="B61" s="151"/>
      <c r="C61" s="151"/>
      <c r="D61" s="177"/>
      <c r="E61" s="112" t="s">
        <v>90</v>
      </c>
      <c r="F61" s="123" t="s">
        <v>95</v>
      </c>
      <c r="G61" s="124" t="s">
        <v>21</v>
      </c>
      <c r="H61" s="113" t="s">
        <v>96</v>
      </c>
      <c r="I61" s="44">
        <v>0.35</v>
      </c>
      <c r="J61" s="112" t="s">
        <v>90</v>
      </c>
      <c r="K61" s="53">
        <v>45017</v>
      </c>
      <c r="L61" s="53">
        <v>45046</v>
      </c>
      <c r="M61" s="130" t="s">
        <v>97</v>
      </c>
      <c r="N61" s="9"/>
      <c r="O61" s="9"/>
      <c r="P61" s="9"/>
      <c r="Q61" s="9"/>
      <c r="R61" s="9"/>
      <c r="S61" s="26"/>
    </row>
    <row r="62" spans="1:19" s="10" customFormat="1" ht="40.5" customHeight="1" x14ac:dyDescent="0.3">
      <c r="A62" s="235"/>
      <c r="B62" s="151"/>
      <c r="C62" s="151"/>
      <c r="D62" s="139"/>
      <c r="E62" s="112"/>
      <c r="F62" s="123"/>
      <c r="G62" s="124"/>
      <c r="H62" s="113"/>
      <c r="I62" s="44">
        <v>0.35</v>
      </c>
      <c r="J62" s="112"/>
      <c r="K62" s="53">
        <v>45139</v>
      </c>
      <c r="L62" s="53">
        <v>45169</v>
      </c>
      <c r="M62" s="130"/>
      <c r="N62" s="9"/>
      <c r="O62" s="9"/>
      <c r="P62" s="9"/>
      <c r="Q62" s="9"/>
      <c r="R62" s="9"/>
      <c r="S62" s="26"/>
    </row>
    <row r="63" spans="1:19" s="10" customFormat="1" ht="36.75" customHeight="1" x14ac:dyDescent="0.3">
      <c r="A63" s="235"/>
      <c r="B63" s="151"/>
      <c r="C63" s="151"/>
      <c r="D63" s="140"/>
      <c r="E63" s="112"/>
      <c r="F63" s="123"/>
      <c r="G63" s="124"/>
      <c r="H63" s="113"/>
      <c r="I63" s="44">
        <v>0.3</v>
      </c>
      <c r="J63" s="112"/>
      <c r="K63" s="53">
        <v>45261</v>
      </c>
      <c r="L63" s="53">
        <v>45275</v>
      </c>
      <c r="M63" s="130"/>
      <c r="N63" s="9"/>
      <c r="O63" s="9"/>
      <c r="P63" s="9"/>
      <c r="Q63" s="9"/>
      <c r="R63" s="9"/>
      <c r="S63" s="26"/>
    </row>
    <row r="64" spans="1:19" s="10" customFormat="1" ht="51" customHeight="1" x14ac:dyDescent="0.3">
      <c r="A64" s="235"/>
      <c r="B64" s="151"/>
      <c r="C64" s="151"/>
      <c r="D64" s="177"/>
      <c r="E64" s="112" t="s">
        <v>73</v>
      </c>
      <c r="F64" s="112" t="s">
        <v>98</v>
      </c>
      <c r="G64" s="124" t="s">
        <v>21</v>
      </c>
      <c r="H64" s="113" t="s">
        <v>52</v>
      </c>
      <c r="I64" s="57">
        <v>0.5</v>
      </c>
      <c r="J64" s="112" t="s">
        <v>73</v>
      </c>
      <c r="K64" s="53">
        <v>44986</v>
      </c>
      <c r="L64" s="53">
        <v>45046</v>
      </c>
      <c r="M64" s="113" t="s">
        <v>99</v>
      </c>
      <c r="N64" s="9"/>
      <c r="O64" s="9"/>
      <c r="P64" s="9"/>
      <c r="Q64" s="9"/>
      <c r="R64" s="9"/>
      <c r="S64" s="26"/>
    </row>
    <row r="65" spans="1:19" s="10" customFormat="1" ht="51" customHeight="1" x14ac:dyDescent="0.3">
      <c r="A65" s="235"/>
      <c r="B65" s="151"/>
      <c r="C65" s="151"/>
      <c r="D65" s="140"/>
      <c r="E65" s="112"/>
      <c r="F65" s="112"/>
      <c r="G65" s="124"/>
      <c r="H65" s="113"/>
      <c r="I65" s="57">
        <v>0.5</v>
      </c>
      <c r="J65" s="112"/>
      <c r="K65" s="53">
        <v>45200</v>
      </c>
      <c r="L65" s="53">
        <v>45275</v>
      </c>
      <c r="M65" s="113"/>
      <c r="N65" s="9"/>
      <c r="O65" s="9"/>
      <c r="P65" s="9"/>
      <c r="Q65" s="9"/>
      <c r="R65" s="9"/>
      <c r="S65" s="26"/>
    </row>
    <row r="66" spans="1:19" s="10" customFormat="1" ht="40.5" x14ac:dyDescent="0.3">
      <c r="A66" s="235"/>
      <c r="B66" s="151"/>
      <c r="C66" s="151"/>
      <c r="D66" s="177"/>
      <c r="E66" s="112" t="s">
        <v>73</v>
      </c>
      <c r="F66" s="123" t="s">
        <v>100</v>
      </c>
      <c r="G66" s="124" t="s">
        <v>21</v>
      </c>
      <c r="H66" s="113" t="s">
        <v>101</v>
      </c>
      <c r="I66" s="44">
        <v>0.35</v>
      </c>
      <c r="J66" s="112" t="s">
        <v>73</v>
      </c>
      <c r="K66" s="53">
        <v>44986</v>
      </c>
      <c r="L66" s="53">
        <v>45046</v>
      </c>
      <c r="M66" s="52" t="s">
        <v>102</v>
      </c>
      <c r="N66" s="9"/>
      <c r="O66" s="9"/>
      <c r="P66" s="9"/>
      <c r="Q66" s="9"/>
      <c r="R66" s="9"/>
      <c r="S66" s="26"/>
    </row>
    <row r="67" spans="1:19" s="10" customFormat="1" x14ac:dyDescent="0.3">
      <c r="A67" s="235"/>
      <c r="B67" s="151"/>
      <c r="C67" s="151"/>
      <c r="D67" s="139"/>
      <c r="E67" s="112"/>
      <c r="F67" s="123"/>
      <c r="G67" s="124"/>
      <c r="H67" s="113"/>
      <c r="I67" s="44">
        <v>0.35</v>
      </c>
      <c r="J67" s="112"/>
      <c r="K67" s="53">
        <v>45078</v>
      </c>
      <c r="L67" s="53">
        <v>45107</v>
      </c>
      <c r="M67" s="113" t="s">
        <v>103</v>
      </c>
      <c r="N67" s="9"/>
      <c r="O67" s="9"/>
      <c r="P67" s="9"/>
      <c r="Q67" s="9"/>
      <c r="R67" s="9"/>
      <c r="S67" s="26"/>
    </row>
    <row r="68" spans="1:19" s="10" customFormat="1" x14ac:dyDescent="0.3">
      <c r="A68" s="235"/>
      <c r="B68" s="151"/>
      <c r="C68" s="151"/>
      <c r="D68" s="140"/>
      <c r="E68" s="112"/>
      <c r="F68" s="123"/>
      <c r="G68" s="124"/>
      <c r="H68" s="113"/>
      <c r="I68" s="44">
        <v>0.3</v>
      </c>
      <c r="J68" s="112"/>
      <c r="K68" s="53">
        <v>45231</v>
      </c>
      <c r="L68" s="53">
        <v>45275</v>
      </c>
      <c r="M68" s="113"/>
      <c r="N68" s="9"/>
      <c r="O68" s="9"/>
      <c r="P68" s="9"/>
      <c r="Q68" s="9"/>
      <c r="R68" s="9"/>
      <c r="S68" s="26"/>
    </row>
    <row r="69" spans="1:19" s="10" customFormat="1" ht="65.25" customHeight="1" thickBot="1" x14ac:dyDescent="0.35">
      <c r="A69" s="236"/>
      <c r="B69" s="152"/>
      <c r="C69" s="152"/>
      <c r="D69" s="62"/>
      <c r="E69" s="48" t="s">
        <v>73</v>
      </c>
      <c r="F69" s="48" t="s">
        <v>104</v>
      </c>
      <c r="G69" s="87" t="s">
        <v>21</v>
      </c>
      <c r="H69" s="54" t="s">
        <v>105</v>
      </c>
      <c r="I69" s="58">
        <v>1</v>
      </c>
      <c r="J69" s="48" t="s">
        <v>73</v>
      </c>
      <c r="K69" s="59">
        <v>45200</v>
      </c>
      <c r="L69" s="59">
        <v>45275</v>
      </c>
      <c r="M69" s="54" t="s">
        <v>104</v>
      </c>
      <c r="N69" s="34"/>
      <c r="O69" s="34"/>
      <c r="P69" s="34"/>
      <c r="Q69" s="34"/>
      <c r="R69" s="34"/>
      <c r="S69" s="35"/>
    </row>
    <row r="70" spans="1:19" s="10" customFormat="1" ht="108" customHeight="1" x14ac:dyDescent="0.3">
      <c r="A70" s="114">
        <v>6</v>
      </c>
      <c r="B70" s="117" t="s">
        <v>53</v>
      </c>
      <c r="C70" s="118"/>
      <c r="D70" s="178"/>
      <c r="E70" s="127" t="s">
        <v>114</v>
      </c>
      <c r="F70" s="127" t="s">
        <v>172</v>
      </c>
      <c r="G70" s="127" t="s">
        <v>21</v>
      </c>
      <c r="H70" s="106" t="s">
        <v>175</v>
      </c>
      <c r="I70" s="77">
        <f>100%/3</f>
        <v>0.33333333333333331</v>
      </c>
      <c r="J70" s="60" t="s">
        <v>114</v>
      </c>
      <c r="K70" s="40">
        <v>44621</v>
      </c>
      <c r="L70" s="40">
        <v>45275</v>
      </c>
      <c r="M70" s="63" t="s">
        <v>170</v>
      </c>
      <c r="N70" s="24"/>
      <c r="O70" s="24"/>
      <c r="P70" s="24"/>
      <c r="Q70" s="24"/>
      <c r="R70" s="24"/>
      <c r="S70" s="25"/>
    </row>
    <row r="71" spans="1:19" s="10" customFormat="1" ht="96.75" customHeight="1" x14ac:dyDescent="0.3">
      <c r="A71" s="115"/>
      <c r="B71" s="119"/>
      <c r="C71" s="120"/>
      <c r="D71" s="179"/>
      <c r="E71" s="128"/>
      <c r="F71" s="128"/>
      <c r="G71" s="128"/>
      <c r="H71" s="52" t="s">
        <v>176</v>
      </c>
      <c r="I71" s="88">
        <f t="shared" ref="I71" si="1">100%/3</f>
        <v>0.33333333333333331</v>
      </c>
      <c r="J71" s="61" t="s">
        <v>115</v>
      </c>
      <c r="K71" s="75">
        <v>44650</v>
      </c>
      <c r="L71" s="75">
        <v>45275</v>
      </c>
      <c r="M71" s="16" t="s">
        <v>171</v>
      </c>
      <c r="N71" s="9"/>
      <c r="O71" s="9"/>
      <c r="P71" s="9"/>
      <c r="Q71" s="9"/>
      <c r="R71" s="9"/>
      <c r="S71" s="26"/>
    </row>
    <row r="72" spans="1:19" s="10" customFormat="1" ht="59.25" customHeight="1" x14ac:dyDescent="0.3">
      <c r="A72" s="115"/>
      <c r="B72" s="119"/>
      <c r="C72" s="120"/>
      <c r="D72" s="179"/>
      <c r="E72" s="128"/>
      <c r="F72" s="128"/>
      <c r="G72" s="128"/>
      <c r="H72" s="182" t="s">
        <v>177</v>
      </c>
      <c r="I72" s="88">
        <f>$I$71/4</f>
        <v>8.3333333333333329E-2</v>
      </c>
      <c r="J72" s="145" t="s">
        <v>168</v>
      </c>
      <c r="K72" s="76">
        <v>44986</v>
      </c>
      <c r="L72" s="76">
        <v>45107</v>
      </c>
      <c r="M72" s="16" t="s">
        <v>169</v>
      </c>
      <c r="N72" s="9"/>
      <c r="O72" s="9"/>
      <c r="P72" s="9"/>
      <c r="Q72" s="9"/>
      <c r="R72" s="9"/>
      <c r="S72" s="26"/>
    </row>
    <row r="73" spans="1:19" s="10" customFormat="1" ht="52.5" customHeight="1" x14ac:dyDescent="0.3">
      <c r="A73" s="115"/>
      <c r="B73" s="119"/>
      <c r="C73" s="120"/>
      <c r="D73" s="8"/>
      <c r="E73" s="128"/>
      <c r="F73" s="128"/>
      <c r="G73" s="128"/>
      <c r="H73" s="183"/>
      <c r="I73" s="88">
        <f t="shared" ref="I73:I75" si="2">$I$71/4</f>
        <v>8.3333333333333329E-2</v>
      </c>
      <c r="J73" s="143"/>
      <c r="K73" s="76">
        <v>45047</v>
      </c>
      <c r="L73" s="76">
        <v>45076</v>
      </c>
      <c r="M73" s="147" t="s">
        <v>178</v>
      </c>
      <c r="N73" s="9"/>
      <c r="O73" s="9"/>
      <c r="P73" s="9"/>
      <c r="Q73" s="9"/>
      <c r="R73" s="9"/>
      <c r="S73" s="26"/>
    </row>
    <row r="74" spans="1:19" s="10" customFormat="1" ht="57.75" customHeight="1" x14ac:dyDescent="0.3">
      <c r="A74" s="115"/>
      <c r="B74" s="119"/>
      <c r="C74" s="120"/>
      <c r="D74" s="8"/>
      <c r="E74" s="128"/>
      <c r="F74" s="128"/>
      <c r="G74" s="128"/>
      <c r="H74" s="183"/>
      <c r="I74" s="88">
        <f t="shared" si="2"/>
        <v>8.3333333333333329E-2</v>
      </c>
      <c r="J74" s="143"/>
      <c r="K74" s="76">
        <v>45170</v>
      </c>
      <c r="L74" s="76">
        <v>45199</v>
      </c>
      <c r="M74" s="148"/>
      <c r="N74" s="9"/>
      <c r="O74" s="9"/>
      <c r="P74" s="9"/>
      <c r="Q74" s="9"/>
      <c r="R74" s="9"/>
      <c r="S74" s="26"/>
    </row>
    <row r="75" spans="1:19" s="10" customFormat="1" ht="57.75" customHeight="1" x14ac:dyDescent="0.3">
      <c r="A75" s="115"/>
      <c r="B75" s="119"/>
      <c r="C75" s="120"/>
      <c r="D75" s="8"/>
      <c r="E75" s="129"/>
      <c r="F75" s="129"/>
      <c r="G75" s="129"/>
      <c r="H75" s="164"/>
      <c r="I75" s="88">
        <f t="shared" si="2"/>
        <v>8.3333333333333329E-2</v>
      </c>
      <c r="J75" s="146"/>
      <c r="K75" s="76">
        <v>45261</v>
      </c>
      <c r="L75" s="76">
        <v>45275</v>
      </c>
      <c r="M75" s="149"/>
      <c r="N75" s="9"/>
      <c r="O75" s="9"/>
      <c r="P75" s="9"/>
      <c r="Q75" s="9"/>
      <c r="R75" s="9"/>
      <c r="S75" s="26"/>
    </row>
    <row r="76" spans="1:19" s="10" customFormat="1" ht="54.75" customHeight="1" x14ac:dyDescent="0.3">
      <c r="A76" s="115"/>
      <c r="B76" s="119"/>
      <c r="C76" s="120"/>
      <c r="D76" s="179"/>
      <c r="E76" s="112" t="s">
        <v>148</v>
      </c>
      <c r="F76" s="123" t="s">
        <v>149</v>
      </c>
      <c r="G76" s="123" t="s">
        <v>21</v>
      </c>
      <c r="H76" s="52" t="s">
        <v>150</v>
      </c>
      <c r="I76" s="102">
        <f>100%/8</f>
        <v>0.125</v>
      </c>
      <c r="J76" s="112" t="s">
        <v>148</v>
      </c>
      <c r="K76" s="53">
        <v>44986</v>
      </c>
      <c r="L76" s="53">
        <v>45015</v>
      </c>
      <c r="M76" s="52" t="s">
        <v>151</v>
      </c>
      <c r="N76" s="9"/>
      <c r="O76" s="9"/>
      <c r="P76" s="9"/>
      <c r="Q76" s="9"/>
      <c r="R76" s="9"/>
      <c r="S76" s="26"/>
    </row>
    <row r="77" spans="1:19" s="10" customFormat="1" ht="55.5" customHeight="1" x14ac:dyDescent="0.3">
      <c r="A77" s="115"/>
      <c r="B77" s="119"/>
      <c r="C77" s="120"/>
      <c r="D77" s="179"/>
      <c r="E77" s="112"/>
      <c r="F77" s="123"/>
      <c r="G77" s="123"/>
      <c r="H77" s="52" t="s">
        <v>152</v>
      </c>
      <c r="I77" s="102">
        <f t="shared" ref="I77:I83" si="3">100%/8</f>
        <v>0.125</v>
      </c>
      <c r="J77" s="112"/>
      <c r="K77" s="53">
        <v>44986</v>
      </c>
      <c r="L77" s="53">
        <v>45015</v>
      </c>
      <c r="M77" s="52" t="s">
        <v>153</v>
      </c>
      <c r="N77" s="9"/>
      <c r="O77" s="9"/>
      <c r="P77" s="9"/>
      <c r="Q77" s="9"/>
      <c r="R77" s="9"/>
      <c r="S77" s="26"/>
    </row>
    <row r="78" spans="1:19" s="10" customFormat="1" ht="192.75" customHeight="1" x14ac:dyDescent="0.3">
      <c r="A78" s="115"/>
      <c r="B78" s="119"/>
      <c r="C78" s="120"/>
      <c r="D78" s="179"/>
      <c r="E78" s="112"/>
      <c r="F78" s="123"/>
      <c r="G78" s="123"/>
      <c r="H78" s="52" t="s">
        <v>154</v>
      </c>
      <c r="I78" s="102">
        <f t="shared" si="3"/>
        <v>0.125</v>
      </c>
      <c r="J78" s="13" t="s">
        <v>155</v>
      </c>
      <c r="K78" s="53">
        <v>45170</v>
      </c>
      <c r="L78" s="53">
        <v>45199</v>
      </c>
      <c r="M78" s="52" t="s">
        <v>156</v>
      </c>
      <c r="N78" s="9"/>
      <c r="O78" s="9"/>
      <c r="P78" s="9"/>
      <c r="Q78" s="9"/>
      <c r="R78" s="9"/>
      <c r="S78" s="26"/>
    </row>
    <row r="79" spans="1:19" s="10" customFormat="1" ht="81" x14ac:dyDescent="0.3">
      <c r="A79" s="115"/>
      <c r="B79" s="119"/>
      <c r="C79" s="120"/>
      <c r="D79" s="179"/>
      <c r="E79" s="112"/>
      <c r="F79" s="123"/>
      <c r="G79" s="123"/>
      <c r="H79" s="113" t="s">
        <v>157</v>
      </c>
      <c r="I79" s="102">
        <f t="shared" si="3"/>
        <v>0.125</v>
      </c>
      <c r="J79" s="112" t="s">
        <v>158</v>
      </c>
      <c r="K79" s="53">
        <v>45170</v>
      </c>
      <c r="L79" s="53">
        <v>45199</v>
      </c>
      <c r="M79" s="52" t="s">
        <v>159</v>
      </c>
      <c r="N79" s="9"/>
      <c r="O79" s="9"/>
      <c r="P79" s="9"/>
      <c r="Q79" s="9"/>
      <c r="R79" s="9"/>
      <c r="S79" s="26"/>
    </row>
    <row r="80" spans="1:19" s="10" customFormat="1" ht="81" x14ac:dyDescent="0.3">
      <c r="A80" s="115"/>
      <c r="B80" s="119"/>
      <c r="C80" s="120"/>
      <c r="D80" s="179"/>
      <c r="E80" s="112"/>
      <c r="F80" s="123"/>
      <c r="G80" s="123"/>
      <c r="H80" s="113"/>
      <c r="I80" s="102">
        <f t="shared" si="3"/>
        <v>0.125</v>
      </c>
      <c r="J80" s="112"/>
      <c r="K80" s="53">
        <v>45261</v>
      </c>
      <c r="L80" s="53">
        <v>45275</v>
      </c>
      <c r="M80" s="52" t="s">
        <v>160</v>
      </c>
      <c r="N80" s="9"/>
      <c r="O80" s="9"/>
      <c r="P80" s="9"/>
      <c r="Q80" s="9"/>
      <c r="R80" s="9"/>
      <c r="S80" s="26"/>
    </row>
    <row r="81" spans="1:19" s="10" customFormat="1" ht="201.75" customHeight="1" x14ac:dyDescent="0.3">
      <c r="A81" s="115"/>
      <c r="B81" s="119"/>
      <c r="C81" s="120"/>
      <c r="D81" s="179"/>
      <c r="E81" s="112"/>
      <c r="F81" s="123"/>
      <c r="G81" s="123"/>
      <c r="H81" s="113" t="s">
        <v>161</v>
      </c>
      <c r="I81" s="102">
        <f t="shared" si="3"/>
        <v>0.125</v>
      </c>
      <c r="J81" s="112" t="s">
        <v>148</v>
      </c>
      <c r="K81" s="53">
        <v>45170</v>
      </c>
      <c r="L81" s="53">
        <v>45199</v>
      </c>
      <c r="M81" s="52" t="s">
        <v>162</v>
      </c>
      <c r="N81" s="9"/>
      <c r="O81" s="9"/>
      <c r="P81" s="9"/>
      <c r="Q81" s="9"/>
      <c r="R81" s="9"/>
      <c r="S81" s="26"/>
    </row>
    <row r="82" spans="1:19" s="10" customFormat="1" ht="164.25" customHeight="1" x14ac:dyDescent="0.3">
      <c r="A82" s="115"/>
      <c r="B82" s="119"/>
      <c r="C82" s="120"/>
      <c r="D82" s="179"/>
      <c r="E82" s="112"/>
      <c r="F82" s="123"/>
      <c r="G82" s="123"/>
      <c r="H82" s="113"/>
      <c r="I82" s="102">
        <f t="shared" si="3"/>
        <v>0.125</v>
      </c>
      <c r="J82" s="112"/>
      <c r="K82" s="53">
        <v>45261</v>
      </c>
      <c r="L82" s="53">
        <v>45275</v>
      </c>
      <c r="M82" s="52" t="s">
        <v>163</v>
      </c>
      <c r="N82" s="9"/>
      <c r="O82" s="9"/>
      <c r="P82" s="9"/>
      <c r="Q82" s="9"/>
      <c r="R82" s="9"/>
      <c r="S82" s="26"/>
    </row>
    <row r="83" spans="1:19" s="10" customFormat="1" ht="93.75" customHeight="1" thickBot="1" x14ac:dyDescent="0.35">
      <c r="A83" s="116"/>
      <c r="B83" s="121"/>
      <c r="C83" s="122"/>
      <c r="D83" s="180"/>
      <c r="E83" s="125"/>
      <c r="F83" s="126"/>
      <c r="G83" s="126"/>
      <c r="H83" s="101" t="s">
        <v>164</v>
      </c>
      <c r="I83" s="102">
        <f t="shared" si="3"/>
        <v>0.125</v>
      </c>
      <c r="J83" s="51" t="s">
        <v>165</v>
      </c>
      <c r="K83" s="100">
        <v>45261</v>
      </c>
      <c r="L83" s="100">
        <v>45275</v>
      </c>
      <c r="M83" s="101" t="s">
        <v>179</v>
      </c>
      <c r="N83" s="27"/>
      <c r="O83" s="27"/>
      <c r="P83" s="27"/>
      <c r="Q83" s="27"/>
      <c r="R83" s="27"/>
      <c r="S83" s="28"/>
    </row>
    <row r="84" spans="1:19" s="10" customFormat="1" ht="45" customHeight="1" x14ac:dyDescent="0.3">
      <c r="A84" s="161">
        <v>7</v>
      </c>
      <c r="B84" s="165" t="s">
        <v>54</v>
      </c>
      <c r="C84" s="165"/>
      <c r="D84" s="139"/>
      <c r="E84" s="129" t="s">
        <v>117</v>
      </c>
      <c r="F84" s="137" t="s">
        <v>118</v>
      </c>
      <c r="G84" s="137" t="s">
        <v>21</v>
      </c>
      <c r="H84" s="164" t="s">
        <v>119</v>
      </c>
      <c r="I84" s="69">
        <v>0.5</v>
      </c>
      <c r="J84" s="138" t="s">
        <v>120</v>
      </c>
      <c r="K84" s="70">
        <v>45123</v>
      </c>
      <c r="L84" s="70">
        <v>45138</v>
      </c>
      <c r="M84" s="71" t="s">
        <v>121</v>
      </c>
      <c r="N84" s="42"/>
      <c r="O84" s="42"/>
      <c r="P84" s="42"/>
      <c r="Q84" s="42"/>
      <c r="R84" s="42"/>
      <c r="S84" s="43"/>
    </row>
    <row r="85" spans="1:19" s="10" customFormat="1" ht="42" customHeight="1" x14ac:dyDescent="0.3">
      <c r="A85" s="162"/>
      <c r="B85" s="166"/>
      <c r="C85" s="166"/>
      <c r="D85" s="140"/>
      <c r="E85" s="112"/>
      <c r="F85" s="123"/>
      <c r="G85" s="123"/>
      <c r="H85" s="154"/>
      <c r="I85" s="44">
        <v>0.5</v>
      </c>
      <c r="J85" s="137"/>
      <c r="K85" s="45">
        <v>45246</v>
      </c>
      <c r="L85" s="45">
        <v>45260</v>
      </c>
      <c r="M85" s="46" t="s">
        <v>121</v>
      </c>
      <c r="N85" s="9"/>
      <c r="O85" s="9"/>
      <c r="P85" s="9"/>
      <c r="Q85" s="9"/>
      <c r="R85" s="9"/>
      <c r="S85" s="26"/>
    </row>
    <row r="86" spans="1:19" s="10" customFormat="1" ht="90.75" customHeight="1" thickBot="1" x14ac:dyDescent="0.35">
      <c r="A86" s="163"/>
      <c r="B86" s="167"/>
      <c r="C86" s="167"/>
      <c r="D86" s="66"/>
      <c r="E86" s="72" t="s">
        <v>117</v>
      </c>
      <c r="F86" s="73" t="s">
        <v>122</v>
      </c>
      <c r="G86" s="73" t="s">
        <v>21</v>
      </c>
      <c r="H86" s="101" t="s">
        <v>123</v>
      </c>
      <c r="I86" s="68">
        <v>1</v>
      </c>
      <c r="J86" s="73" t="s">
        <v>124</v>
      </c>
      <c r="K86" s="74">
        <v>45231</v>
      </c>
      <c r="L86" s="74">
        <v>45275</v>
      </c>
      <c r="M86" s="67" t="s">
        <v>122</v>
      </c>
      <c r="N86" s="27"/>
      <c r="O86" s="27"/>
      <c r="P86" s="27"/>
      <c r="Q86" s="27"/>
      <c r="R86" s="27"/>
      <c r="S86" s="28"/>
    </row>
    <row r="87" spans="1:19" ht="20.25" customHeight="1" x14ac:dyDescent="0.3">
      <c r="D87" s="7"/>
      <c r="I87" s="86"/>
    </row>
    <row r="88" spans="1:19" ht="42" customHeight="1" x14ac:dyDescent="0.3">
      <c r="D88" s="7"/>
      <c r="I88" s="86"/>
    </row>
    <row r="89" spans="1:19" ht="20.25" customHeight="1" x14ac:dyDescent="0.3">
      <c r="D89" s="7"/>
      <c r="I89" s="86"/>
    </row>
    <row r="90" spans="1:19" ht="20.25" customHeight="1" x14ac:dyDescent="0.3">
      <c r="D90" s="7"/>
      <c r="I90" s="86"/>
    </row>
    <row r="91" spans="1:19" x14ac:dyDescent="0.3">
      <c r="D91" s="7"/>
      <c r="I91" s="86"/>
    </row>
    <row r="92" spans="1:19" x14ac:dyDescent="0.3">
      <c r="D92" s="7"/>
      <c r="I92" s="86"/>
    </row>
    <row r="93" spans="1:19" x14ac:dyDescent="0.3">
      <c r="D93" s="7"/>
      <c r="I93" s="86"/>
    </row>
    <row r="94" spans="1:19" x14ac:dyDescent="0.3">
      <c r="D94" s="7"/>
      <c r="I94" s="86"/>
    </row>
    <row r="95" spans="1:19" x14ac:dyDescent="0.3">
      <c r="D95" s="7"/>
      <c r="I95" s="86"/>
    </row>
    <row r="96" spans="1:19" x14ac:dyDescent="0.3">
      <c r="D96" s="7"/>
      <c r="I96" s="86"/>
    </row>
    <row r="97" spans="4:9" x14ac:dyDescent="0.3">
      <c r="D97" s="7"/>
      <c r="I97" s="86"/>
    </row>
    <row r="98" spans="4:9" x14ac:dyDescent="0.3">
      <c r="D98" s="7"/>
      <c r="I98" s="86"/>
    </row>
    <row r="99" spans="4:9" x14ac:dyDescent="0.3">
      <c r="D99" s="7"/>
      <c r="I99" s="86"/>
    </row>
    <row r="100" spans="4:9" x14ac:dyDescent="0.3">
      <c r="D100" s="7"/>
      <c r="I100" s="86"/>
    </row>
    <row r="101" spans="4:9" x14ac:dyDescent="0.3">
      <c r="D101" s="7"/>
    </row>
    <row r="102" spans="4:9" x14ac:dyDescent="0.3">
      <c r="D102" s="7"/>
    </row>
    <row r="103" spans="4:9" x14ac:dyDescent="0.3">
      <c r="D103" s="7"/>
    </row>
    <row r="104" spans="4:9" x14ac:dyDescent="0.3">
      <c r="D104" s="7"/>
    </row>
    <row r="105" spans="4:9" x14ac:dyDescent="0.3">
      <c r="D105" s="7"/>
    </row>
    <row r="106" spans="4:9" x14ac:dyDescent="0.3">
      <c r="D106" s="7"/>
    </row>
    <row r="107" spans="4:9" x14ac:dyDescent="0.3">
      <c r="D107" s="7"/>
    </row>
    <row r="108" spans="4:9" x14ac:dyDescent="0.3">
      <c r="D108" s="7"/>
    </row>
    <row r="109" spans="4:9" x14ac:dyDescent="0.3">
      <c r="D109" s="7"/>
    </row>
    <row r="110" spans="4:9" x14ac:dyDescent="0.3">
      <c r="D110" s="7"/>
    </row>
    <row r="111" spans="4:9" x14ac:dyDescent="0.3">
      <c r="D111" s="7"/>
    </row>
    <row r="112" spans="4:9" x14ac:dyDescent="0.3">
      <c r="D112" s="7"/>
    </row>
    <row r="113" spans="4:4" x14ac:dyDescent="0.3">
      <c r="D113" s="7"/>
    </row>
    <row r="114" spans="4:4" x14ac:dyDescent="0.3">
      <c r="D114" s="7"/>
    </row>
    <row r="115" spans="4:4" x14ac:dyDescent="0.3">
      <c r="D115" s="7"/>
    </row>
    <row r="116" spans="4:4" x14ac:dyDescent="0.3">
      <c r="D116" s="7"/>
    </row>
    <row r="117" spans="4:4" x14ac:dyDescent="0.3">
      <c r="D117" s="7"/>
    </row>
    <row r="118" spans="4:4" x14ac:dyDescent="0.3">
      <c r="D118" s="7"/>
    </row>
    <row r="119" spans="4:4" x14ac:dyDescent="0.3">
      <c r="D119" s="7"/>
    </row>
    <row r="120" spans="4:4" x14ac:dyDescent="0.3">
      <c r="D120" s="7"/>
    </row>
    <row r="121" spans="4:4" x14ac:dyDescent="0.3">
      <c r="D121" s="7"/>
    </row>
    <row r="122" spans="4:4" x14ac:dyDescent="0.3">
      <c r="D122" s="7"/>
    </row>
  </sheetData>
  <mergeCells count="150">
    <mergeCell ref="A9:P9"/>
    <mergeCell ref="Q9:S9"/>
    <mergeCell ref="A10:P10"/>
    <mergeCell ref="Q10:S10"/>
    <mergeCell ref="A11:B11"/>
    <mergeCell ref="C11:S11"/>
    <mergeCell ref="J54:J56"/>
    <mergeCell ref="E57:E59"/>
    <mergeCell ref="F57:F59"/>
    <mergeCell ref="G57:G59"/>
    <mergeCell ref="H57:H59"/>
    <mergeCell ref="J57:J59"/>
    <mergeCell ref="J51:J53"/>
    <mergeCell ref="M57:M59"/>
    <mergeCell ref="A42:A69"/>
    <mergeCell ref="E54:E56"/>
    <mergeCell ref="F54:F56"/>
    <mergeCell ref="G54:G56"/>
    <mergeCell ref="D26:D27"/>
    <mergeCell ref="D28:D31"/>
    <mergeCell ref="D39:D41"/>
    <mergeCell ref="D42:D46"/>
    <mergeCell ref="D47:D50"/>
    <mergeCell ref="D51:D53"/>
    <mergeCell ref="A7:S8"/>
    <mergeCell ref="A2:D4"/>
    <mergeCell ref="E2:P3"/>
    <mergeCell ref="R2:S2"/>
    <mergeCell ref="R3:S3"/>
    <mergeCell ref="E4:P4"/>
    <mergeCell ref="R4:S4"/>
    <mergeCell ref="A6:C6"/>
    <mergeCell ref="D6:I6"/>
    <mergeCell ref="J6:M6"/>
    <mergeCell ref="N6:O6"/>
    <mergeCell ref="P6:S6"/>
    <mergeCell ref="B18:C18"/>
    <mergeCell ref="D19:D25"/>
    <mergeCell ref="G19:G25"/>
    <mergeCell ref="E19:E25"/>
    <mergeCell ref="A19:A27"/>
    <mergeCell ref="A28:A31"/>
    <mergeCell ref="A12:B12"/>
    <mergeCell ref="C12:S12"/>
    <mergeCell ref="A13:S14"/>
    <mergeCell ref="A15:B15"/>
    <mergeCell ref="C15:N15"/>
    <mergeCell ref="R15:S15"/>
    <mergeCell ref="A16:B16"/>
    <mergeCell ref="C16:N16"/>
    <mergeCell ref="R16:S16"/>
    <mergeCell ref="H24:H25"/>
    <mergeCell ref="A84:A86"/>
    <mergeCell ref="H84:H85"/>
    <mergeCell ref="B84:C86"/>
    <mergeCell ref="A39:A41"/>
    <mergeCell ref="A32:A37"/>
    <mergeCell ref="B39:C41"/>
    <mergeCell ref="G42:G46"/>
    <mergeCell ref="H43:H46"/>
    <mergeCell ref="E28:E31"/>
    <mergeCell ref="G28:G29"/>
    <mergeCell ref="G30:G31"/>
    <mergeCell ref="D54:D56"/>
    <mergeCell ref="D57:D59"/>
    <mergeCell ref="D61:D63"/>
    <mergeCell ref="D64:D65"/>
    <mergeCell ref="D66:D68"/>
    <mergeCell ref="D70:D72"/>
    <mergeCell ref="D76:D83"/>
    <mergeCell ref="D32:D37"/>
    <mergeCell ref="G76:G83"/>
    <mergeCell ref="H72:H75"/>
    <mergeCell ref="E70:E75"/>
    <mergeCell ref="F70:F75"/>
    <mergeCell ref="B32:C37"/>
    <mergeCell ref="J43:J46"/>
    <mergeCell ref="B42:C69"/>
    <mergeCell ref="J32:J34"/>
    <mergeCell ref="H35:H37"/>
    <mergeCell ref="J35:J37"/>
    <mergeCell ref="F22:F23"/>
    <mergeCell ref="H22:H23"/>
    <mergeCell ref="J22:J23"/>
    <mergeCell ref="H28:H29"/>
    <mergeCell ref="F28:F29"/>
    <mergeCell ref="B19:C27"/>
    <mergeCell ref="E26:E27"/>
    <mergeCell ref="B28:C31"/>
    <mergeCell ref="G47:G50"/>
    <mergeCell ref="H47:H48"/>
    <mergeCell ref="J47:J48"/>
    <mergeCell ref="E61:E63"/>
    <mergeCell ref="F61:F63"/>
    <mergeCell ref="G61:G63"/>
    <mergeCell ref="J49:J50"/>
    <mergeCell ref="E64:E65"/>
    <mergeCell ref="F64:F65"/>
    <mergeCell ref="G64:G65"/>
    <mergeCell ref="H64:H65"/>
    <mergeCell ref="M35:M37"/>
    <mergeCell ref="H39:H41"/>
    <mergeCell ref="J39:J41"/>
    <mergeCell ref="M39:M41"/>
    <mergeCell ref="F84:F85"/>
    <mergeCell ref="G84:G85"/>
    <mergeCell ref="J84:J85"/>
    <mergeCell ref="D84:D85"/>
    <mergeCell ref="E84:E85"/>
    <mergeCell ref="G35:G37"/>
    <mergeCell ref="F32:F37"/>
    <mergeCell ref="F39:F41"/>
    <mergeCell ref="E39:E41"/>
    <mergeCell ref="E32:E37"/>
    <mergeCell ref="M43:M46"/>
    <mergeCell ref="M67:M68"/>
    <mergeCell ref="E42:E46"/>
    <mergeCell ref="F42:F46"/>
    <mergeCell ref="E47:E50"/>
    <mergeCell ref="F47:F50"/>
    <mergeCell ref="J72:J75"/>
    <mergeCell ref="M73:M75"/>
    <mergeCell ref="M47:M48"/>
    <mergeCell ref="H49:H50"/>
    <mergeCell ref="M49:M50"/>
    <mergeCell ref="E51:E53"/>
    <mergeCell ref="F51:F53"/>
    <mergeCell ref="G51:G53"/>
    <mergeCell ref="H54:H56"/>
    <mergeCell ref="M54:M56"/>
    <mergeCell ref="H61:H63"/>
    <mergeCell ref="J61:J63"/>
    <mergeCell ref="M61:M63"/>
    <mergeCell ref="J64:J65"/>
    <mergeCell ref="M64:M65"/>
    <mergeCell ref="A70:A83"/>
    <mergeCell ref="B70:C83"/>
    <mergeCell ref="E66:E68"/>
    <mergeCell ref="F66:F68"/>
    <mergeCell ref="G66:G68"/>
    <mergeCell ref="H66:H68"/>
    <mergeCell ref="J66:J68"/>
    <mergeCell ref="E76:E83"/>
    <mergeCell ref="F76:F83"/>
    <mergeCell ref="J76:J77"/>
    <mergeCell ref="H79:H80"/>
    <mergeCell ref="J79:J80"/>
    <mergeCell ref="H81:H82"/>
    <mergeCell ref="J81:J82"/>
    <mergeCell ref="G70:G75"/>
  </mergeCells>
  <printOptions horizontalCentered="1"/>
  <pageMargins left="0.25" right="0.25" top="0.75" bottom="0.75" header="0.3" footer="0.3"/>
  <pageSetup paperSize="9" scale="24" fitToHeight="0" orientation="landscape" r:id="rId1"/>
  <rowBreaks count="3" manualBreakCount="3">
    <brk id="27" max="18" man="1"/>
    <brk id="41" max="18" man="1"/>
    <brk id="69" max="1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4221-FC84-47CD-9FC7-BD07D7B79DEB}">
  <dimension ref="A1:B7"/>
  <sheetViews>
    <sheetView workbookViewId="0">
      <selection activeCell="A6" sqref="A6"/>
    </sheetView>
  </sheetViews>
  <sheetFormatPr baseColWidth="10" defaultColWidth="11.42578125" defaultRowHeight="15" x14ac:dyDescent="0.25"/>
  <cols>
    <col min="1" max="1" width="83" customWidth="1"/>
    <col min="2" max="2" width="75.5703125" customWidth="1"/>
  </cols>
  <sheetData>
    <row r="1" spans="1:2" ht="23.25" x14ac:dyDescent="0.25">
      <c r="B1" s="38" t="s">
        <v>55</v>
      </c>
    </row>
    <row r="2" spans="1:2" ht="46.5" x14ac:dyDescent="0.25">
      <c r="A2" s="37" t="s">
        <v>56</v>
      </c>
      <c r="B2" s="37" t="s">
        <v>57</v>
      </c>
    </row>
    <row r="3" spans="1:2" ht="162.75" x14ac:dyDescent="0.25">
      <c r="A3" s="37" t="s">
        <v>58</v>
      </c>
      <c r="B3" s="37" t="s">
        <v>59</v>
      </c>
    </row>
    <row r="4" spans="1:2" ht="70.5" customHeight="1" x14ac:dyDescent="0.25">
      <c r="A4" s="37" t="s">
        <v>60</v>
      </c>
      <c r="B4" s="37" t="s">
        <v>61</v>
      </c>
    </row>
    <row r="5" spans="1:2" ht="116.25" x14ac:dyDescent="0.25">
      <c r="A5" s="37" t="s">
        <v>62</v>
      </c>
      <c r="B5" s="37" t="s">
        <v>63</v>
      </c>
    </row>
    <row r="6" spans="1:2" ht="69.75" x14ac:dyDescent="0.25">
      <c r="A6" s="37" t="s">
        <v>64</v>
      </c>
      <c r="B6" s="37" t="s">
        <v>65</v>
      </c>
    </row>
    <row r="7" spans="1:2" ht="69.75" x14ac:dyDescent="0.25">
      <c r="A7" s="37" t="s">
        <v>66</v>
      </c>
      <c r="B7" s="37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PLAN DE TRANSPARENCIA </vt:lpstr>
      <vt:lpstr>Hoja1</vt:lpstr>
      <vt:lpstr>'FORMATO PLAN DE TRANSPARENCIA '!Área_de_impresión</vt:lpstr>
      <vt:lpstr>'FORMATO PLAN DE TRANSPARENCIA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Millán</dc:creator>
  <cp:keywords/>
  <dc:description/>
  <cp:lastModifiedBy>DIANA HERRAN</cp:lastModifiedBy>
  <cp:revision/>
  <cp:lastPrinted>2023-04-27T21:34:59Z</cp:lastPrinted>
  <dcterms:created xsi:type="dcterms:W3CDTF">2022-12-13T15:02:31Z</dcterms:created>
  <dcterms:modified xsi:type="dcterms:W3CDTF">2023-04-27T21:36:31Z</dcterms:modified>
  <cp:category/>
  <cp:contentStatus/>
</cp:coreProperties>
</file>