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mpatino\AppData\Local\Microsoft\Windows\INetCache\Content.Outlook\AAGYNZM1\"/>
    </mc:Choice>
  </mc:AlternateContent>
  <xr:revisionPtr revIDLastSave="0" documentId="8_{0BDE3FCC-015D-46B5-BBEC-7E0E5346E616}" xr6:coauthVersionLast="47" xr6:coauthVersionMax="47" xr10:uidLastSave="{00000000-0000-0000-0000-000000000000}"/>
  <bookViews>
    <workbookView xWindow="2250" yWindow="2250" windowWidth="21600" windowHeight="11385" xr2:uid="{C5F92CCF-662C-4232-923A-A7467BB82BF0}"/>
  </bookViews>
  <sheets>
    <sheet name="Hallazgos PMCG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0" i="1" l="1"/>
  <c r="F50" i="1"/>
  <c r="E50" i="1"/>
  <c r="D50" i="1"/>
  <c r="C50" i="1"/>
</calcChain>
</file>

<file path=xl/sharedStrings.xml><?xml version="1.0" encoding="utf-8"?>
<sst xmlns="http://schemas.openxmlformats.org/spreadsheetml/2006/main" count="170" uniqueCount="66">
  <si>
    <t>HALLAZGOS AUDITORÍA FINANCIERA 20221</t>
  </si>
  <si>
    <t xml:space="preserve">Hallazgo
No. </t>
  </si>
  <si>
    <t>Asunto</t>
  </si>
  <si>
    <t>A</t>
  </si>
  <si>
    <t>F</t>
  </si>
  <si>
    <t>D</t>
  </si>
  <si>
    <t>AS</t>
  </si>
  <si>
    <t>Valor Fiscal</t>
  </si>
  <si>
    <t xml:space="preserve">Recursos Recibidos en Administración (290201)- Anticipos.a 
</t>
  </si>
  <si>
    <t>x</t>
  </si>
  <si>
    <t>Saneamiento Propiedades de Inversión de ENTerritorio.</t>
  </si>
  <si>
    <t>Efectivo y Equivalentes al Efectivo.</t>
  </si>
  <si>
    <t>Bajas Activos Intangibles</t>
  </si>
  <si>
    <t>Amortización Anticipo Contrato 2101100.</t>
  </si>
  <si>
    <t>Amortización Anticipo Contrato 2122861.</t>
  </si>
  <si>
    <t>Amortización Anticipo Contrato 2133543</t>
  </si>
  <si>
    <t>Amortización Anticipo Contrato 2131051</t>
  </si>
  <si>
    <t>Amortización Anticipo Contrato 2131644</t>
  </si>
  <si>
    <t>Amortización Anticipo Contrato 2141407</t>
  </si>
  <si>
    <t>Amortización Anticipo Contrato 2170717</t>
  </si>
  <si>
    <t>Amortización Anticipo Contrato 2132670</t>
  </si>
  <si>
    <t>Amortización Anticipo Contrato 2132723</t>
  </si>
  <si>
    <t>Amortización Anticipo Contrato 2132736</t>
  </si>
  <si>
    <t>Amortización Anticipo Contrato 2133431</t>
  </si>
  <si>
    <t>Amortización Anticipo Contrato 2133443</t>
  </si>
  <si>
    <t>Amortización Anticipo Contrato 2133534</t>
  </si>
  <si>
    <t>Amortización Anticipo Contrato 2133735</t>
  </si>
  <si>
    <t>Amortización Anticipo Contrato 2133846</t>
  </si>
  <si>
    <t>Amortización Anticipo Contrato 2133894</t>
  </si>
  <si>
    <t>Amortización Anticipo Contrato 2133917</t>
  </si>
  <si>
    <t>Amortización Anticipo Contrato 2131675</t>
  </si>
  <si>
    <t>Amortización Anticipo Contrato 2162855</t>
  </si>
  <si>
    <t>Amortización Anticipo Contrato 2162857</t>
  </si>
  <si>
    <t>Amortización Anticipo Contrato 2172011</t>
  </si>
  <si>
    <t>Amortización Anticipo Contrato 2180863</t>
  </si>
  <si>
    <t>Amortización Anticipo Contrato 2191698</t>
  </si>
  <si>
    <t>Control Interno Contable</t>
  </si>
  <si>
    <t>Traslados Presupuestales</t>
  </si>
  <si>
    <t>Pago Impuesto Predial y Derechos de Beneficencia.</t>
  </si>
  <si>
    <t>Contribución Estampilla Pro-Universidad</t>
  </si>
  <si>
    <t>Manejo de recursos en Convenios Interadministrativos</t>
  </si>
  <si>
    <t>Contrato de Obra 2019000678 derivado del Convenio Interadministrativo 2191441- Municipio de Barbacoas – Nariño.</t>
  </si>
  <si>
    <t>Convenio No. 212080 de 2012 DPS</t>
  </si>
  <si>
    <t>Convenio No. 2133081 de 2014 GIRARDOT</t>
  </si>
  <si>
    <t>Acción de Repetición en Condena Proceso 11001310502020160032701 Elkin Rodrigo Cantor Martínez.</t>
  </si>
  <si>
    <t>Acción de repetición en condena proceso 11001310500320160056500 Ricardo Ospina.</t>
  </si>
  <si>
    <t>Acción de Repetición en Condena Proceso 11001310503020190045800 Leidy Cubillos.</t>
  </si>
  <si>
    <t>Vigencias Futuras Aprobadas Convenio 221014 FIDUAGRARIA</t>
  </si>
  <si>
    <t>Cuentas por Pagar Constituidas en la Vigencia 2020 y Ejecutadas Durante la Vigencia 2021</t>
  </si>
  <si>
    <t>Cuentas por Pagar Constituidas en la vigencia 2021</t>
  </si>
  <si>
    <t>Totales</t>
  </si>
  <si>
    <t>INCIDENCIAS</t>
  </si>
  <si>
    <t>TOTAL</t>
  </si>
  <si>
    <t>ADMINISTRATIVO</t>
  </si>
  <si>
    <t>55/45</t>
  </si>
  <si>
    <t>FISCAL</t>
  </si>
  <si>
    <t>34/28</t>
  </si>
  <si>
    <t>39/28</t>
  </si>
  <si>
    <t>PAS</t>
  </si>
  <si>
    <t>1/0</t>
  </si>
  <si>
    <t>Formulario F1 INGRESOS DE ORIGEN DIFERENTES AL PRESUPUESTO GENERAL DE LA NACIÓN - SIRECI*</t>
  </si>
  <si>
    <t>Ejecución Presupuestal de Ingresos*</t>
  </si>
  <si>
    <t>Ejecución Presupuestal de Gastos*</t>
  </si>
  <si>
    <t>Vigencias Futuras Aprobadas antes de 2021 y Ejecutadas en 2021*</t>
  </si>
  <si>
    <t>DISCIPLINARIO</t>
  </si>
  <si>
    <r>
      <t xml:space="preserve">Para la vigencia 2022, Con fundamento en la opinión contable </t>
    </r>
    <r>
      <rPr>
        <b/>
        <sz val="11"/>
        <color theme="1"/>
        <rFont val="Calibri"/>
        <family val="2"/>
        <scheme val="minor"/>
      </rPr>
      <t>“Con Salvedades”</t>
    </r>
    <r>
      <rPr>
        <sz val="11"/>
        <color theme="1"/>
        <rFont val="Calibri"/>
        <family val="2"/>
        <scheme val="minor"/>
      </rPr>
      <t xml:space="preserve"> de los Estados Financieros de la Empresa Nacional Promotora del Desarrollo Territorial - ENTerritorio y la opinión sobre la Ejecución Presupuestal </t>
    </r>
    <r>
      <rPr>
        <b/>
        <sz val="11"/>
        <color theme="1"/>
        <rFont val="Calibri"/>
        <family val="2"/>
        <scheme val="minor"/>
      </rPr>
      <t>“Razonable”</t>
    </r>
    <r>
      <rPr>
        <sz val="11"/>
        <color theme="1"/>
        <rFont val="Calibri"/>
        <family val="2"/>
        <scheme val="minor"/>
      </rPr>
      <t xml:space="preserve">, la Contraloría General de la República </t>
    </r>
    <r>
      <rPr>
        <b/>
        <u/>
        <sz val="11"/>
        <color theme="1"/>
        <rFont val="Calibri"/>
        <family val="2"/>
        <scheme val="minor"/>
      </rPr>
      <t>“Fenece”</t>
    </r>
    <r>
      <rPr>
        <sz val="11"/>
        <color theme="1"/>
        <rFont val="Calibri"/>
        <family val="2"/>
        <scheme val="minor"/>
      </rPr>
      <t xml:space="preserve"> la cuenta rendida por la Entidad correspondiente a la </t>
    </r>
    <r>
      <rPr>
        <b/>
        <sz val="11"/>
        <color theme="1"/>
        <rFont val="Calibri"/>
        <family val="2"/>
        <scheme val="minor"/>
      </rPr>
      <t>vigencia fiscal de 2021.</t>
    </r>
    <r>
      <rPr>
        <sz val="11"/>
        <color theme="1"/>
        <rFont val="Calibri"/>
        <family val="2"/>
        <scheme val="minor"/>
      </rPr>
      <t xml:space="preserve">
Como resultado de la auditoría se determinaron cuarenta y cinco</t>
    </r>
    <r>
      <rPr>
        <b/>
        <sz val="11"/>
        <color theme="1"/>
        <rFont val="Calibri"/>
        <family val="2"/>
        <scheme val="minor"/>
      </rPr>
      <t xml:space="preserve"> (45)</t>
    </r>
    <r>
      <rPr>
        <sz val="11"/>
        <color theme="1"/>
        <rFont val="Calibri"/>
        <family val="2"/>
        <scheme val="minor"/>
      </rPr>
      <t xml:space="preserve"> hallazgos administrativos, de los cuales veintiocho </t>
    </r>
    <r>
      <rPr>
        <b/>
        <sz val="11"/>
        <color theme="1"/>
        <rFont val="Calibri"/>
        <family val="2"/>
        <scheme val="minor"/>
      </rPr>
      <t>(28) tienen incidencia fiscal por $9.401.670.971 y veintiocho (28) presentan presunta incidencia disciplinaria</t>
    </r>
    <r>
      <rPr>
        <sz val="11"/>
        <color theme="1"/>
        <rFont val="Calibri"/>
        <family val="2"/>
        <scheme val="minor"/>
      </rPr>
      <t xml:space="preserve"> y serán trasladados a las instancias competentes.
Ahora bien,  dentro de la ejecución de la auditoría notificaron 55 observaciones, ENTerritorio dando  cumplimiento al debido proceso  solicitó dos mesas de trabajo,  la Primera con el grupo Auditor y la segunda con la Contralora Delegada para el Sector  Comercio y Desarrollo Regional y El Director de Vigilancia Fiscal,  en donde se logró que nos retiraran 10 observaciones Administrativas de las cuales 6 tenían incidencia fiscal por valor de ($609.160.532.oo) y 7 con incidencia disciplinaria,  adicionalmente,  4 de los hallazgos notificados tenían incidencia disciplinaría y una con connotación para adelantar procesa administrativo sancionatorio (*se retiraron las incidencias en el informe final de estas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</si>
</sst>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40A]\ * #,##0_-;\-[$$-240A]\ * #,##0_-;_-[$$-240A]\ * &quot;-&quot;??_-;_-@_-"/>
  </numFmts>
  <fonts count="8" x14ac:knownFonts="1">
    <font>
      <sz val="11"/>
      <color theme="1"/>
      <name val="Calibri"/>
      <family val="2"/>
      <scheme val="minor"/>
    </font>
    <font>
      <b/>
      <sz val="11"/>
      <color theme="1"/>
      <name val="Calibri"/>
      <family val="2"/>
      <scheme val="minor"/>
    </font>
    <font>
      <b/>
      <sz val="24"/>
      <color theme="1"/>
      <name val="Tahoma"/>
      <family val="2"/>
    </font>
    <font>
      <b/>
      <sz val="16"/>
      <color theme="1"/>
      <name val="Arial"/>
      <family val="2"/>
    </font>
    <font>
      <sz val="10"/>
      <color theme="1"/>
      <name val="Arial"/>
      <family val="2"/>
    </font>
    <font>
      <sz val="16"/>
      <color theme="1"/>
      <name val="Arial"/>
      <family val="2"/>
    </font>
    <font>
      <b/>
      <sz val="14"/>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2" tint="-9.9978637043366805E-2"/>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0">
    <xf numFmtId="0" fontId="0" fillId="0" borderId="0" xfId="0"/>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wrapText="1"/>
    </xf>
    <xf numFmtId="0" fontId="0" fillId="0" borderId="12" xfId="0" applyBorder="1" applyAlignment="1">
      <alignment horizontal="center" vertical="center"/>
    </xf>
    <xf numFmtId="0" fontId="4" fillId="3" borderId="13" xfId="0" applyFont="1" applyFill="1" applyBorder="1" applyAlignment="1">
      <alignment horizontal="justify" vertical="center" wrapText="1"/>
    </xf>
    <xf numFmtId="0" fontId="5" fillId="3" borderId="13" xfId="0" applyFont="1" applyFill="1" applyBorder="1" applyAlignment="1">
      <alignment horizontal="center" vertical="center" wrapText="1"/>
    </xf>
    <xf numFmtId="164" fontId="4" fillId="3" borderId="14" xfId="0" applyNumberFormat="1" applyFont="1" applyFill="1" applyBorder="1" applyAlignment="1">
      <alignment horizontal="justify" vertical="center" wrapText="1"/>
    </xf>
    <xf numFmtId="0" fontId="4" fillId="3" borderId="13" xfId="0" applyFont="1" applyFill="1" applyBorder="1" applyAlignment="1">
      <alignment horizontal="center" vertical="center" wrapText="1"/>
    </xf>
    <xf numFmtId="0" fontId="5" fillId="3" borderId="13" xfId="0" applyFont="1" applyFill="1" applyBorder="1" applyAlignment="1">
      <alignment horizontal="center" wrapText="1"/>
    </xf>
    <xf numFmtId="0" fontId="4" fillId="4" borderId="13" xfId="0" applyFont="1" applyFill="1" applyBorder="1" applyAlignment="1">
      <alignment horizontal="justify" vertical="center" wrapText="1"/>
    </xf>
    <xf numFmtId="0" fontId="5" fillId="3" borderId="13" xfId="0" applyFont="1" applyFill="1" applyBorder="1" applyAlignment="1">
      <alignment horizontal="justify" vertical="center" wrapText="1"/>
    </xf>
    <xf numFmtId="0" fontId="0" fillId="0" borderId="13" xfId="0" applyBorder="1"/>
    <xf numFmtId="0" fontId="0" fillId="3" borderId="13" xfId="0" applyFill="1" applyBorder="1"/>
    <xf numFmtId="0" fontId="6" fillId="2" borderId="17" xfId="0" applyFont="1" applyFill="1" applyBorder="1"/>
    <xf numFmtId="164" fontId="6" fillId="2" borderId="18" xfId="0" applyNumberFormat="1" applyFont="1" applyFill="1" applyBorder="1"/>
    <xf numFmtId="3" fontId="0" fillId="0" borderId="0" xfId="0" applyNumberFormat="1"/>
    <xf numFmtId="0" fontId="1" fillId="2" borderId="11" xfId="0" applyFont="1" applyFill="1" applyBorder="1"/>
    <xf numFmtId="164" fontId="0" fillId="0" borderId="0" xfId="0" applyNumberFormat="1"/>
    <xf numFmtId="0" fontId="1" fillId="2" borderId="12" xfId="0" applyFont="1" applyFill="1" applyBorder="1" applyAlignment="1">
      <alignment horizontal="center" vertical="center"/>
    </xf>
    <xf numFmtId="0" fontId="0" fillId="0" borderId="14" xfId="0" applyBorder="1"/>
    <xf numFmtId="0" fontId="1" fillId="2" borderId="19" xfId="0" applyFont="1" applyFill="1" applyBorder="1" applyAlignment="1">
      <alignment horizontal="center" vertical="center"/>
    </xf>
    <xf numFmtId="0" fontId="0" fillId="0" borderId="17" xfId="0" applyBorder="1"/>
    <xf numFmtId="0" fontId="0" fillId="0" borderId="18" xfId="0" applyBorder="1"/>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6" fillId="2" borderId="15" xfId="0" applyFont="1" applyFill="1" applyBorder="1" applyAlignment="1">
      <alignment horizontal="left"/>
    </xf>
    <xf numFmtId="0" fontId="6" fillId="2" borderId="16" xfId="0" applyFont="1" applyFill="1" applyBorder="1" applyAlignment="1">
      <alignment horizontal="left"/>
    </xf>
    <xf numFmtId="0" fontId="1" fillId="2" borderId="9" xfId="0" applyFont="1" applyFill="1" applyBorder="1" applyAlignment="1">
      <alignment horizontal="center"/>
    </xf>
    <xf numFmtId="0" fontId="1" fillId="2" borderId="10" xfId="0" applyFont="1" applyFill="1" applyBorder="1" applyAlignment="1">
      <alignment horizontal="center"/>
    </xf>
    <xf numFmtId="0" fontId="0" fillId="0" borderId="20" xfId="0" applyBorder="1" applyAlignment="1">
      <alignment horizontal="justify" vertical="top" wrapText="1"/>
    </xf>
    <xf numFmtId="0" fontId="0" fillId="0" borderId="21" xfId="0" applyBorder="1" applyAlignment="1">
      <alignment horizontal="justify" vertical="top"/>
    </xf>
    <xf numFmtId="0" fontId="0" fillId="0" borderId="22" xfId="0" applyBorder="1" applyAlignment="1">
      <alignment horizontal="justify"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10E02-254B-42BC-BA1F-4C6D38553559}">
  <dimension ref="A1:G58"/>
  <sheetViews>
    <sheetView tabSelected="1" topLeftCell="A51" workbookViewId="0">
      <selection activeCell="A58" sqref="A58:G58"/>
    </sheetView>
  </sheetViews>
  <sheetFormatPr baseColWidth="10" defaultRowHeight="15" x14ac:dyDescent="0.25"/>
  <cols>
    <col min="1" max="1" width="15.5703125" customWidth="1"/>
    <col min="2" max="2" width="59.42578125" customWidth="1"/>
    <col min="7" max="7" width="26" customWidth="1"/>
  </cols>
  <sheetData>
    <row r="1" spans="1:7" x14ac:dyDescent="0.25">
      <c r="A1" s="24" t="s">
        <v>0</v>
      </c>
      <c r="B1" s="25"/>
      <c r="C1" s="25"/>
      <c r="D1" s="25"/>
      <c r="E1" s="25"/>
      <c r="F1" s="25"/>
      <c r="G1" s="26"/>
    </row>
    <row r="2" spans="1:7" x14ac:dyDescent="0.25">
      <c r="A2" s="27"/>
      <c r="B2" s="28"/>
      <c r="C2" s="28"/>
      <c r="D2" s="28"/>
      <c r="E2" s="28"/>
      <c r="F2" s="28"/>
      <c r="G2" s="29"/>
    </row>
    <row r="3" spans="1:7" ht="15.75" thickBot="1" x14ac:dyDescent="0.3">
      <c r="A3" s="30"/>
      <c r="B3" s="31"/>
      <c r="C3" s="31"/>
      <c r="D3" s="31"/>
      <c r="E3" s="31"/>
      <c r="F3" s="31"/>
      <c r="G3" s="32"/>
    </row>
    <row r="4" spans="1:7" ht="40.5" x14ac:dyDescent="0.25">
      <c r="A4" s="1" t="s">
        <v>1</v>
      </c>
      <c r="B4" s="2" t="s">
        <v>2</v>
      </c>
      <c r="C4" s="2" t="s">
        <v>3</v>
      </c>
      <c r="D4" s="2" t="s">
        <v>4</v>
      </c>
      <c r="E4" s="2" t="s">
        <v>5</v>
      </c>
      <c r="F4" s="2" t="s">
        <v>6</v>
      </c>
      <c r="G4" s="3" t="s">
        <v>7</v>
      </c>
    </row>
    <row r="5" spans="1:7" ht="25.5" x14ac:dyDescent="0.25">
      <c r="A5" s="4">
        <v>1</v>
      </c>
      <c r="B5" s="5" t="s">
        <v>8</v>
      </c>
      <c r="C5" s="6" t="s">
        <v>9</v>
      </c>
      <c r="D5" s="6"/>
      <c r="E5" s="6"/>
      <c r="F5" s="5"/>
      <c r="G5" s="7"/>
    </row>
    <row r="6" spans="1:7" ht="20.25" x14ac:dyDescent="0.25">
      <c r="A6" s="4">
        <v>2</v>
      </c>
      <c r="B6" s="5" t="s">
        <v>10</v>
      </c>
      <c r="C6" s="6" t="s">
        <v>9</v>
      </c>
      <c r="D6" s="6"/>
      <c r="E6" s="6"/>
      <c r="F6" s="5"/>
      <c r="G6" s="7"/>
    </row>
    <row r="7" spans="1:7" ht="20.25" x14ac:dyDescent="0.25">
      <c r="A7" s="4">
        <v>3</v>
      </c>
      <c r="B7" s="5" t="s">
        <v>11</v>
      </c>
      <c r="C7" s="6" t="s">
        <v>9</v>
      </c>
      <c r="D7" s="6"/>
      <c r="E7" s="6"/>
      <c r="F7" s="5"/>
      <c r="G7" s="7"/>
    </row>
    <row r="8" spans="1:7" ht="20.25" x14ac:dyDescent="0.25">
      <c r="A8" s="4">
        <v>4</v>
      </c>
      <c r="B8" s="5" t="s">
        <v>12</v>
      </c>
      <c r="C8" s="6" t="s">
        <v>9</v>
      </c>
      <c r="D8" s="8"/>
      <c r="E8" s="8"/>
      <c r="F8" s="5"/>
      <c r="G8" s="7"/>
    </row>
    <row r="9" spans="1:7" ht="20.25" x14ac:dyDescent="0.25">
      <c r="A9" s="4">
        <v>5</v>
      </c>
      <c r="B9" s="5" t="s">
        <v>13</v>
      </c>
      <c r="C9" s="6" t="s">
        <v>9</v>
      </c>
      <c r="D9" s="6" t="s">
        <v>9</v>
      </c>
      <c r="E9" s="6" t="s">
        <v>9</v>
      </c>
      <c r="F9" s="5"/>
      <c r="G9" s="7">
        <v>180082756</v>
      </c>
    </row>
    <row r="10" spans="1:7" ht="20.25" x14ac:dyDescent="0.25">
      <c r="A10" s="4">
        <v>6</v>
      </c>
      <c r="B10" s="5" t="s">
        <v>14</v>
      </c>
      <c r="C10" s="6" t="s">
        <v>9</v>
      </c>
      <c r="D10" s="6" t="s">
        <v>9</v>
      </c>
      <c r="E10" s="6" t="s">
        <v>9</v>
      </c>
      <c r="F10" s="5"/>
      <c r="G10" s="7">
        <v>315569921</v>
      </c>
    </row>
    <row r="11" spans="1:7" ht="20.25" x14ac:dyDescent="0.25">
      <c r="A11" s="4">
        <v>7</v>
      </c>
      <c r="B11" s="5" t="s">
        <v>15</v>
      </c>
      <c r="C11" s="6" t="s">
        <v>9</v>
      </c>
      <c r="D11" s="6" t="s">
        <v>9</v>
      </c>
      <c r="E11" s="6" t="s">
        <v>9</v>
      </c>
      <c r="F11" s="5"/>
      <c r="G11" s="7">
        <v>183436982</v>
      </c>
    </row>
    <row r="12" spans="1:7" ht="20.25" x14ac:dyDescent="0.25">
      <c r="A12" s="4">
        <v>8</v>
      </c>
      <c r="B12" s="5" t="s">
        <v>16</v>
      </c>
      <c r="C12" s="6" t="s">
        <v>9</v>
      </c>
      <c r="D12" s="6" t="s">
        <v>9</v>
      </c>
      <c r="E12" s="6" t="s">
        <v>9</v>
      </c>
      <c r="F12" s="5"/>
      <c r="G12" s="7">
        <v>786839919</v>
      </c>
    </row>
    <row r="13" spans="1:7" ht="20.25" x14ac:dyDescent="0.25">
      <c r="A13" s="4">
        <v>9</v>
      </c>
      <c r="B13" s="5" t="s">
        <v>17</v>
      </c>
      <c r="C13" s="6" t="s">
        <v>9</v>
      </c>
      <c r="D13" s="6" t="s">
        <v>9</v>
      </c>
      <c r="E13" s="6" t="s">
        <v>9</v>
      </c>
      <c r="F13" s="5"/>
      <c r="G13" s="7">
        <v>390759783</v>
      </c>
    </row>
    <row r="14" spans="1:7" ht="20.25" x14ac:dyDescent="0.25">
      <c r="A14" s="4">
        <v>10</v>
      </c>
      <c r="B14" s="5" t="s">
        <v>18</v>
      </c>
      <c r="C14" s="6" t="s">
        <v>9</v>
      </c>
      <c r="D14" s="6" t="s">
        <v>9</v>
      </c>
      <c r="E14" s="6" t="s">
        <v>9</v>
      </c>
      <c r="F14" s="5"/>
      <c r="G14" s="7">
        <v>90728561</v>
      </c>
    </row>
    <row r="15" spans="1:7" ht="20.25" x14ac:dyDescent="0.3">
      <c r="A15" s="4">
        <v>11</v>
      </c>
      <c r="B15" s="5" t="s">
        <v>19</v>
      </c>
      <c r="C15" s="9" t="s">
        <v>9</v>
      </c>
      <c r="D15" s="9" t="s">
        <v>9</v>
      </c>
      <c r="E15" s="9" t="s">
        <v>9</v>
      </c>
      <c r="F15" s="5"/>
      <c r="G15" s="7">
        <v>416800428</v>
      </c>
    </row>
    <row r="16" spans="1:7" ht="20.25" x14ac:dyDescent="0.25">
      <c r="A16" s="4">
        <v>12</v>
      </c>
      <c r="B16" s="5" t="s">
        <v>20</v>
      </c>
      <c r="C16" s="6" t="s">
        <v>9</v>
      </c>
      <c r="D16" s="6" t="s">
        <v>9</v>
      </c>
      <c r="E16" s="6" t="s">
        <v>9</v>
      </c>
      <c r="F16" s="5"/>
      <c r="G16" s="7">
        <v>427823536</v>
      </c>
    </row>
    <row r="17" spans="1:7" ht="20.25" x14ac:dyDescent="0.25">
      <c r="A17" s="4">
        <v>13</v>
      </c>
      <c r="B17" s="5" t="s">
        <v>21</v>
      </c>
      <c r="C17" s="6" t="s">
        <v>9</v>
      </c>
      <c r="D17" s="6" t="s">
        <v>9</v>
      </c>
      <c r="E17" s="6" t="s">
        <v>9</v>
      </c>
      <c r="F17" s="5"/>
      <c r="G17" s="7">
        <v>108192000</v>
      </c>
    </row>
    <row r="18" spans="1:7" ht="20.25" x14ac:dyDescent="0.25">
      <c r="A18" s="4">
        <v>14</v>
      </c>
      <c r="B18" s="5" t="s">
        <v>22</v>
      </c>
      <c r="C18" s="6" t="s">
        <v>9</v>
      </c>
      <c r="D18" s="6" t="s">
        <v>9</v>
      </c>
      <c r="E18" s="6" t="s">
        <v>9</v>
      </c>
      <c r="F18" s="5"/>
      <c r="G18" s="7">
        <v>80752000</v>
      </c>
    </row>
    <row r="19" spans="1:7" ht="20.25" x14ac:dyDescent="0.25">
      <c r="A19" s="4">
        <v>15</v>
      </c>
      <c r="B19" s="5" t="s">
        <v>23</v>
      </c>
      <c r="C19" s="6" t="s">
        <v>9</v>
      </c>
      <c r="D19" s="6" t="s">
        <v>9</v>
      </c>
      <c r="E19" s="6" t="s">
        <v>9</v>
      </c>
      <c r="F19" s="5"/>
      <c r="G19" s="7">
        <v>28206605</v>
      </c>
    </row>
    <row r="20" spans="1:7" ht="20.25" x14ac:dyDescent="0.25">
      <c r="A20" s="4">
        <v>16</v>
      </c>
      <c r="B20" s="5" t="s">
        <v>24</v>
      </c>
      <c r="C20" s="6" t="s">
        <v>9</v>
      </c>
      <c r="D20" s="6" t="s">
        <v>9</v>
      </c>
      <c r="E20" s="6" t="s">
        <v>9</v>
      </c>
      <c r="F20" s="5"/>
      <c r="G20" s="7">
        <v>568865578</v>
      </c>
    </row>
    <row r="21" spans="1:7" ht="20.25" x14ac:dyDescent="0.25">
      <c r="A21" s="4">
        <v>17</v>
      </c>
      <c r="B21" s="5" t="s">
        <v>25</v>
      </c>
      <c r="C21" s="6" t="s">
        <v>9</v>
      </c>
      <c r="D21" s="6" t="s">
        <v>9</v>
      </c>
      <c r="E21" s="6" t="s">
        <v>9</v>
      </c>
      <c r="F21" s="5"/>
      <c r="G21" s="7">
        <v>16470972</v>
      </c>
    </row>
    <row r="22" spans="1:7" ht="20.25" x14ac:dyDescent="0.25">
      <c r="A22" s="4">
        <v>18</v>
      </c>
      <c r="B22" s="5" t="s">
        <v>26</v>
      </c>
      <c r="C22" s="6" t="s">
        <v>9</v>
      </c>
      <c r="D22" s="6" t="s">
        <v>9</v>
      </c>
      <c r="E22" s="6" t="s">
        <v>9</v>
      </c>
      <c r="F22" s="5"/>
      <c r="G22" s="7">
        <v>222039080</v>
      </c>
    </row>
    <row r="23" spans="1:7" ht="20.25" x14ac:dyDescent="0.25">
      <c r="A23" s="4">
        <v>19</v>
      </c>
      <c r="B23" s="5" t="s">
        <v>27</v>
      </c>
      <c r="C23" s="6" t="s">
        <v>9</v>
      </c>
      <c r="D23" s="6" t="s">
        <v>9</v>
      </c>
      <c r="E23" s="6" t="s">
        <v>9</v>
      </c>
      <c r="F23" s="5"/>
      <c r="G23" s="7">
        <v>56279170</v>
      </c>
    </row>
    <row r="24" spans="1:7" ht="20.25" x14ac:dyDescent="0.25">
      <c r="A24" s="4">
        <v>20</v>
      </c>
      <c r="B24" s="5" t="s">
        <v>28</v>
      </c>
      <c r="C24" s="6" t="s">
        <v>9</v>
      </c>
      <c r="D24" s="6" t="s">
        <v>9</v>
      </c>
      <c r="E24" s="6" t="s">
        <v>9</v>
      </c>
      <c r="F24" s="5"/>
      <c r="G24" s="7">
        <v>432441294</v>
      </c>
    </row>
    <row r="25" spans="1:7" ht="20.25" x14ac:dyDescent="0.25">
      <c r="A25" s="4">
        <v>21</v>
      </c>
      <c r="B25" s="5" t="s">
        <v>29</v>
      </c>
      <c r="C25" s="6" t="s">
        <v>9</v>
      </c>
      <c r="D25" s="6" t="s">
        <v>9</v>
      </c>
      <c r="E25" s="6" t="s">
        <v>9</v>
      </c>
      <c r="F25" s="5"/>
      <c r="G25" s="7">
        <v>24296939</v>
      </c>
    </row>
    <row r="26" spans="1:7" ht="20.25" x14ac:dyDescent="0.25">
      <c r="A26" s="4">
        <v>22</v>
      </c>
      <c r="B26" s="5" t="s">
        <v>30</v>
      </c>
      <c r="C26" s="6" t="s">
        <v>9</v>
      </c>
      <c r="D26" s="6" t="s">
        <v>9</v>
      </c>
      <c r="E26" s="6" t="s">
        <v>9</v>
      </c>
      <c r="F26" s="5"/>
      <c r="G26" s="7">
        <v>1189215261</v>
      </c>
    </row>
    <row r="27" spans="1:7" ht="20.25" x14ac:dyDescent="0.25">
      <c r="A27" s="4">
        <v>23</v>
      </c>
      <c r="B27" s="5" t="s">
        <v>31</v>
      </c>
      <c r="C27" s="6" t="s">
        <v>9</v>
      </c>
      <c r="D27" s="6" t="s">
        <v>9</v>
      </c>
      <c r="E27" s="6" t="s">
        <v>9</v>
      </c>
      <c r="F27" s="8"/>
      <c r="G27" s="7">
        <v>964867903</v>
      </c>
    </row>
    <row r="28" spans="1:7" ht="20.25" x14ac:dyDescent="0.25">
      <c r="A28" s="4">
        <v>24</v>
      </c>
      <c r="B28" s="5" t="s">
        <v>32</v>
      </c>
      <c r="C28" s="6" t="s">
        <v>9</v>
      </c>
      <c r="D28" s="6" t="s">
        <v>9</v>
      </c>
      <c r="E28" s="6" t="s">
        <v>9</v>
      </c>
      <c r="F28" s="5"/>
      <c r="G28" s="7">
        <v>355032816</v>
      </c>
    </row>
    <row r="29" spans="1:7" ht="20.25" x14ac:dyDescent="0.25">
      <c r="A29" s="4">
        <v>25</v>
      </c>
      <c r="B29" s="5" t="s">
        <v>33</v>
      </c>
      <c r="C29" s="6" t="s">
        <v>9</v>
      </c>
      <c r="D29" s="6" t="s">
        <v>9</v>
      </c>
      <c r="E29" s="6" t="s">
        <v>9</v>
      </c>
      <c r="F29" s="5"/>
      <c r="G29" s="7">
        <v>175870335</v>
      </c>
    </row>
    <row r="30" spans="1:7" ht="20.25" x14ac:dyDescent="0.25">
      <c r="A30" s="4">
        <v>26</v>
      </c>
      <c r="B30" s="5" t="s">
        <v>34</v>
      </c>
      <c r="C30" s="6" t="s">
        <v>9</v>
      </c>
      <c r="D30" s="6" t="s">
        <v>9</v>
      </c>
      <c r="E30" s="6" t="s">
        <v>9</v>
      </c>
      <c r="F30" s="5"/>
      <c r="G30" s="7">
        <v>83373772</v>
      </c>
    </row>
    <row r="31" spans="1:7" ht="20.25" x14ac:dyDescent="0.25">
      <c r="A31" s="4">
        <v>27</v>
      </c>
      <c r="B31" s="5" t="s">
        <v>35</v>
      </c>
      <c r="C31" s="6" t="s">
        <v>9</v>
      </c>
      <c r="D31" s="6" t="s">
        <v>9</v>
      </c>
      <c r="E31" s="6" t="s">
        <v>9</v>
      </c>
      <c r="F31" s="5"/>
      <c r="G31" s="7">
        <v>421702015</v>
      </c>
    </row>
    <row r="32" spans="1:7" ht="25.5" x14ac:dyDescent="0.25">
      <c r="A32" s="4">
        <v>28</v>
      </c>
      <c r="B32" s="10" t="s">
        <v>60</v>
      </c>
      <c r="C32" s="6" t="s">
        <v>9</v>
      </c>
      <c r="D32" s="11"/>
      <c r="E32" s="11"/>
      <c r="F32" s="5"/>
      <c r="G32" s="7"/>
    </row>
    <row r="33" spans="1:7" ht="20.25" x14ac:dyDescent="0.25">
      <c r="A33" s="4">
        <v>29</v>
      </c>
      <c r="B33" s="5" t="s">
        <v>36</v>
      </c>
      <c r="C33" s="6" t="s">
        <v>9</v>
      </c>
      <c r="D33" s="11"/>
      <c r="E33" s="11"/>
      <c r="F33" s="5"/>
      <c r="G33" s="7"/>
    </row>
    <row r="34" spans="1:7" ht="20.25" x14ac:dyDescent="0.25">
      <c r="A34" s="4">
        <v>30</v>
      </c>
      <c r="B34" s="10" t="s">
        <v>61</v>
      </c>
      <c r="C34" s="6" t="s">
        <v>9</v>
      </c>
      <c r="D34" s="11"/>
      <c r="E34" s="11"/>
      <c r="F34" s="5"/>
      <c r="G34" s="7"/>
    </row>
    <row r="35" spans="1:7" ht="20.25" x14ac:dyDescent="0.25">
      <c r="A35" s="4">
        <v>31</v>
      </c>
      <c r="B35" s="10" t="s">
        <v>62</v>
      </c>
      <c r="C35" s="6" t="s">
        <v>9</v>
      </c>
      <c r="D35" s="11"/>
      <c r="E35" s="11"/>
      <c r="F35" s="5"/>
      <c r="G35" s="7"/>
    </row>
    <row r="36" spans="1:7" ht="20.25" x14ac:dyDescent="0.25">
      <c r="A36" s="4">
        <v>32</v>
      </c>
      <c r="B36" s="5" t="s">
        <v>37</v>
      </c>
      <c r="C36" s="6" t="s">
        <v>9</v>
      </c>
      <c r="D36" s="11"/>
      <c r="E36" s="11"/>
      <c r="F36" s="5"/>
      <c r="G36" s="7"/>
    </row>
    <row r="37" spans="1:7" ht="20.25" x14ac:dyDescent="0.25">
      <c r="A37" s="4">
        <v>33</v>
      </c>
      <c r="B37" s="5" t="s">
        <v>38</v>
      </c>
      <c r="C37" s="6" t="s">
        <v>9</v>
      </c>
      <c r="D37" s="6" t="s">
        <v>9</v>
      </c>
      <c r="E37" s="6" t="s">
        <v>9</v>
      </c>
      <c r="F37" s="5"/>
      <c r="G37" s="7">
        <v>2972000</v>
      </c>
    </row>
    <row r="38" spans="1:7" ht="20.25" x14ac:dyDescent="0.25">
      <c r="A38" s="4">
        <v>34</v>
      </c>
      <c r="B38" s="5" t="s">
        <v>39</v>
      </c>
      <c r="C38" s="6" t="s">
        <v>9</v>
      </c>
      <c r="D38" s="6" t="s">
        <v>9</v>
      </c>
      <c r="E38" s="6" t="s">
        <v>9</v>
      </c>
      <c r="F38" s="5"/>
      <c r="G38" s="7">
        <v>39969989</v>
      </c>
    </row>
    <row r="39" spans="1:7" ht="20.25" x14ac:dyDescent="0.25">
      <c r="A39" s="4">
        <v>35</v>
      </c>
      <c r="B39" s="5" t="s">
        <v>40</v>
      </c>
      <c r="C39" s="6" t="s">
        <v>9</v>
      </c>
      <c r="D39" s="5"/>
      <c r="E39" s="5"/>
      <c r="F39" s="5"/>
      <c r="G39" s="7"/>
    </row>
    <row r="40" spans="1:7" ht="34.5" customHeight="1" x14ac:dyDescent="0.25">
      <c r="A40" s="4">
        <v>36</v>
      </c>
      <c r="B40" s="5" t="s">
        <v>41</v>
      </c>
      <c r="C40" s="6" t="s">
        <v>9</v>
      </c>
      <c r="D40" s="5"/>
      <c r="E40" s="5"/>
      <c r="F40" s="5"/>
      <c r="G40" s="7"/>
    </row>
    <row r="41" spans="1:7" ht="20.25" x14ac:dyDescent="0.25">
      <c r="A41" s="4">
        <v>37</v>
      </c>
      <c r="B41" s="5" t="s">
        <v>42</v>
      </c>
      <c r="C41" s="6" t="s">
        <v>9</v>
      </c>
      <c r="D41" s="11"/>
      <c r="E41" s="11"/>
      <c r="F41" s="5"/>
      <c r="G41" s="7"/>
    </row>
    <row r="42" spans="1:7" ht="20.25" x14ac:dyDescent="0.25">
      <c r="A42" s="4">
        <v>38</v>
      </c>
      <c r="B42" s="5" t="s">
        <v>43</v>
      </c>
      <c r="C42" s="6" t="s">
        <v>9</v>
      </c>
      <c r="D42" s="5"/>
      <c r="E42" s="5"/>
      <c r="F42" s="6"/>
      <c r="G42" s="7"/>
    </row>
    <row r="43" spans="1:7" ht="35.25" customHeight="1" x14ac:dyDescent="0.25">
      <c r="A43" s="4">
        <v>39</v>
      </c>
      <c r="B43" s="5" t="s">
        <v>44</v>
      </c>
      <c r="C43" s="6" t="s">
        <v>9</v>
      </c>
      <c r="D43" s="6" t="s">
        <v>9</v>
      </c>
      <c r="E43" s="6" t="s">
        <v>9</v>
      </c>
      <c r="F43" s="5"/>
      <c r="G43" s="7">
        <v>1236332480</v>
      </c>
    </row>
    <row r="44" spans="1:7" ht="29.25" customHeight="1" x14ac:dyDescent="0.25">
      <c r="A44" s="4">
        <v>40</v>
      </c>
      <c r="B44" s="5" t="s">
        <v>45</v>
      </c>
      <c r="C44" s="6" t="s">
        <v>9</v>
      </c>
      <c r="D44" s="6" t="s">
        <v>9</v>
      </c>
      <c r="E44" s="6" t="s">
        <v>9</v>
      </c>
      <c r="F44" s="5"/>
      <c r="G44" s="7">
        <v>486757098</v>
      </c>
    </row>
    <row r="45" spans="1:7" ht="25.5" x14ac:dyDescent="0.25">
      <c r="A45" s="4">
        <v>41</v>
      </c>
      <c r="B45" s="5" t="s">
        <v>46</v>
      </c>
      <c r="C45" s="6" t="s">
        <v>9</v>
      </c>
      <c r="D45" s="6" t="s">
        <v>9</v>
      </c>
      <c r="E45" s="6" t="s">
        <v>9</v>
      </c>
      <c r="F45" s="5"/>
      <c r="G45" s="7">
        <v>115991778</v>
      </c>
    </row>
    <row r="46" spans="1:7" ht="20.25" x14ac:dyDescent="0.25">
      <c r="A46" s="4">
        <v>42</v>
      </c>
      <c r="B46" s="10" t="s">
        <v>63</v>
      </c>
      <c r="C46" s="6" t="s">
        <v>9</v>
      </c>
      <c r="D46" s="5"/>
      <c r="E46" s="5"/>
      <c r="F46" s="5"/>
      <c r="G46" s="7"/>
    </row>
    <row r="47" spans="1:7" ht="20.25" x14ac:dyDescent="0.25">
      <c r="A47" s="4">
        <v>43</v>
      </c>
      <c r="B47" s="5" t="s">
        <v>47</v>
      </c>
      <c r="C47" s="6" t="s">
        <v>9</v>
      </c>
      <c r="D47" s="5"/>
      <c r="E47" s="5"/>
      <c r="F47" s="5"/>
      <c r="G47" s="7"/>
    </row>
    <row r="48" spans="1:7" ht="25.5" x14ac:dyDescent="0.25">
      <c r="A48" s="4">
        <v>44</v>
      </c>
      <c r="B48" s="5" t="s">
        <v>48</v>
      </c>
      <c r="C48" s="6" t="s">
        <v>9</v>
      </c>
      <c r="D48" s="12"/>
      <c r="E48" s="12"/>
      <c r="F48" s="13"/>
      <c r="G48" s="7"/>
    </row>
    <row r="49" spans="1:7" ht="20.25" x14ac:dyDescent="0.25">
      <c r="A49" s="4">
        <v>45</v>
      </c>
      <c r="B49" s="5" t="s">
        <v>49</v>
      </c>
      <c r="C49" s="6" t="s">
        <v>9</v>
      </c>
      <c r="D49" s="12"/>
      <c r="E49" s="12"/>
      <c r="F49" s="13"/>
      <c r="G49" s="7"/>
    </row>
    <row r="50" spans="1:7" ht="19.5" thickBot="1" x14ac:dyDescent="0.35">
      <c r="A50" s="33" t="s">
        <v>50</v>
      </c>
      <c r="B50" s="34"/>
      <c r="C50" s="14">
        <f>COUNTA(C5:C49)</f>
        <v>45</v>
      </c>
      <c r="D50" s="14">
        <f>COUNTA(D5:D49)</f>
        <v>28</v>
      </c>
      <c r="E50" s="14">
        <f>COUNTA(E5:E49)</f>
        <v>28</v>
      </c>
      <c r="F50" s="14">
        <f>COUNTA(F5:F49)</f>
        <v>0</v>
      </c>
      <c r="G50" s="15">
        <f>SUM(G5:G49)</f>
        <v>9401670971</v>
      </c>
    </row>
    <row r="51" spans="1:7" ht="15.75" thickBot="1" x14ac:dyDescent="0.3">
      <c r="G51" s="16"/>
    </row>
    <row r="52" spans="1:7" x14ac:dyDescent="0.25">
      <c r="A52" s="35" t="s">
        <v>51</v>
      </c>
      <c r="B52" s="36"/>
      <c r="C52" s="17" t="s">
        <v>52</v>
      </c>
      <c r="G52" s="18"/>
    </row>
    <row r="53" spans="1:7" x14ac:dyDescent="0.25">
      <c r="A53" s="19" t="s">
        <v>3</v>
      </c>
      <c r="B53" s="12" t="s">
        <v>53</v>
      </c>
      <c r="C53" s="20" t="s">
        <v>54</v>
      </c>
    </row>
    <row r="54" spans="1:7" x14ac:dyDescent="0.25">
      <c r="A54" s="19" t="s">
        <v>4</v>
      </c>
      <c r="B54" s="12" t="s">
        <v>55</v>
      </c>
      <c r="C54" s="20" t="s">
        <v>56</v>
      </c>
    </row>
    <row r="55" spans="1:7" x14ac:dyDescent="0.25">
      <c r="A55" s="19" t="s">
        <v>5</v>
      </c>
      <c r="B55" s="12" t="s">
        <v>64</v>
      </c>
      <c r="C55" s="20" t="s">
        <v>57</v>
      </c>
    </row>
    <row r="56" spans="1:7" ht="15.75" thickBot="1" x14ac:dyDescent="0.3">
      <c r="A56" s="21" t="s">
        <v>58</v>
      </c>
      <c r="B56" s="22" t="s">
        <v>58</v>
      </c>
      <c r="C56" s="23" t="s">
        <v>59</v>
      </c>
    </row>
    <row r="57" spans="1:7" ht="15.75" thickBot="1" x14ac:dyDescent="0.3"/>
    <row r="58" spans="1:7" ht="156" customHeight="1" thickBot="1" x14ac:dyDescent="0.3">
      <c r="A58" s="37" t="s">
        <v>65</v>
      </c>
      <c r="B58" s="38"/>
      <c r="C58" s="38"/>
      <c r="D58" s="38"/>
      <c r="E58" s="38"/>
      <c r="F58" s="38"/>
      <c r="G58" s="39"/>
    </row>
  </sheetData>
  <mergeCells count="4">
    <mergeCell ref="A1:G3"/>
    <mergeCell ref="A50:B50"/>
    <mergeCell ref="A52:B52"/>
    <mergeCell ref="A58:G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Hallazgos PMCGR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Janeth Patino Quimbayo</dc:creator>
  <cp:lastModifiedBy>María Janeth Patiño Quimbayo</cp:lastModifiedBy>
  <dcterms:created xsi:type="dcterms:W3CDTF">2022-06-21T20:07:30Z</dcterms:created>
  <dcterms:modified xsi:type="dcterms:W3CDTF">2023-03-06T14:21:11Z</dcterms:modified>
</cp:coreProperties>
</file>