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drawings/drawing14.xml" ContentType="application/vnd.openxmlformats-officedocument.drawing+xml"/>
  <Override PartName="/xl/comments6.xml" ContentType="application/vnd.openxmlformats-officedocument.spreadsheetml.comments+xml"/>
  <Override PartName="/xl/drawings/drawing15.xml" ContentType="application/vnd.openxmlformats-officedocument.drawing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comments8.xml" ContentType="application/vnd.openxmlformats-officedocument.spreadsheetml.comments+xml"/>
  <Override PartName="/xl/drawings/drawing17.xml" ContentType="application/vnd.openxmlformats-officedocument.drawing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comments10.xml" ContentType="application/vnd.openxmlformats-officedocument.spreadsheetml.comments+xml"/>
  <Override PartName="/xl/drawings/drawing19.xml" ContentType="application/vnd.openxmlformats-officedocument.drawing+xml"/>
  <Override PartName="/xl/comments11.xml" ContentType="application/vnd.openxmlformats-officedocument.spreadsheetml.comments+xml"/>
  <Override PartName="/xl/drawings/drawing20.xml" ContentType="application/vnd.openxmlformats-officedocument.drawing+xml"/>
  <Override PartName="/xl/comments12.xml" ContentType="application/vnd.openxmlformats-officedocument.spreadsheetml.comments+xml"/>
  <Override PartName="/xl/drawings/drawing21.xml" ContentType="application/vnd.openxmlformats-officedocument.drawing+xml"/>
  <Override PartName="/xl/comments13.xml" ContentType="application/vnd.openxmlformats-officedocument.spreadsheetml.comments+xml"/>
  <Override PartName="/xl/drawings/drawing22.xml" ContentType="application/vnd.openxmlformats-officedocument.drawing+xml"/>
  <Override PartName="/xl/comments14.xml" ContentType="application/vnd.openxmlformats-officedocument.spreadsheetml.comments+xml"/>
  <Override PartName="/xl/drawings/drawing23.xml" ContentType="application/vnd.openxmlformats-officedocument.drawing+xml"/>
  <Override PartName="/xl/comments15.xml" ContentType="application/vnd.openxmlformats-officedocument.spreadsheetml.comments+xml"/>
  <Override PartName="/xl/drawings/drawing24.xml" ContentType="application/vnd.openxmlformats-officedocument.drawing+xml"/>
  <Override PartName="/xl/comments1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7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603" documentId="8_{13D8F809-1966-44EA-8246-CC3F7F0AF890}" xr6:coauthVersionLast="47" xr6:coauthVersionMax="47" xr10:uidLastSave="{98C10009-D24E-4B7E-9F05-F2BD00C5CBF7}"/>
  <bookViews>
    <workbookView xWindow="-120" yWindow="-120" windowWidth="20730" windowHeight="11160" tabRatio="612" firstSheet="10" activeTab="10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olíticas Consolidadas" sheetId="55" r:id="rId11"/>
    <sheet name="Planeación Institucional" sheetId="58" r:id="rId12"/>
    <sheet name="Talento Humano" sheetId="50" r:id="rId13"/>
    <sheet name="Integridad" sheetId="51" r:id="rId14"/>
    <sheet name="Fortalecimiento ysimplificación" sheetId="60" r:id="rId15"/>
    <sheet name="Servicio al Ciudadano" sheetId="49" r:id="rId16"/>
    <sheet name="Participación Ciudadana" sheetId="48" r:id="rId17"/>
    <sheet name="Gobierno Digital" sheetId="45" r:id="rId18"/>
    <sheet name="Seguridad Digital" sheetId="44" r:id="rId19"/>
    <sheet name="Defensa Jurídica" sheetId="61" r:id="rId20"/>
    <sheet name="Gestión Ambiental" sheetId="56" r:id="rId21"/>
    <sheet name="Gestión del Conocimiento" sheetId="62" r:id="rId22"/>
    <sheet name="Gestión Documental" sheetId="47" r:id="rId23"/>
    <sheet name="Gestión Información estadística" sheetId="57" r:id="rId24"/>
    <sheet name="Transparencia y acceso a inform" sheetId="59" r:id="rId25"/>
    <sheet name="Seguimiento y evaluación" sheetId="46" r:id="rId26"/>
    <sheet name="Control Interno" sheetId="64" r:id="rId27"/>
    <sheet name="Hoja1" sheetId="27" state="hidden" r:id="rId28"/>
  </sheets>
  <externalReferences>
    <externalReference r:id="rId29"/>
  </externalReferences>
  <definedNames>
    <definedName name="_xlnm._FilterDatabase" localSheetId="12" hidden="1">'Talento Humano'!$K$1:$K$102</definedName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5" l="1"/>
  <c r="G24" i="55"/>
  <c r="I24" i="59" l="1"/>
  <c r="I23" i="59"/>
  <c r="I22" i="59"/>
  <c r="I21" i="59"/>
  <c r="I20" i="59"/>
  <c r="I19" i="59"/>
  <c r="K24" i="55" l="1"/>
  <c r="D5" i="12" l="1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G35" i="26" s="1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G35" i="25" s="1"/>
  <c r="I35" i="25" s="1"/>
  <c r="E6" i="25"/>
  <c r="E35" i="25" s="1"/>
  <c r="D6" i="25"/>
  <c r="D35" i="25" s="1"/>
  <c r="H5" i="25"/>
  <c r="H34" i="25" s="1"/>
  <c r="G5" i="25"/>
  <c r="F5" i="25"/>
  <c r="F34" i="25" s="1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F9" i="25" l="1"/>
  <c r="F48" i="25" s="1"/>
  <c r="F4" i="13"/>
  <c r="F28" i="13" s="1"/>
  <c r="H58" i="12"/>
  <c r="I11" i="24"/>
  <c r="I35" i="26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36" i="26" s="1"/>
  <c r="I7" i="26"/>
  <c r="H71" i="26"/>
  <c r="I71" i="26" s="1"/>
  <c r="I11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I4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28" l="1"/>
  <c r="C17" i="28" s="1"/>
  <c r="I12" i="13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6" l="1"/>
  <c r="A1" i="24"/>
  <c r="A1" i="23"/>
  <c r="A1" i="25"/>
  <c r="A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15435ED5-D0CA-433A-B160-4D6BB9A2D74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7C663654-3F0D-4A93-8184-0F87287882A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A9E3CA2B-C4B9-492D-93E6-3372A1A0E063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  <author>tc={9640A95C-F0DE-4FA7-A42E-8DE2C9CE0F4B}</author>
  </authors>
  <commentList>
    <comment ref="A9" authorId="0" shapeId="0" xr:uid="{9DDC82CC-3B25-4CE3-801D-1E9E3F43370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610DB6D-5FA4-4B2C-9C98-DF2DD77B3928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D9A768A6-E8A4-4E70-9792-DDFBCCD7B10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  <comment ref="K22" authorId="1" shapeId="0" xr:uid="{F2625E58-753B-455F-9070-E474675A96E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debe ajustar las fechas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799D3972-5836-4801-B73E-FE6294F0FBB2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91C9F86E-0067-401A-80B7-20B53B5434DA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9DE835DC-5910-4FEF-8CD4-D029849DD79D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F9B6A04-E071-44D5-B384-DF62A0992C1B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1D1BAD46-6774-48B7-B853-09D995FC6E34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DE8669B4-2890-42BA-A21E-70094E6D27B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C9116E98-9DAB-4630-84BB-7FB72AC7749F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D42A5406-927D-49E0-B030-D2D77900B696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F38E4896-9FE6-476B-8579-E92D6DD4F07F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91692E46-8D4F-4CD9-84A8-A3B0C6BF54DA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C31028F5-87CF-4788-A39D-60BF8EB3A467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4D1B7020-DC3C-46D2-AFE6-412570EBF6A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631CEBDE-84EF-4D61-AC38-520E7CF7C323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59ABFC7D-D2D4-4FD2-A27D-7D4B04A51C9C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BB13F30B-4ECE-4C5A-8EA1-3DF0D7B87361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70D20402-95D1-4A7E-950B-504E00D089F1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68C4BFE6-FDAD-4527-8203-DD275DD93E01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80B9BE19-13C4-4E4C-A756-22E877FC8975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F3DCE371-AC30-4798-B4F9-9F0CC624A586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075C687-CF8F-41EC-A0BE-311DCC9775B1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E1CC197D-D8B1-4909-ADF6-7C23985E906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80B88098-A607-40DF-AA6B-B5AFCB606326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B13202AC-9781-4507-8AE0-25705BC4735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A0E6FA2B-289B-454B-8064-4632E399C19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  <author>Leydi Johanna Posada</author>
  </authors>
  <commentList>
    <comment ref="A9" authorId="0" shapeId="0" xr:uid="{B5E97ED8-32A8-44EE-AF4F-7D66E42EA5B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5A25B590-B6C3-4C53-BBB7-526E97B4499B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D1FDA209-25DE-4886-BC2D-8E26ADBF1EC1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  <comment ref="L20" authorId="1" shapeId="0" xr:uid="{19E3AC65-5916-42E7-AB27-01D98A580D69}">
      <text>
        <r>
          <rPr>
            <b/>
            <sz val="9"/>
            <color indexed="81"/>
            <rFont val="Tahoma"/>
            <family val="2"/>
          </rPr>
          <t>Leydi Johanna Posada:</t>
        </r>
        <r>
          <rPr>
            <sz val="9"/>
            <color indexed="81"/>
            <rFont val="Tahoma"/>
            <family val="2"/>
          </rPr>
          <t xml:space="preserve">
En el plan de acción se tiene de marzo a diciembre, pero paa el seguimiento es mejor dejarlo en cortes, esta es la propuesta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E6C7A31C-F64E-4E9E-945A-037CA232AF54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D1A1958-FDCD-4FDA-83FC-94F220528D6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4828E7B8-7464-4F07-97D3-250AC9980C95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898A7C22-3520-4E08-97C6-1E5EF827C47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6698EDCF-ADA0-4BDF-933C-8196BF19A6B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2783738C-CF9E-4AE2-8853-B5D9F6AA84F1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F1EA863E-A996-43C4-A6B4-91C61476BC36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3C324B1B-B2B1-4BBF-8AEC-18BDBFAD47EB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C938C0BB-0FF0-4F60-8966-2711E77DDCA6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49DDFDB7-AFFA-4746-AC57-DB7ED3CD06C6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DC78CDB-DB1A-445B-834A-8A05DFB96B01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7EDBAADD-4D32-4C62-84FE-814751A6338F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817D9AA-824E-42A8-A6D1-F2BAD851482C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4453B3F-E458-4063-B0C0-D4FAFC6F27DB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4FDE4950-5296-42F5-AF04-148D32F0F68B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<sst xmlns="http://schemas.openxmlformats.org/spreadsheetml/2006/main" count="2607" uniqueCount="917">
  <si>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</si>
  <si>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</si>
  <si>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</si>
  <si>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</si>
  <si>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</si>
  <si>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</si>
  <si>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</si>
  <si>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</si>
  <si>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</si>
  <si>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</si>
  <si>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</si>
  <si>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</si>
  <si>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</si>
  <si>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</si>
  <si>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</si>
  <si>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</si>
  <si>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</si>
  <si>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</si>
  <si>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</si>
  <si>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</si>
  <si>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</si>
  <si>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</si>
  <si>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</si>
  <si>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</si>
  <si>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</si>
  <si>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</si>
  <si>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</si>
  <si>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</si>
  <si>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</si>
  <si>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</si>
  <si>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</si>
  <si>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</si>
  <si>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</si>
  <si>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</si>
  <si>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</si>
  <si>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</si>
  <si>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</si>
  <si>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</si>
  <si>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</si>
  <si>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</si>
  <si>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</si>
  <si>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</si>
  <si>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</si>
  <si>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</si>
  <si>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</si>
  <si>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</si>
  <si>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</si>
  <si>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</si>
  <si>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</si>
  <si>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</si>
  <si>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</si>
  <si>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</si>
  <si>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</si>
  <si>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</si>
  <si>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</si>
  <si>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</si>
  <si>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</si>
  <si>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</si>
  <si>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</si>
  <si>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</si>
  <si>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</si>
  <si>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</si>
  <si>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</si>
  <si>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</si>
  <si>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</si>
  <si>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</si>
  <si>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</si>
  <si>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</si>
  <si>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</si>
  <si>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</si>
  <si>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</si>
  <si>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</si>
  <si>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</si>
  <si>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</si>
  <si>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</si>
  <si>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</si>
  <si>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</si>
  <si>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</si>
  <si>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</si>
  <si>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</si>
  <si>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</si>
  <si>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</si>
  <si>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</si>
  <si>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</si>
  <si>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</si>
  <si>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</si>
  <si>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</si>
  <si>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</si>
  <si>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</si>
  <si>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</si>
  <si>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</si>
  <si>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</si>
  <si>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</si>
  <si>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</si>
  <si>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</si>
  <si>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</si>
  <si>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</si>
  <si>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</si>
  <si>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</si>
  <si>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</si>
  <si>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</si>
  <si>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</si>
  <si>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</si>
  <si>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</si>
  <si>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</si>
  <si>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</si>
  <si>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</si>
  <si>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</si>
  <si>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</si>
  <si>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</si>
  <si>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</si>
  <si>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</si>
  <si>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</si>
  <si>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</si>
  <si>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</si>
  <si>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</si>
  <si>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</si>
  <si>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</si>
  <si>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</si>
  <si>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</si>
  <si>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</si>
  <si>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</si>
  <si>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</si>
  <si>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</si>
  <si>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</si>
  <si>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</si>
  <si>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</si>
  <si>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</si>
  <si>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</si>
  <si>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</si>
  <si>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</si>
  <si>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</si>
  <si>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</si>
  <si>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</si>
  <si>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</si>
  <si>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</si>
  <si>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</si>
  <si>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</si>
  <si>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</si>
  <si>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</si>
  <si>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</si>
  <si>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</si>
  <si>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</si>
  <si>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</si>
  <si>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</si>
  <si>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</si>
  <si>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</si>
  <si>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</si>
  <si>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</si>
  <si>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</si>
  <si>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</si>
  <si>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</si>
  <si>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</si>
  <si>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</si>
  <si>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</si>
  <si>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</si>
  <si>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</si>
  <si>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</si>
  <si>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</si>
  <si>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</si>
  <si>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</si>
  <si>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</si>
  <si>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</si>
  <si>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</si>
  <si>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</si>
  <si>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</si>
  <si>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</si>
  <si>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</si>
  <si>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</si>
  <si>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</si>
  <si>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</si>
  <si>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</si>
  <si>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</si>
  <si>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</si>
  <si>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</si>
  <si>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</si>
  <si>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</si>
  <si>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</si>
  <si>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</si>
  <si>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</si>
  <si>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</si>
  <si>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</si>
  <si>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</si>
  <si>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</si>
  <si>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</si>
  <si>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</si>
  <si>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</si>
  <si>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</si>
  <si>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</si>
  <si>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</si>
  <si>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</si>
  <si>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</si>
  <si>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</si>
  <si>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</si>
  <si>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</si>
  <si>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</si>
  <si>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</si>
  <si>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</si>
  <si>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</si>
  <si>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</si>
  <si>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</si>
  <si>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</si>
  <si>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</si>
  <si>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</si>
  <si>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</si>
  <si>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</si>
  <si>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</si>
  <si>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</si>
  <si>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</si>
  <si>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</si>
  <si>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</si>
  <si>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</si>
  <si>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</si>
  <si>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</si>
  <si>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</si>
  <si>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</si>
  <si>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</si>
  <si>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</si>
  <si>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</si>
  <si>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</si>
  <si>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</si>
  <si>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</si>
  <si>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</si>
  <si>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</si>
  <si>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</si>
  <si>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</si>
  <si>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</si>
  <si>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</si>
  <si>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</si>
  <si>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</si>
  <si>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</si>
  <si>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</si>
  <si>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</si>
  <si>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</si>
  <si>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</si>
  <si>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</si>
  <si>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</si>
  <si>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</si>
  <si>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</si>
  <si>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</si>
  <si>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</si>
  <si>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 xml:space="preserve">NOMBRE DE LA INICIATIVA PRIORIZADA  </t>
  </si>
  <si>
    <t>FORMATO PLAN DE ACCIÓN</t>
  </si>
  <si>
    <t>DIRECCIONAMIENTO ESTRATÉGICO</t>
  </si>
  <si>
    <t>F-DE-07</t>
  </si>
  <si>
    <t xml:space="preserve">Presupuesto Asignado </t>
  </si>
  <si>
    <t xml:space="preserve">Diseño </t>
  </si>
  <si>
    <t>Pruebas</t>
  </si>
  <si>
    <t xml:space="preserve">Ajustes </t>
  </si>
  <si>
    <t xml:space="preserve">Documento de Ajustes a realizar </t>
  </si>
  <si>
    <t>Desarrollo de tableros de información para visualizar estrategias y políticas de Gestión y desempeño Institucional PIGD</t>
  </si>
  <si>
    <t xml:space="preserve">Implementación de tableros de Analítica Prescriptiva según necesidades Áreas </t>
  </si>
  <si>
    <t>Tablero de Control PIGD</t>
  </si>
  <si>
    <t>Tablero de Analítica Prescriptiva según necesidades Áreas</t>
  </si>
  <si>
    <t xml:space="preserve">Grupo de Tecnologías de la Información </t>
  </si>
  <si>
    <t>Tableros Implementados</t>
  </si>
  <si>
    <t>Numero de Tablero desarrollados / Numero de Tableros Implementados</t>
  </si>
  <si>
    <t>Gobierno Digital</t>
  </si>
  <si>
    <t>N/A</t>
  </si>
  <si>
    <t>Grupo Planeación y Gestión de Riesgos</t>
  </si>
  <si>
    <t>Grupo Desarrollo Organizacional  - 
Todos los procesos</t>
  </si>
  <si>
    <t>Desarrollo de las actividades (Enero - Marzo)</t>
  </si>
  <si>
    <t>Grupo de Servicios Administrativos - Paola Andrea Paola Neira Duarte.</t>
  </si>
  <si>
    <t>Desarrollo de las actividades (Julio - Sept)</t>
  </si>
  <si>
    <t>Matriz de seguimiento
Soportes de las actividades ejecutadas</t>
  </si>
  <si>
    <r>
      <t>Realizar el seguimiento trimestral de las actividades del Plan Institucional de Archivo - PINAR, del Programa de Gestión Documental - PGD y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del Sistema Integrado de Conservación - SIC con el Plan de Conservación  Documental y el Plan de preservación digital a largo plazo.</t>
    </r>
  </si>
  <si>
    <t>Servicios Administrativos - Paola Andrea Neira Duarte</t>
  </si>
  <si>
    <t>Matriz de seguimiento</t>
  </si>
  <si>
    <t>Desarrollo de las actividades (Abril - Junio) y presentación de resultado del I semestre</t>
  </si>
  <si>
    <t>Desarrollo de las actividades (Oct - Dic)
y presentación de resultado del II semestre</t>
  </si>
  <si>
    <t>Gestión Documental</t>
  </si>
  <si>
    <t>Identificar el tipo de usuario que más utiliza el canal de atención de correo electrónico que sirva de insumo para la actualización de la caracterización de grupos de valor</t>
  </si>
  <si>
    <t>Informes de caracterización de usuarios que utilizan el canal de correo electrónico para la radicación, basados en la de la estadística de PQRDSF</t>
  </si>
  <si>
    <t>Informe ejecutivo</t>
  </si>
  <si>
    <t>Analizar la encuesta de satisfacción del servicio que se remite a los usuarios por medio del correo radicacioncorrespondencia@enterritorio.gov.co</t>
  </si>
  <si>
    <t>Elaborar y publicar en el Portal Web de la Entidad los informes trimestrales de gestión de PQRDSF</t>
  </si>
  <si>
    <t>Informes de peticiones, quejas, reclamos, denuncias, sugerencias y felicitaciones publicados en el portal Web de la Entidad.</t>
  </si>
  <si>
    <t>Informe y publicación en la Web</t>
  </si>
  <si>
    <t>1/4/20223</t>
  </si>
  <si>
    <t xml:space="preserve">Informar al Comité Institucional de gestión y desempeño el resumen de los informes trimestrales PQRDSF </t>
  </si>
  <si>
    <t>Presentación CIGD</t>
  </si>
  <si>
    <t>1/5/20223</t>
  </si>
  <si>
    <t xml:space="preserve">Presentar al Comité Institucional de gestión y desempeño informe de estadística de E-Learning por grupos de trabajo </t>
  </si>
  <si>
    <t>Informe de participación en el E-Learning de Gestión de PQRDSF.</t>
  </si>
  <si>
    <t>Seguridad Digital</t>
  </si>
  <si>
    <t>Integridad</t>
  </si>
  <si>
    <t>Publicar información sobre el cumplimiento de metas institucionales en el portal Web institucional</t>
  </si>
  <si>
    <t>Grupo de T.I.</t>
  </si>
  <si>
    <t xml:space="preserve">Realizar autoevaluación de la gestión por parte de los líderes de proceso  </t>
  </si>
  <si>
    <t>Reportes de Revisión y Autoevaluación del Desempeño por Proceso</t>
  </si>
  <si>
    <t>Diligenciar el F-SI-04 Reporte de Revisión y Autoevaluación del Desempeño por Proceso</t>
  </si>
  <si>
    <t>Autoevaluaciones por proceso</t>
  </si>
  <si>
    <t xml:space="preserve">Presentar ante el Comité Institucional de Gestión y Desempeño, los resultados de la revisión por la dirección del SIG </t>
  </si>
  <si>
    <t>Grupo Desarrollo Organizacional</t>
  </si>
  <si>
    <t>Acta del CIGD evidenciando los resultados del ejercicio</t>
  </si>
  <si>
    <t xml:space="preserve">Presentar el resultado de la revisión del SIG por la Alta Dirección en cuanto a las decisiones y las acciones que se relacionan con los requerimientos normativos de cada sistema de gestión. </t>
  </si>
  <si>
    <t>31/09/2022</t>
  </si>
  <si>
    <t xml:space="preserve">Dos (2) Informes semestrales de resultado de medición de indicadores de gestión </t>
  </si>
  <si>
    <t xml:space="preserve">Elaborar informe de resultados de medición de indicadores de gestión </t>
  </si>
  <si>
    <t>Registro de publicación en el portal Web del informe de indicadores del primer semestre 2022</t>
  </si>
  <si>
    <t>Registro de publicación en el portal Web del informe de indicadores del segundo semestre 2022</t>
  </si>
  <si>
    <t>Mantenimiento y mejora continua del Sistema de Gestión de Seguridad de la Información - SGSI</t>
  </si>
  <si>
    <t>Plan de mejoramiento del SGSI ejecutado</t>
  </si>
  <si>
    <t>Atender auditoría  de revisión del  SGSI</t>
  </si>
  <si>
    <t>Jorge Luis Vargas Buitrago</t>
  </si>
  <si>
    <t>Informe de auditoría de revisión al SGSI</t>
  </si>
  <si>
    <t>Elaborar plan de mejoramiento como resultado de la auditoría externa de revisión del SGSI</t>
  </si>
  <si>
    <t>Plan de mejoramiento al SGSI</t>
  </si>
  <si>
    <t>Ejecución y seguimiento al plan de mejoramiento al SGSI</t>
  </si>
  <si>
    <t>Soportes de ejecución de las actividades del plan.</t>
  </si>
  <si>
    <t>Mantenimiento y mejora continua del Programa de Protección de datos personales</t>
  </si>
  <si>
    <t>Soportes del mantenimiento del Programa de Protección de Datos Personales</t>
  </si>
  <si>
    <t>NA</t>
  </si>
  <si>
    <t>Actualizar inventario de bases de datos personales y sus finalidades</t>
  </si>
  <si>
    <t>Inventario actualizado de las bases de datos con información personal</t>
  </si>
  <si>
    <t>Identificar encargados de tratamiento y realizar contratos de transmisión de datos personales</t>
  </si>
  <si>
    <t>Contratos de transmisión de datos firmados</t>
  </si>
  <si>
    <t>Mantenimiento y Actualización del Registro nacional de Bases de Datos (RNBD)</t>
  </si>
  <si>
    <t>Gestionar las Vulnerabilidades Técnicas de la Plataforma Tecnológica</t>
  </si>
  <si>
    <t>Informe anual de Gestión de vulnerabilidades</t>
  </si>
  <si>
    <t>Elaborar la programación de los análisis de vulnerabilidades para el primer semestre</t>
  </si>
  <si>
    <t>Cronograma de los análisis de vulnerabilidades</t>
  </si>
  <si>
    <t>Mitigar vulnerabilidades encontradas durante el primer semestre</t>
  </si>
  <si>
    <t>Informe de Gestión de Vulnerabilidades</t>
  </si>
  <si>
    <t>Elaborar la programación de los análisis de vulnerabilidades para el segundo semestre</t>
  </si>
  <si>
    <t>Mitigar vulnerabilidades encontradas durante el segundo semestre</t>
  </si>
  <si>
    <t>Contratar la Consultoría de Ingeniería Social y Transferencia de Conocimiento en Seguridad de la Información</t>
  </si>
  <si>
    <t>Elaborar y radicar estudio de necesidad de contratación</t>
  </si>
  <si>
    <t>Estudio de necesidad</t>
  </si>
  <si>
    <t>Ejecución Contrato de Consultoría en Ingeniería Social y Capacitación en Seguridad de la Información</t>
  </si>
  <si>
    <t>Acta de finalización del contrato</t>
  </si>
  <si>
    <t>Elaborar el Plan de mejoramiento a partir de las recomendaciones entregadas por la consultoría</t>
  </si>
  <si>
    <t>Plan de implementación de las recomendaciones de la consultoría</t>
  </si>
  <si>
    <t>Control de acceso a la red implementado</t>
  </si>
  <si>
    <t>Entrega de switches de piso por parte de sonda</t>
  </si>
  <si>
    <t>Julian Calvete
Operador Tecnológico
Jorge Luis Vargas Buitrago</t>
  </si>
  <si>
    <t>Acta de recibo de los switches</t>
  </si>
  <si>
    <t xml:space="preserve">Configuración de los switches para la activación 802.1x (protocolo de autenticación a la red) </t>
  </si>
  <si>
    <t>Julian Calvete
Jorge Luis Vargas Buitrago</t>
  </si>
  <si>
    <t>Soporte de las configuraciones</t>
  </si>
  <si>
    <t>Creación de grupo de seguridad de usuarios en el Controlador de Dominio</t>
  </si>
  <si>
    <t>Soporte de la creación de los grupos de seguridad</t>
  </si>
  <si>
    <t>Pruebas piloto y despliegue del NAC</t>
  </si>
  <si>
    <t>Resultado de las pruebas y soporte del despliegue</t>
  </si>
  <si>
    <t xml:space="preserve">NOMBRE DE LA INICIATIVA PRIORIZADA: PLAN INSTITUCIONAL DE GESTIÓN Y DESEMPEÑO </t>
  </si>
  <si>
    <t>GERENCIA GENERAL - PLANEACI´+ON Y GESTIÓN DE RIESGOS</t>
  </si>
  <si>
    <t>Porcentaje</t>
  </si>
  <si>
    <t>Trimestral</t>
  </si>
  <si>
    <t>Tableros de Analítica Prescriptiva</t>
  </si>
  <si>
    <t>Tableros de analítica</t>
  </si>
  <si>
    <t>2 Ingenieros de Analítica</t>
  </si>
  <si>
    <t xml:space="preserve">Definición de Requerimientos Funcionales </t>
  </si>
  <si>
    <t>Grupo de desarrollo  - Analítica Sonda</t>
  </si>
  <si>
    <t>Documentos especificación Funcional</t>
  </si>
  <si>
    <t>Diseño Lógico y Físico</t>
  </si>
  <si>
    <t xml:space="preserve">Construcción </t>
  </si>
  <si>
    <t>Tablero de Control PIGD Versión 1.1.0</t>
  </si>
  <si>
    <t xml:space="preserve">Paso producción </t>
  </si>
  <si>
    <t xml:space="preserve">Documentación - Monitoreo </t>
  </si>
  <si>
    <t xml:space="preserve">Documentación Técnica y Guía de Usuario. </t>
  </si>
  <si>
    <t>Tableros de Analítica Prescriptiva según necesidades Áreas Versión 1.1.0</t>
  </si>
  <si>
    <t>Tablero de Analítica Prescriptiva según necesidades Áreas Versión 1.1.0</t>
  </si>
  <si>
    <t>Planeación y Gestión de Riesgos 
Badir Alberto Alí Badrán</t>
  </si>
  <si>
    <t>Planeación y Gestión de Riesgos 
Badir Alberto Alí Babrán</t>
  </si>
  <si>
    <t>Planeación y Gestión de Riesgos 
Badir Alberto Alí Babrán
Tecnologías de la Información 
Jairo Armando Amaya</t>
  </si>
  <si>
    <t>Radicados de actualizaciones en el Registro Nacional de Bases de Datos (RNBD)</t>
  </si>
  <si>
    <t>Informe de la consultoría y plan de mejoramiento de los hallazgos</t>
  </si>
  <si>
    <t>Implementación NAC (Network Access control / Control de Acceso a la Red))</t>
  </si>
  <si>
    <t>Medición de la implementación del MSPI (Modelo de Seguridad y Privacidad de la Información) en la Entidad</t>
  </si>
  <si>
    <t>Promedio de la valoración de los diferentes dominios del instrumento de medición del Modelo de Seguridad y Privacidad del MINTIC.</t>
  </si>
  <si>
    <t xml:space="preserve">Elaborar dos (2) Informes de análisis de la caracterización del usuarios que utilizan los canales de atención. Con los siguientes cortes: enero 01 - junio 30 y julio 01 - octubre 31. </t>
  </si>
  <si>
    <t xml:space="preserve">Elaborar dos (2) Informes de análisis de la encuesta de satisfacción del servicio con los siguientes cortes: enero 01 - junio 30 y julio 01 - octubre 31. </t>
  </si>
  <si>
    <t>Elaborar cuatro (4) informes trimestrales de la gestión de PQRDSF correspondientes al cuarto trimestre de 2022 y los tres primeros trimestres de 2023</t>
  </si>
  <si>
    <t>Informes de análisis del resultado de la encuesta de satisfacción del servicio</t>
  </si>
  <si>
    <t>Resumen de informes trimestrales de PQRDS con recomendaciones dirigidas a los grupos responsables de la gestión.</t>
  </si>
  <si>
    <t>Elaborar cuatro (4) resúmenes de informes trimestrales de la gestión de PQRDSF para presentar en el Comité Institucional de Gestión y Desempeño.</t>
  </si>
  <si>
    <t>Elaborar cuatro (4) resúmenes de la Estadística</t>
  </si>
  <si>
    <t>NUMERO DE ACTIVIDADES EJECUTADAS*100/NUMERO DE ACTIVIDADES PROGRAMADAS</t>
  </si>
  <si>
    <t xml:space="preserve">Impartir el Conocimiento Institucional (procesos de inducción y reinducción) </t>
  </si>
  <si>
    <t>Grupo Talento Humano - Gerente de unidad</t>
  </si>
  <si>
    <t>Certificados, listados de asistencia y/o presentaciones Charla del nuevo colaborador (e-learning, virtual y/o presencial)</t>
  </si>
  <si>
    <t xml:space="preserve">Conocimiento Institucional (reinducción) </t>
  </si>
  <si>
    <t>Acta ante CDGD de socialización avance PIC 1er semestre</t>
  </si>
  <si>
    <t>Acta ante CDGD de socialización avance PIC 2do semestre</t>
  </si>
  <si>
    <t>Líder de programa de Estímulos y Bienestar</t>
  </si>
  <si>
    <t>Relación de solicitud de apoyo educativo</t>
  </si>
  <si>
    <t>Responsable designado de Talento Humano</t>
  </si>
  <si>
    <t>Pieza y correo de socialización</t>
  </si>
  <si>
    <t>Cumplir con la Estrategia de la Política de Integridad</t>
  </si>
  <si>
    <t>Seguimiento Trimestral de la Estrategia</t>
  </si>
  <si>
    <t>Realizar socialización mediante video sobre el Código de Integridad</t>
  </si>
  <si>
    <t>Informe de encuesta</t>
  </si>
  <si>
    <t>Acta del comité de Gestión y Desempeño con el seguimiento</t>
  </si>
  <si>
    <t>Suscripción y Seguimiento a los acuerdos de gestión</t>
  </si>
  <si>
    <t>Suscripción de Nuevos Acuerdos 2023</t>
  </si>
  <si>
    <t>F-TH-20 Concertación, seguimiento, retroalimentación y evaluación de compromisos gerenciales (Instrumento para Formalización de Acuerdos de Gestión)</t>
  </si>
  <si>
    <t>Valoración consolidado acuerdos de gestión 2022</t>
  </si>
  <si>
    <t>F-TH-21 Valoración de Competencias</t>
  </si>
  <si>
    <t>Seguimiento acuerdos de gestión vigencia 2023</t>
  </si>
  <si>
    <t>F-TH-23 Consolidado de evaluación del acuerdo de gestión</t>
  </si>
  <si>
    <t>Informe resultado de encuesta</t>
  </si>
  <si>
    <t>Informe de resultados</t>
  </si>
  <si>
    <t>Estrategia de transferencia de conocimiento</t>
  </si>
  <si>
    <t>Identificar funcionarios que se van a retirar de la entidad o cambien de rol (Actividad 1)</t>
  </si>
  <si>
    <t>Responsable ejecución del PIC</t>
  </si>
  <si>
    <t>Reporte de funcionarios que se van a retirar o que cambien de rol</t>
  </si>
  <si>
    <t>Actualización de la base de datos de expertos y Link de publicación  con   el reporte de la novedad</t>
  </si>
  <si>
    <t>Links  de  publicación de memorias en el centro de conocimiento</t>
  </si>
  <si>
    <t xml:space="preserve">Realizar seguimiento y monitoreo al registro de conflictos de intereses han surtido tramite </t>
  </si>
  <si>
    <t>Cuatro (4) reportes seguimiento y monitoreo al registro de conflictos de intereses que surtieron trámite</t>
  </si>
  <si>
    <t xml:space="preserve">Realizar seguimiento y control sobre la publicación de la declaración de bienes, rentas y conflictos de intereses de los servidores públicos y contratistas que se encuentran obligados por la ley 2013 de 2019, a través de la Asesoría de Control Interno. </t>
  </si>
  <si>
    <t>Asesoría de Control Interno</t>
  </si>
  <si>
    <t>Un (1) informe de seguimiento y control de las declaraciones de conflicto de interés, publicación de declaración de bienes y rentas de los colaboradores (servidores públicos y contratistas)</t>
  </si>
  <si>
    <t>Seguimiento resultados medición de competencias</t>
  </si>
  <si>
    <t>Concertación de compromisos</t>
  </si>
  <si>
    <t>Acta del Comité de Gestión y Desempeño con socialización informe</t>
  </si>
  <si>
    <t>Calificaciones</t>
  </si>
  <si>
    <t>Planes de mejoramiento</t>
  </si>
  <si>
    <t>Informe Plan de mejoramiento 2do semestre de 2022</t>
  </si>
  <si>
    <t>Informe Plan de mejoramiento 1er semestre de 2023</t>
  </si>
  <si>
    <t xml:space="preserve">Socializar el Apoyo a la educación formal </t>
  </si>
  <si>
    <t>Acta CIGD de socialización avance Plan Bienestar 1er semestre</t>
  </si>
  <si>
    <t>Acta CIGD de socialización avance Plan Bienestar 2do semestre</t>
  </si>
  <si>
    <t>Informe de seguimiento a los apoyos realizados</t>
  </si>
  <si>
    <t>Acta CIGD de socialización avance SG-SST 1er semestre</t>
  </si>
  <si>
    <t>Acta CIGD de socialización avance SG-SST 2do semestre</t>
  </si>
  <si>
    <t>Presentar ante el Comité Institucional de Gestión y Desempeño el avance del Plan Institucional de Capacitación PIC, del Plan de Seguridad y Salud en el Trabajo y Plan de Bienestar e Incentivos</t>
  </si>
  <si>
    <t>Actas Comité Institucional de Gestión y Desempeño</t>
  </si>
  <si>
    <t xml:space="preserve">Realizar cuatro (4) Charlas del Nuevo Colaborador </t>
  </si>
  <si>
    <t>Formato F-TH-33  ENTregas de conocimiento diligenciado por el funcionario</t>
  </si>
  <si>
    <t xml:space="preserve">Publicar  en  el  Centro Conocimiento las memorias grabadas del Plan Institucional de Capacitaciones por el Grupo de Gestión de Talento Humano </t>
  </si>
  <si>
    <t>01/122023</t>
  </si>
  <si>
    <t>Oficial de Transparencia</t>
  </si>
  <si>
    <t>Reporte trimestral de las denuncias recibidas</t>
  </si>
  <si>
    <t xml:space="preserve">Informe de Concertación </t>
  </si>
  <si>
    <t>Acta del Comité Institucional de Gestión y Desempeño con socialización informe</t>
  </si>
  <si>
    <t>Formular el PEGTH para el 2024</t>
  </si>
  <si>
    <t>Reportar el avance mensual del Plan de Bienestar e Incentivos</t>
  </si>
  <si>
    <t>Reportar el avance mensual del Plan Anual de Seguridad y Salud en el Trabajo</t>
  </si>
  <si>
    <t>Reportar el avance mensual del Plan Institucional de Capacitación</t>
  </si>
  <si>
    <t>Matriz Excel con el seguimiento mensual efectuado</t>
  </si>
  <si>
    <t>Listado de Asistencia y/o certificados</t>
  </si>
  <si>
    <t>Responsable ejecución del SG-SST</t>
  </si>
  <si>
    <t>Video y pieza, análisis de reproducciones</t>
  </si>
  <si>
    <t>Realizar socialización del Código de Ética</t>
  </si>
  <si>
    <t>Aplicar encuesta sobre el Código de Ética</t>
  </si>
  <si>
    <t>Hacer seguimiento a la estrategia de política de integridad (Jornada 1)</t>
  </si>
  <si>
    <t>Matriz Excel verificando que la totalidad de colaboradores (servidores públicos) realicen la publicación de la declaración de bienes, rentas y conflictos de intereses en el aplicativo del DAFP</t>
  </si>
  <si>
    <t>Secretaría del Comité de Gestión y Desempeño</t>
  </si>
  <si>
    <t>Plan Estratégico de Gestión del Talento Humano 2024</t>
  </si>
  <si>
    <t>Plan aprobado por el Comte de Gestión y Desempeño</t>
  </si>
  <si>
    <t>Desvinculación asistida</t>
  </si>
  <si>
    <t>Listado de asistencia actividad prepensionados</t>
  </si>
  <si>
    <t>Capacitación sobre desvinculación asistida</t>
  </si>
  <si>
    <t>Listado de asistencia y memorias de capacitación</t>
  </si>
  <si>
    <t>Actividad lúdica sobre desvinculación asistida</t>
  </si>
  <si>
    <t>Taller interactivo sobre desvinculación asistida</t>
  </si>
  <si>
    <t>Cumplimiento del Plan Estratégico de Gestión del Talento Humano</t>
  </si>
  <si>
    <t>Desarrollar  los laboratorios de simplicidad en el marco del Lenguaje Claro que permita identificar la aplicabilidad de la traducción de documentos para ENTerritorio</t>
  </si>
  <si>
    <t>Grupo de Planeación y Gestión de Riesgos</t>
  </si>
  <si>
    <t>Informe con los resultados de las pruebas realizadas</t>
  </si>
  <si>
    <t>Identificar los posibles documentos que sean susceptibles de traducir en Lenguaje claro</t>
  </si>
  <si>
    <t>Planeación y Gestión de Riesgos</t>
  </si>
  <si>
    <t>Matriz de análisis identificando los documentos priorizados</t>
  </si>
  <si>
    <t>Hacer pruebas con los diferentes usuarios</t>
  </si>
  <si>
    <t xml:space="preserve">Realizar la Medición de Desempeño Institucional del MIPG a través del FURAG </t>
  </si>
  <si>
    <t>Registro de recomendaciones emitidas por la Función Pública adoptadas en los diferentes planes</t>
  </si>
  <si>
    <t>Líderes de política MIPG</t>
  </si>
  <si>
    <t>Certificado de diligenciamiento de FURAG y Formulario debidamente diligenciado</t>
  </si>
  <si>
    <t>Presentar los resultados de la Medición de Desempeño Institucional - MDI ante el Comité Institucional de Gestión y Desempeño</t>
  </si>
  <si>
    <t>Acta de Comité Institucional de Gestión y Desempeño evidenciado la presentación de los resultados del FURAG</t>
  </si>
  <si>
    <t>Diligenciar el Formulario Único de Reporte de Avance a la Gestión - FURAG 2022</t>
  </si>
  <si>
    <t>Divulgar los resultados de la Medición del Desempeño Institucional a todos los colaboradores y grupos de valor de ENTerritorio</t>
  </si>
  <si>
    <t>Video y análisis de reproducciones y vistas</t>
  </si>
  <si>
    <t>Presentar el estado de avance del Plan Estratégico de Tecnologías de la Información - PETI</t>
  </si>
  <si>
    <t>Grupo de Tecnologías de la Información</t>
  </si>
  <si>
    <t>Cuatro (4) Informes trimestrales ejecutivos PETI</t>
  </si>
  <si>
    <t>Implementar el Plan Estratégico de Tecnologías de Información - PETI</t>
  </si>
  <si>
    <t>Gestor Grupo tecnologías de la Información - Diana Jaydi Piñeros Espejo</t>
  </si>
  <si>
    <t xml:space="preserve">Informe ejecutivo (primer trimestre) con los respectivos avances </t>
  </si>
  <si>
    <t xml:space="preserve">Informe ejecutivo (tercer trimestre) con los respectivos avances </t>
  </si>
  <si>
    <t xml:space="preserve">Informe ejecutivo (cuarto trimestre) con los respectivos avances </t>
  </si>
  <si>
    <t xml:space="preserve">Acta de Comité Institucional de Gestión y Desempeño evidenciado la presentación de los resultados del primer semestre </t>
  </si>
  <si>
    <t>Grupo de Servicios Administrativos - Paola Andrea Paola Neira Duarte</t>
  </si>
  <si>
    <t>Presentar dos (2) avances de ejecución  del Plan Institucional de Capacitación</t>
  </si>
  <si>
    <t xml:space="preserve">Presentar dos (2) avances de ejecución del Plan SG-SST </t>
  </si>
  <si>
    <t>Presentar dos (2) avances de ejecución del Plan Bienestar e incentivos</t>
  </si>
  <si>
    <t>Divulgar el incentivo de apoyo a la educación formal</t>
  </si>
  <si>
    <t>Hacer seguimiento a los apoyos de educación formal solicitados y/o brindados</t>
  </si>
  <si>
    <t>Desarrollar los acuerdos de gestión para los gerentes públicos</t>
  </si>
  <si>
    <t>Aplicar encuesta Clima Organizacional</t>
  </si>
  <si>
    <t>Registro de publicación del formato  ENTregas de Conocimiento</t>
  </si>
  <si>
    <t>Realizar dos (2) encuentros de  Conocimiento; con  expertos  que  sean  de utilidad en el cumplimiento del propósito superior de ENTerritorio</t>
  </si>
  <si>
    <t>Listado de asistencia y memorias del encuentro con expertos en el cumplimiento del propósito superior de ENTerritorio</t>
  </si>
  <si>
    <t>Desarrollar el Plan de intervención, resultados medición de competencias para funcionarios</t>
  </si>
  <si>
    <t>Desarrollar el plan de intervención resultado de la medición de competencias</t>
  </si>
  <si>
    <t>Informe de la intervención realizada</t>
  </si>
  <si>
    <t xml:space="preserve">Concertar, hacer seguimiento y elaborar los planes de mejora a compromisos laborales </t>
  </si>
  <si>
    <t>Concertar los compromisos laborales</t>
  </si>
  <si>
    <t>Presentar ante el Comité Institucional de gestión y Desempeño el Informe Calificación 2do semestre de 2022</t>
  </si>
  <si>
    <t>Presentar ante el Comité Institucional de gestión y Desempeño el Informe Calificación 1er semestre de 2023</t>
  </si>
  <si>
    <t>Formular el Plan Estratégico para la Gestión del Talento Humano PEGTH 2024</t>
  </si>
  <si>
    <t>Hacer dos (2) socializaciones Curso e-learning  Código de ética, integridad y conflicto de interés</t>
  </si>
  <si>
    <t xml:space="preserve">Relación de colaboradores que realizaron el curso con los respectivos análisis </t>
  </si>
  <si>
    <t>Hacer dos (2) socializaciones Curso de integridad, transparencia y lucha contra la corrupción</t>
  </si>
  <si>
    <t xml:space="preserve">Certificados y relación de colaboradores que realizaron el curso con los respectivos análisis </t>
  </si>
  <si>
    <t>Implementar la Estrategia para la gestión de conflicto de interés</t>
  </si>
  <si>
    <t>Registrar las denuncias que se reportan a través de los diferentes canales de comunicación</t>
  </si>
  <si>
    <t>Promover la realización de la Declaración de bienes, rentas y conflictos de intereses Ley 2013 de 2019</t>
  </si>
  <si>
    <t>Hacer cuatro (4) seguimientos a la estrategia de conflicto de interés</t>
  </si>
  <si>
    <t>Ley</t>
  </si>
  <si>
    <t xml:space="preserve">Decreto </t>
  </si>
  <si>
    <t>Dimensiones MIPG</t>
  </si>
  <si>
    <t>Políticas</t>
  </si>
  <si>
    <t>Avance</t>
  </si>
  <si>
    <t>Peso Política</t>
  </si>
  <si>
    <t>Avance Ponderado</t>
  </si>
  <si>
    <t>% Cumplimiento</t>
  </si>
  <si>
    <t>Ley 1753 de 2015 art. 133</t>
  </si>
  <si>
    <t>DECRETO 1499 de 2017
Versión 2 (agosto 2018)</t>
  </si>
  <si>
    <t>Direccionamiento Estratégico y Planeación</t>
  </si>
  <si>
    <t>Planeación Institucional</t>
  </si>
  <si>
    <t xml:space="preserve">Gestión con valores para el resultado
</t>
  </si>
  <si>
    <t>Defensa jurídica</t>
  </si>
  <si>
    <t>Servicio al ciudadano</t>
  </si>
  <si>
    <t>Participación ciudadana en gestión pública</t>
  </si>
  <si>
    <t>Fortalecimiento organizacional y simplificación de procesos</t>
  </si>
  <si>
    <t>Evaluación de Resultados</t>
  </si>
  <si>
    <t>Seguimiento y evaluación del desempeño institucional</t>
  </si>
  <si>
    <t>Información y Comunicación</t>
  </si>
  <si>
    <t>Transparencia, acceso a la información pública y lucha contra la corrupción</t>
  </si>
  <si>
    <t>Gestión del Conocimiento y la Innovación</t>
  </si>
  <si>
    <t>Control Interno</t>
  </si>
  <si>
    <t>Diciembre de 2022</t>
  </si>
  <si>
    <t>Gestión de la Información Estadística</t>
  </si>
  <si>
    <t>Gestión Ambiental</t>
  </si>
  <si>
    <t>Grupo de Servicios Administrativos</t>
  </si>
  <si>
    <t>Oficina Asesoría Jurídica</t>
  </si>
  <si>
    <t>Grupo Talento Humano</t>
  </si>
  <si>
    <t>PLAN INSTITUCIONAL DE GESTIÓN Y DESEMPEÑO PIGD 2023</t>
  </si>
  <si>
    <t>Realizar el seguimiento trimestral al cumplimiento de las actividades de los programas de Gestión Ambiental</t>
  </si>
  <si>
    <t>Servicios Administrativos - Paola Andrea Neira</t>
  </si>
  <si>
    <t>Formato F-AD-20 con seguimiento cuatrimestral</t>
  </si>
  <si>
    <t>Desarrollo de las actividades (Abril - Junio)</t>
  </si>
  <si>
    <t>Desarrollo de las actividades (Oct - Dic)</t>
  </si>
  <si>
    <t>Soportes de participación</t>
  </si>
  <si>
    <t>31/11/2023</t>
  </si>
  <si>
    <t xml:space="preserve">Informe con soportes de participación en el cual se mencionen las temáticas vistas y su posible aplicación en la entidad. </t>
  </si>
  <si>
    <t xml:space="preserve">Archivo o base de datos que consolide un inventario de indicadores e información estadística de la entidad. </t>
  </si>
  <si>
    <t>30/06/2023</t>
  </si>
  <si>
    <t>Matriz actualizada de entrevistas de oferta y demanda de información estadística</t>
  </si>
  <si>
    <t>31/05/2023</t>
  </si>
  <si>
    <t xml:space="preserve">Documentación metodológica de las operaciones estadísticas con: objetivo, Marco normativo, variables, unidad de observación, método de recolección, periodicidad, principales resultados y desagregaciones de los resultados  </t>
  </si>
  <si>
    <t>31/06/2023</t>
  </si>
  <si>
    <t>Inventario de indicadores e información estadística</t>
  </si>
  <si>
    <t>Ficha técnica de indicadores diligenciada</t>
  </si>
  <si>
    <t>31/12/2023</t>
  </si>
  <si>
    <t xml:space="preserve">Informes, soportes u evidencia del aprovechamiento estadístico de los registros administrativos </t>
  </si>
  <si>
    <t>Documentos de implementación del plan de trabajo de lineamientos del proceso estadístico</t>
  </si>
  <si>
    <t>Documentos de implementación de la guía de estándares DDI y Dublin Core</t>
  </si>
  <si>
    <t>30/11/2023</t>
  </si>
  <si>
    <t>ficha institucional de metadatos para indicadores del DANE Diligenciada</t>
  </si>
  <si>
    <t>30/09/2023</t>
  </si>
  <si>
    <t>31/08/2023</t>
  </si>
  <si>
    <t>cuestionario para la preparación de un proyecto SDMX diligenciado</t>
  </si>
  <si>
    <t>31/10/2023</t>
  </si>
  <si>
    <t>ficha institucional de metadatos para indicadores del DANE diligenciada</t>
  </si>
  <si>
    <t>Documentos procesos de anonimización bases de datos</t>
  </si>
  <si>
    <t>Documento de implementación de la etapa 4 de anonimización</t>
  </si>
  <si>
    <t>Documento de implementación de la etapa 5 de anonimización</t>
  </si>
  <si>
    <t>Documento de implementación de la etapa 6 de anonimización</t>
  </si>
  <si>
    <t>Documentos procesos de anonimización bases de datos (Ajustar guía de calidad de datos)</t>
  </si>
  <si>
    <t>Soportes de publicaciones en página web</t>
  </si>
  <si>
    <t>15/02/2023</t>
  </si>
  <si>
    <t>31/03/2023</t>
  </si>
  <si>
    <t xml:space="preserve">Boletín estadístico publicado corte 30 de enero  </t>
  </si>
  <si>
    <t>15/05/2023</t>
  </si>
  <si>
    <t xml:space="preserve">Boletín estadístico publicado corte 30 de abril   </t>
  </si>
  <si>
    <t>15/08/2023</t>
  </si>
  <si>
    <t xml:space="preserve">Boletín estadístico publicado corte 30 de julio  </t>
  </si>
  <si>
    <t>15/11/2023</t>
  </si>
  <si>
    <t xml:space="preserve">Boletín estadístico publicado corte 30 de octubre   </t>
  </si>
  <si>
    <t>Grupo de Planeación y Gestión de Riesgos - Grupo de TI</t>
  </si>
  <si>
    <t xml:space="preserve">Bases de datos registros administrativos publicada </t>
  </si>
  <si>
    <t>Ficha técnica de indicadores publicada</t>
  </si>
  <si>
    <t>Resultados de los indicadores ODS y los de políticas públicas publicados</t>
  </si>
  <si>
    <t>16/09/2023</t>
  </si>
  <si>
    <t>Ficha metodológica de sus operaciones estadísticas publicada</t>
  </si>
  <si>
    <t>Protocolos de transferencia de datos de operaciones estadísticas publicados</t>
  </si>
  <si>
    <t xml:space="preserve">Encuesta y resultados de la encuesta </t>
  </si>
  <si>
    <t xml:space="preserve">Encuesta </t>
  </si>
  <si>
    <t>Informe con resultados de la encuesta</t>
  </si>
  <si>
    <t>Recomendaciones de acciones de mejoramiento emitidas.</t>
  </si>
  <si>
    <t xml:space="preserve">Resultados de evaluaciones de calidad de datos I Trimestre </t>
  </si>
  <si>
    <t xml:space="preserve">Resultados de evaluaciones de calidad de datos II Trimestre </t>
  </si>
  <si>
    <t xml:space="preserve">Resultados de evaluaciones de calidad de datos III Trimestre </t>
  </si>
  <si>
    <t xml:space="preserve">Resultados de evaluaciones de calidad de datos IV Trimestre </t>
  </si>
  <si>
    <t>31/3/2023</t>
  </si>
  <si>
    <t>Correos electrónicos con recomendaciones.</t>
  </si>
  <si>
    <t>7,7%</t>
  </si>
  <si>
    <t xml:space="preserve">Informe consolidado de evaluaciones de calidad de datos I Trimestre </t>
  </si>
  <si>
    <t xml:space="preserve">Informe consolidado de evaluaciones de calidad de datos II Trimestre </t>
  </si>
  <si>
    <t xml:space="preserve">Informe consolidado de evaluaciones de calidad de datos III Trimestre </t>
  </si>
  <si>
    <t xml:space="preserve">Informe consolidado de evaluaciones de calidad de datos IV Trimestre </t>
  </si>
  <si>
    <t>Presentación de informe primer semestre</t>
  </si>
  <si>
    <t>30/12/2023</t>
  </si>
  <si>
    <t xml:space="preserve">Presentación de informe segundo semestre </t>
  </si>
  <si>
    <t>Presentaciones, invitaciones y listados de asistencia de dos jornadas de capacitación.</t>
  </si>
  <si>
    <t>Presentación, invitación y listado de asistencia</t>
  </si>
  <si>
    <t>Soportes de reunión</t>
  </si>
  <si>
    <t>30/04/2023</t>
  </si>
  <si>
    <t xml:space="preserve">Soportes de actividad </t>
  </si>
  <si>
    <t>Coordinar y centralizar los indicadores o estadísticas relevantes para la toma de decisiones, con apoyo de un grupo interno de trabajo (gestores de estadística).</t>
  </si>
  <si>
    <t>Desarrollar jornadas de capacitación en generación, procesamiento, reporte o difusión de información estadística.</t>
  </si>
  <si>
    <t>Contar con acciones de mejoramiento para el fortalecimiento de registros administrativos misionales.</t>
  </si>
  <si>
    <t>Consultar a los grupos de valor sobre la satisfacción de necesidades de información estadística.</t>
  </si>
  <si>
    <t>Publicar información estadística en la página web de la entidad, para disposición de los grupos de interés.</t>
  </si>
  <si>
    <t>Desarrollar procesos de anonimización en las bases de datos que contiene información sensible de las unidades de observación.</t>
  </si>
  <si>
    <t>Implementar instrumentos del estándar de intercambio de datos y metadatos SDMX.</t>
  </si>
  <si>
    <t>Implementar Lineamientos del DANE relacionados con gestión estadística.</t>
  </si>
  <si>
    <t>Actualizar los inventarios de indicadores e información estadística de la Entidad.</t>
  </si>
  <si>
    <t>Participar en, instancias de coordinación interinstitucional,   (Comisión, Comité, mesa en materia estadística u otros), para fortalecer la gestión de la información estadística.</t>
  </si>
  <si>
    <r>
      <t>Actualizar la oferta y demanda de información estadística, que permiten identificar</t>
    </r>
    <r>
      <rPr>
        <sz val="16"/>
        <color rgb="FF000000"/>
        <rFont val="Calibri"/>
        <family val="2"/>
        <scheme val="minor"/>
      </rPr>
      <t xml:space="preserve"> operaciones estadísticas, registros administrativos e indicadores por procesos.</t>
    </r>
  </si>
  <si>
    <r>
      <t>Incluir en la documentación metodológica de las operaciones estadísticas de la entidad:</t>
    </r>
    <r>
      <rPr>
        <sz val="16"/>
        <color rgb="FF000000"/>
        <rFont val="Calibri"/>
        <family val="2"/>
        <scheme val="minor"/>
      </rPr>
      <t xml:space="preserve"> objetivo, Marco normativo, variables, unidad de observación, método de recolección, periodicidad, principales resultados y desagregaciones de los resultados </t>
    </r>
  </si>
  <si>
    <r>
      <t>Consolidar un inventario único de indicadores de la entidad que incluya</t>
    </r>
    <r>
      <rPr>
        <sz val="16"/>
        <color rgb="FF000000"/>
        <rFont val="Calibri"/>
        <family val="2"/>
        <scheme val="minor"/>
      </rPr>
      <t>: indicadores de gestión, indicadores estadísticos, indicadores que apunten a los ODS o políticas públicas.</t>
    </r>
  </si>
  <si>
    <t>Diligenciar la ficha técnica de indicadores estadísticos identificados con las desagregaciones para su cálculo.</t>
  </si>
  <si>
    <t>Aprovechar estadísticamente los registros administrativos de la entidad.</t>
  </si>
  <si>
    <t>Formular e implementar el plan de trabajo de lineamientos del proceso estadístico en la fase de diseño de operaciones o información estadística.</t>
  </si>
  <si>
    <t>Implementar en el plan de trabajo la Guía para la elaboración del documento metodológico de operaciones estadísticas.</t>
  </si>
  <si>
    <r>
      <t xml:space="preserve">Publicar en la página web, </t>
    </r>
    <r>
      <rPr>
        <sz val="16"/>
        <color rgb="FF000000"/>
        <rFont val="Calibri"/>
        <family val="2"/>
        <scheme val="minor"/>
      </rPr>
      <t>el documento metodológico de operaciones estadísticas, para disposición de los grupos de valor de la entidad..</t>
    </r>
  </si>
  <si>
    <t>Diligenciar el  cuestionario para la preparación de un proyecto SDMX (intercambio estadístico de datos y metadatos) del DANE.</t>
  </si>
  <si>
    <t>Diligenciar la ficha institucional de metadatos para indicadores del DANE, para al menos tres indicadores estadísticos de Enterritorio.</t>
  </si>
  <si>
    <t>Implementar la etapa 4: Análisis de viabilidad, de la Guía para la anonimización de bases de datos en el Sistema Estadístico Nacional del DANE.</t>
  </si>
  <si>
    <t>Implementar la etapa 5: Aplicación de técnicas de anonimización, de la Guía para la anonimización de bases de datos en el Sistema Estadístico Nacional del DANE.</t>
  </si>
  <si>
    <t>Implementar la etapa 6: Evaluación de resultados del proceso, de la Guía para la anonimización de bases de datos en el Sistema Estadístico Nacional del DANE.</t>
  </si>
  <si>
    <t>Implementar las actividades de la guía del DANE "Lineamientos para la documentación de metadatos a partir de los estándares DDI y Dublin Core"</t>
  </si>
  <si>
    <t>Incluir los procesos de anonimización de las bases de datos, en la documentación de los registros administrativos de la entidad.</t>
  </si>
  <si>
    <t xml:space="preserve">Publicar en la página web un boletín estadístico trimestral, que contenga resultados de indicadores, estadísticas georreferenciadas o resultados agregado </t>
  </si>
  <si>
    <t xml:space="preserve">Publicar en la página web datos abiertos de 1 base de datos de registros administrativos anonimizada. </t>
  </si>
  <si>
    <t>Publicar en la página web la ficha técnica de indicadores de Enterritorio.</t>
  </si>
  <si>
    <t>Publicar en la página web de la entidad, para disposición de los grupos de interés, los resultados de los indicadores ODS y los de políticas públicas.</t>
  </si>
  <si>
    <r>
      <t xml:space="preserve">Publicar en la página web de la entidad, para disposición de los grupos de interés, la </t>
    </r>
    <r>
      <rPr>
        <sz val="16"/>
        <color rgb="FF000000"/>
        <rFont val="Calibri"/>
        <family val="2"/>
        <scheme val="minor"/>
      </rPr>
      <t>ficha metodológica de sus operaciones estadísticas.</t>
    </r>
  </si>
  <si>
    <r>
      <t xml:space="preserve">Publicar en la página web, los </t>
    </r>
    <r>
      <rPr>
        <sz val="16"/>
        <color rgb="FF000000"/>
        <rFont val="Calibri"/>
        <family val="2"/>
        <scheme val="minor"/>
      </rPr>
      <t>protocolos de transferencia de datos de operaciones estadísticas, para disposición de los grupos de valor de la entidad..</t>
    </r>
  </si>
  <si>
    <t>Publicar en la página web de la entidad, para disposición de los grupos de interés, 1  base de datos anonimizada de operaciones estadísticas.</t>
  </si>
  <si>
    <t xml:space="preserve">Implementar una encuesta anual de percepción sobre accesibilidad y uso de información estadística, a las partes interesadas de la Entidad. </t>
  </si>
  <si>
    <t xml:space="preserve">Entregar el informe de resultados encuesta anual sobre accesibilidad y uso de información estadística </t>
  </si>
  <si>
    <t>Realizar evaluaciones trimestrales de calidad de datos a registros administrativos de la entidad (bases de datos).  TRIMESTRAL</t>
  </si>
  <si>
    <t>Recomendar acciones de mejoramiento como resultado de las evaluaciones de calidad de datos.  TRIMESTRAL</t>
  </si>
  <si>
    <t>Realizar un informe trimestral consolidado de evaluaciones de calidad de datos con la tendencia de acuerdo a cada periodo evaluado.  TRIMESTRAL</t>
  </si>
  <si>
    <t xml:space="preserve">Presentar un informe Semestral resultado de implementación de las acciones de mejoramiento. </t>
  </si>
  <si>
    <t>Realizar una jornada semestral de capacitación de gestión estadística.</t>
  </si>
  <si>
    <t>Hacer reuniones de seguimiento trimestralmente, a los avances del presente plan, con los gestores de estadística.</t>
  </si>
  <si>
    <t>Incluir una actividad que le de un papel más activo en todo el proceso los gestores estadísticos (incentivar)</t>
  </si>
  <si>
    <t>Analizar los resultados y adoptar en los diferentes planes institucionales las recomendaciones (aplicables) resultado de la medición del FURAG 2022</t>
  </si>
  <si>
    <t>Acta de Comité Institucional de Gestión y Desempeño aprobando los ajustes en los planes correspondientes</t>
  </si>
  <si>
    <t>Actualizar el contexto interno y externo de la entidad para la identificación de oportunidades de mejora e innovación en la gestión</t>
  </si>
  <si>
    <t xml:space="preserve">Grupo de Planeación y Gestión de Riesgos </t>
  </si>
  <si>
    <t xml:space="preserve">Matrices actualizadas y publicadas </t>
  </si>
  <si>
    <t>Realizar Análisis de Contexto Interno y Contexto Externo con los líderes de proceso</t>
  </si>
  <si>
    <t>Formato Contexto Interno y Externo debidamente diligenciado</t>
  </si>
  <si>
    <t>Realizar Análisis Partes Interesadas ENTerritorio con los líderes de proceso</t>
  </si>
  <si>
    <t>Formato Análisis partes interesadas debidamente diligenciado</t>
  </si>
  <si>
    <t>15/12/2023</t>
  </si>
  <si>
    <t>Incorporar a los diferentes planes las recomendaciones identificadas en el resultado de la Medición de Desempeño Institucional - MDI que sean aplicables</t>
  </si>
  <si>
    <t>Todos los Grupos de trabajo</t>
  </si>
  <si>
    <t> </t>
  </si>
  <si>
    <t>30/07/2023</t>
  </si>
  <si>
    <t>30/08/2023</t>
  </si>
  <si>
    <t>Informe anual de estado de avance en el cumplimiento de los compromisos pendientes en materia de accesibilidad web.</t>
  </si>
  <si>
    <t>Reporte semestral de avance de videos que se encuentran en la página web y su estado de cumplimiento.</t>
  </si>
  <si>
    <t>Reporte semestral de videos publicados con comunicación alternativa.</t>
  </si>
  <si>
    <t>Campaña de socialización</t>
  </si>
  <si>
    <t>3 reportes sobre el acogimiento a los principios que se establecieron en la campaña.</t>
  </si>
  <si>
    <t xml:space="preserve">Conjunto de datos abiertos publicados </t>
  </si>
  <si>
    <t>Identificar equipo de trabajo y realizar la socialización  del tema de Datos abiertos</t>
  </si>
  <si>
    <t>Control de Asistencia, acta de conformación del equipo de Datos Abiertos de la Entidad, correos</t>
  </si>
  <si>
    <t>Identificar conjunto de datos abiertos susceptibles de publicar</t>
  </si>
  <si>
    <t>Matriz de posibles Conjunto de Datos abiertos susceptibles de publicar</t>
  </si>
  <si>
    <t>Analizar la información identificada</t>
  </si>
  <si>
    <t>Grupo de Tecnologías de la Información
Responsables de la Información
Oficina Asesora Jurídica
Oficial de Seguridad Información
Oficial de Seguridad Informática</t>
  </si>
  <si>
    <t>Control de Asistencia.
Matriz de posibles Conjunto de Datos abiertos, analizados.</t>
  </si>
  <si>
    <t>Estructurar el conjunto de datos a publicar</t>
  </si>
  <si>
    <t>Grupo de Tecnologías de la Información
Responsables de la Información</t>
  </si>
  <si>
    <t>Primer Conjunto de datos o funcionalidades de automatización para ejecutar y/o la publicación de los datos abiertos definidos por la entidad.</t>
  </si>
  <si>
    <t>Segundo Conjunto de datos o funcionalidades de automatización para ejecutar y/o la publicación de los datos abiertos definidos por la entidad.</t>
  </si>
  <si>
    <t>Publicar el conjunto de datos abiertos</t>
  </si>
  <si>
    <t>Primer Conjunto de datos publicados: www.datos.gov.co
Publicación de los datos abiertos, pagina web entidad, Transparencia:_x000B_https://www.enterritorio.gov.co/web/transparencia-y-acceso-a-la-informacion-publica</t>
  </si>
  <si>
    <t>Segundo Conjunto de datos publicados_x000B_www.datos.gov.co
Publicación de los datos abiertos, pagina web entidad, Transparencia:_x000B_https://www.enterritorio.gov.co/web/transparencia-y-acceso-a-la-informacion-publica</t>
  </si>
  <si>
    <t>Comunicar y promover el uso de los datos abiertos</t>
  </si>
  <si>
    <t>Grupo de Tecnologías de la Información
Grupo de Comunicaciones</t>
  </si>
  <si>
    <t>Desarrollar el componente de Transparencia y acceso a la información pública</t>
  </si>
  <si>
    <t>Realizar el retiro de la página de cualquier video que incumpla con la inclusión de los medios alternativos</t>
  </si>
  <si>
    <t>Para los videos incluir las ayudas previstas en la norma en sus términos de referencia para la contratación de medios audiovisuales</t>
  </si>
  <si>
    <t>Establecer el mecanismo de obligatoriedad para que los documentos sean accesibles para su publicación en adelante, haciendo exigible esta condición para su simple publicación</t>
  </si>
  <si>
    <t>Actualizar información documentada del SIG</t>
  </si>
  <si>
    <t>Repositorio de documentos del SIG actualizado</t>
  </si>
  <si>
    <t>Definir y elaborar el plan de priorización de documentos del SIG 2022</t>
  </si>
  <si>
    <t>Plan de priorización de documentos 2023 aprobado por el Comité Institucional de Gestión y Desempeño</t>
  </si>
  <si>
    <t>Implementar plan de priorización de documentos del SIG (Actualización, creación o eliminación de documentos del SIG)</t>
  </si>
  <si>
    <t>Matriz de seguimiento de documentos priorizados, publicados segundo trimestre</t>
  </si>
  <si>
    <t>Matriz de seguimiento de documentos priorizados, publicados tercer trimestre</t>
  </si>
  <si>
    <t>Mantener el Sistema Integrado de Gestión</t>
  </si>
  <si>
    <t xml:space="preserve">Grupo Desarrollo Organizacional  - </t>
  </si>
  <si>
    <t>Informe de auditoría integrada realizada</t>
  </si>
  <si>
    <t>Realizar auditoría interna al Sistema Integrado de Gestión (5 sistemas)</t>
  </si>
  <si>
    <t xml:space="preserve">Grupo Desarrollo Organizacional  </t>
  </si>
  <si>
    <t>Informe de auditoría interna al SIG</t>
  </si>
  <si>
    <t>Revisar y presentar los componentes y requisitos ISO a la alta dirección</t>
  </si>
  <si>
    <t>Informe de la Revisión por la Alta Dirección realizado</t>
  </si>
  <si>
    <t>Realizar auditoría de seguimiento a la certificación del Sistema de Gestión Antisoborno</t>
  </si>
  <si>
    <t>Informe de auditoría externa de seguimiento - Antisoborno</t>
  </si>
  <si>
    <t>Construir el Plan de Mejora resultado de la revisión del Sistema Integrado de Gestión en sus diferentes componentes</t>
  </si>
  <si>
    <t xml:space="preserve">Plan de mejoramiento formulado </t>
  </si>
  <si>
    <t>Realizar auditoría de seguimiento a la certificación del SIG</t>
  </si>
  <si>
    <t>Informe de auditoría externa de seguimiento - SIG</t>
  </si>
  <si>
    <t>Contar con operadores para la atención a personas con discapacidad (Ejemplo: uso de herramientas como Centro de Relevo, Sistema de Interpretación-SIEL u otros) en la línea de atención telefónica, el PBX o conmutador de la entidad.</t>
  </si>
  <si>
    <t>Adquisición de herramientas para interpretación de la información publicada en el portal web</t>
  </si>
  <si>
    <t>Soporte de adquisición y de implementación</t>
  </si>
  <si>
    <t>Adquisición y de implementación de la herramienta</t>
  </si>
  <si>
    <t>Profesional Grupo PyGR - Diana Marcela Herrán Luna</t>
  </si>
  <si>
    <t xml:space="preserve">Acta de Comité Institucional de Gestión y Desempeño evidenciado la presentación de los resultados del Plan de Rendición de Cuentas </t>
  </si>
  <si>
    <t>Implementar el Plan participación ciudadana y de Rendición de Cuentas que se formuló en el Programa de Transparencia y ética de lo público 2023</t>
  </si>
  <si>
    <t>Informar al Comité Institucional de Gestión y Desempeño el avance en la ejecución del Plan de participación ciudadana y de rendición de cuentas 2023</t>
  </si>
  <si>
    <t>Dos informes semestrales de avance del Plan de participación ciudadana y de rendición de cuentas 2023</t>
  </si>
  <si>
    <t>X</t>
  </si>
  <si>
    <t>Desarrollar un (1) ejercicio de innovación abierta en el marco del ciclo de participación para la ejecución o solución de problemas</t>
  </si>
  <si>
    <t>Un (1) Informe de evaluación del ejercicio de Innovación abierta realizado</t>
  </si>
  <si>
    <t>Promocionar y desarrollar el ejercicio de innovación abierta</t>
  </si>
  <si>
    <t>Medir y evaluar la tasa de éxito procesal</t>
  </si>
  <si>
    <t>Gestión Jurídica</t>
  </si>
  <si>
    <t>Informe sobre el estado del éxito procesal</t>
  </si>
  <si>
    <t>Informe de seguimiento I Semestre</t>
  </si>
  <si>
    <t>Primer reporte del indicador del periodo comprendido entre Enero - Junio</t>
  </si>
  <si>
    <t>Informe de seguimiento II Semestre</t>
  </si>
  <si>
    <t>Segundo reporte del indicador del periodo comprendido entre Julio - Diciembre</t>
  </si>
  <si>
    <t>Medir y evaluar la tasa de éxito procesal en las acciones de repetición incoadas</t>
  </si>
  <si>
    <t>Reporte sobre el estado del éxito procesal en las acciones de repetición incoadas</t>
  </si>
  <si>
    <t>Informe de seguimiento semestral que es entregado al comité de conciliación - I Semestre</t>
  </si>
  <si>
    <t>Primer informe de seguimiento periodo comprendido entre Enero - Junio</t>
  </si>
  <si>
    <t>Informe de seguimiento semestral que es entregado al comité de conciliación - II Semestre</t>
  </si>
  <si>
    <t>Segundo informe de seguimiento periodo comprendido entre Julio - Diciembre</t>
  </si>
  <si>
    <t>Informar  las decisiones en los casos en que se decida no instaurar la acción de repetición, por parte del Comité de Conciliación</t>
  </si>
  <si>
    <t>Informe del Comité de Conciliación con la relación de las decisiones</t>
  </si>
  <si>
    <t>Realizar un informe semestral,  informando las correspondientes decisiones</t>
  </si>
  <si>
    <t>Primer informe semestral periodo comprendido entre Enero - Junio</t>
  </si>
  <si>
    <t>Segundo informe semestral periodo comprendido entre Julio - Diciembre</t>
  </si>
  <si>
    <t>Informe de seguimiento a la política de prevención del daño antijuridico</t>
  </si>
  <si>
    <t>Enviar a la Agencia Nacional de defensa Jurídica del Estado el informe el 28 de febrero de 2022, lo correspondiente a la vigencia 2022</t>
  </si>
  <si>
    <t>Registro de envió del Informe a la ANDJE</t>
  </si>
  <si>
    <t>Desarrollar 2 jornadas de capacitación durante el año en temas de "Contrato Realidad" y "Supervisión Contractual" dirigida a las áreas técnicas, operativas y demás que tengan contacto con la ejecución de proyectos (funcionarios)</t>
  </si>
  <si>
    <t>Soportes de la primera jornada de capacitación realizada (presentación y/o listados de asistencia)</t>
  </si>
  <si>
    <t>Soportes de la segunda jornada de capacitación realizada (presentación y/o listados de asistencia)</t>
  </si>
  <si>
    <t>Desarrollar el eje de Planeación de la Gestión del Conocimiento Institucional</t>
  </si>
  <si>
    <t>Grupo de Planeación y Gestión de Riesgos
Grupo de Talento Humano</t>
  </si>
  <si>
    <t>Realizar 3 actualizaciones del inventario del conocimiento explícito de la entidad.</t>
  </si>
  <si>
    <t>33,3%</t>
  </si>
  <si>
    <t>Grupo de Planeación y Gestión de Riesgos -  Talento Humano</t>
  </si>
  <si>
    <t>15/04/2023</t>
  </si>
  <si>
    <t>Documento con el conocimiento Explícito de la Entidad - I Cuatrimestre</t>
  </si>
  <si>
    <t>15/09/2023</t>
  </si>
  <si>
    <t>Documento con el conocimiento Explícito de la Entidad - II Cuatrimestre</t>
  </si>
  <si>
    <t>Documento con el conocimiento Explícito de la Entidad - III Cuatrimestre</t>
  </si>
  <si>
    <t>Realizar 4 Seguimientos al plan que contiene las acciones para mitigar la fuga de conocimiento</t>
  </si>
  <si>
    <t>15/03/2023</t>
  </si>
  <si>
    <t>Informe de seguimiento al Plan para mitigar la fuga de conocimiento - I trimestre</t>
  </si>
  <si>
    <t>15/06/2023</t>
  </si>
  <si>
    <t>15/07/2023</t>
  </si>
  <si>
    <t>Informe de seguimiento al Plan para mitigar la fuga de conocimiento - II trimestre</t>
  </si>
  <si>
    <t>15/10/2023</t>
  </si>
  <si>
    <t>Informe de seguimiento al Plan para mitigar la fuga de conocimiento - III trimestre</t>
  </si>
  <si>
    <t>20/12/2023</t>
  </si>
  <si>
    <t>Informe de seguimiento al Plan para mitigar la fuga de conocimiento - IV trimestre</t>
  </si>
  <si>
    <t>Realizar (2) informes de encuestas de satisfacción y apropiación de las actividades establecidas en el Plan Institucional de Capacitación.</t>
  </si>
  <si>
    <t xml:space="preserve">Talento Humano- Grupo de Planeación y Gestión de Riesgos </t>
  </si>
  <si>
    <t>Informe semestral de satisfacción y apropiación de las actividades realizadas de acuerdo con el Plan Institucional de Capacitaciones de la Vigencia.</t>
  </si>
  <si>
    <t>Talento Humano- Grupo de Planeación y Gestión de Riesgos</t>
  </si>
  <si>
    <t>Presentar ante el CIGD dos (2) reportes sobre los avances obtenidos en el desarrollo de la Política de Gestión del Conocimiento y la Innovación - GESCO+I.</t>
  </si>
  <si>
    <t>Soporte de presentación realizada ante el Comité Institucional de Gestión y Desempeño</t>
  </si>
  <si>
    <t>Eje 1: Desarrollar actividades que fortalezcan la generación y producción de conocimiento dentro de la entidad</t>
  </si>
  <si>
    <t>Grupo de Planeación y Gestión de Riesgos - Comunicaciones - Subgerencia de Desarrollo de Proyectos/Estructuración de Proyectos- Gestores de Conocimiento y la Innovación</t>
  </si>
  <si>
    <t xml:space="preserve">Informe avance del Eje 1: Desarrollar actividades que fortalezcan la generación y producción de conocimiento dentro de la entidad. </t>
  </si>
  <si>
    <t>Generar una campaña para llevar a cabo una sensibilización relacionada con Gestión del Conocimiento y la Innovación</t>
  </si>
  <si>
    <t>Grupo de Planeación y Gestión de Riesgos- Comunicaciones</t>
  </si>
  <si>
    <t>30/05/2023</t>
  </si>
  <si>
    <t>Piezas de comunicaciones de la campaña de Gestión del Conocimiento y la Innovación.</t>
  </si>
  <si>
    <t>Seleccionar la(s) institución(es) con las cuales se pueden generar la(s) alianza(s) en temas de investigación</t>
  </si>
  <si>
    <t>Grupo de Planeación y Gestión de Riesgos - Gestores del Conocimiento y la Innovación - Subgerencia de Desarrollo de Proyectos/Estructuración de Proyectos</t>
  </si>
  <si>
    <t>Instituciones identificadas</t>
  </si>
  <si>
    <t>Hacer la gestión para formalizar la alianza para la construcción de un proyecto especifico para desarrollar investigación dentro de la entidad</t>
  </si>
  <si>
    <t>Alianza constituida</t>
  </si>
  <si>
    <t>Realizar una actividad (taller, capacitación, sensibilización, charla) relacionada con metodologías y/o herramientas para la innovación.</t>
  </si>
  <si>
    <t>Grupo de Planeación y Gestión de Riesgos - Gestores del Conocimiento y la Innovación.</t>
  </si>
  <si>
    <t>Soporte de la actividad realizada</t>
  </si>
  <si>
    <t>Registro de 6 Buenas Prácticas y 3 Lecciones Aprendidas de los diferentes grupos  de la entidad.</t>
  </si>
  <si>
    <t>Grupo de Planeación y Gestión de Riesgos- Todas las áreas</t>
  </si>
  <si>
    <t>Registro de 2 Buenas Prácticas y 1 Lección Aprendida de los diferentes grupos  de la entidad.</t>
  </si>
  <si>
    <t>Realizar concurso Ranking  "mejor documentación de Buenas Practicas y Lecciones Aprendidas de la entidad"</t>
  </si>
  <si>
    <t>Grupo de Planeación y Gestión de Riesgos - Comunicaciones - Tecnologías de la Información</t>
  </si>
  <si>
    <t>Informe y registro de la actividad realizada.</t>
  </si>
  <si>
    <t>Eje 2: Desarrollar el eje de Herramientas de uso y apropiación en la Entidad.</t>
  </si>
  <si>
    <t>Grupo de Planeación y Gestión de Riesgos- Talento Humano- Operaciones</t>
  </si>
  <si>
    <t>Informe de ejecución Eje 2: Desarrollar el eje de herramientas de uso y apropiación en la Entidad.</t>
  </si>
  <si>
    <t xml:space="preserve">Actualizar el banco de expertos de la entidad </t>
  </si>
  <si>
    <t>Grupo de Planeación y Gestión de Riesgo -  Talento Humano- Operaciones</t>
  </si>
  <si>
    <t>Banco de Expertos actualizado</t>
  </si>
  <si>
    <t>Realizar la actualización trimestral del repositorio de Gestión del Conocimiento y la Innovación</t>
  </si>
  <si>
    <t>Primer Informe Trimestral sobre la actualización del Repositorio</t>
  </si>
  <si>
    <t>Segundo Informe Trimestral sobre la actualización del Repositorio</t>
  </si>
  <si>
    <t>Tercer Informe Trimestral sobre la actualización del Repositorio</t>
  </si>
  <si>
    <t>Cuarto Informe Trimestral sobre la actualización del Repositorio</t>
  </si>
  <si>
    <t>Realizar una encuesta de seguimiento sobre apropiación de las herramientas de gestión del conocimiento con los colaboradores de la entidad</t>
  </si>
  <si>
    <t>Informe evaluación del impacto de las herramientas de gestión del conocimiento y la innovación</t>
  </si>
  <si>
    <t>Eje 3: Desarrollar el eje de Analítica Institucional en la Entidad.</t>
  </si>
  <si>
    <t>Grupo de Planeación y Gestión de Riesgos- Gerencia de Tecnologías de Información</t>
  </si>
  <si>
    <t>Informes de avance Eje 3: Desarrollar el eje de Analítica Institucional en la Entidad.</t>
  </si>
  <si>
    <t>Consolidar el repositorio de informes de analítica institucional</t>
  </si>
  <si>
    <t>Grupo de Planeación y Gestión de Riesgos - Gerencia de Tecnologías de Información</t>
  </si>
  <si>
    <t>URL identificada y socializada con los informes de analítica institucional</t>
  </si>
  <si>
    <t>Hacer seguimiento a la actualización de los informes mensuales de analítica institucional</t>
  </si>
  <si>
    <t>Informes de analítica actualizados</t>
  </si>
  <si>
    <t>Realizar una actividad para incentivar el aprovechamiento de los datos de la entidad</t>
  </si>
  <si>
    <t>Registros de actividad realizada  (concurso, taller u otra)</t>
  </si>
  <si>
    <t>Eje 4: Desarrollar actividades para fortalecer el eje de Cultura de compartir y difundir en la Entidad.</t>
  </si>
  <si>
    <t>Grupo de Planeación y Gestión de Riesgos- Gestores de Conocimiento e Innovación- Subgerencia de Desarrollo de Proyectos- Estructuración de Proyectos- Comunicaciones- Tecnologías de la Información</t>
  </si>
  <si>
    <t>Informe de avance del Eje 4: Desarrollar actividades para fortalecer el eje de cultura de compartir y difundir en la Entidad.</t>
  </si>
  <si>
    <t>Estructurar el proceso de GESCO+I</t>
  </si>
  <si>
    <t>Creación del proceso y documentos asociados.</t>
  </si>
  <si>
    <t>Realizar la semana GESCO+I</t>
  </si>
  <si>
    <t>Grupo de Planeación y Gestión de Riesgos - Gestores del Conocimiento y la Innovación</t>
  </si>
  <si>
    <t>Soportes de las actividades realizadas.</t>
  </si>
  <si>
    <t>Realizar 3 mesas de co-creación</t>
  </si>
  <si>
    <t>Soportes de las mesas de co- creación</t>
  </si>
  <si>
    <t xml:space="preserve">Realizar espacios de diálogo internos para compartir el conocimiento de las áreas. </t>
  </si>
  <si>
    <t>Grupo de Planeación y Gestión de Riesgos - Gestores del Conocimiento y la Innovación-Comunicaciones</t>
  </si>
  <si>
    <t>Participar en algún evento/foro/encuentro  dando a conocer alguna buena práctica en el desarrollo de 1 proyecto de la entidad</t>
  </si>
  <si>
    <t>Grupo de Planeación y Gestión de Riesgos -  Subgerencia de Desarrollo de Proyectos/Estructuración de Proyecto</t>
  </si>
  <si>
    <t>Participar en la mesas sectorial (transversal) de Gestión del Conocimiento y la Innovación</t>
  </si>
  <si>
    <t>Memorias de la mesa sectorial en la cual se haya participado.</t>
  </si>
  <si>
    <t>Participar en 1 evento de innovación pública o privada.</t>
  </si>
  <si>
    <t>Soporte de participación.</t>
  </si>
  <si>
    <t>Desarrollar el Plan de Trabajo para la implementación del Sistema Integral de Administración de Riesgos -SIAR</t>
  </si>
  <si>
    <t>Informe SARO 2022 - II semestre</t>
  </si>
  <si>
    <t>Realizar reporte de deficiencias del Sistema de Control Interno según la política establecida</t>
  </si>
  <si>
    <t>Elaborar informe de seguimiento al cumplimiento de la Política de Reporte de Deficiencias del SCI</t>
  </si>
  <si>
    <t>Un informe</t>
  </si>
  <si>
    <t xml:space="preserve">Estrategias de comunicación interna y externa para sensibilizar y promocionar los datos abiertos de la Entidad </t>
  </si>
  <si>
    <t>Cristian Oviedo - Grupo de Planeación y Gestión de Riesgos</t>
  </si>
  <si>
    <t>Comunicaciones a la SFC sobre el estado del informe del plan de trabajo
(2 comunicaciones a la SFC)</t>
  </si>
  <si>
    <t>Informe descriptivo de los riesgos y causas por proceso</t>
  </si>
  <si>
    <t>Revisar, actualizar y validar los riesgos de corrupción identificados</t>
  </si>
  <si>
    <t>Actas de actualización del perfil de riesgos.</t>
  </si>
  <si>
    <t>Matriz de riesgo de fraude y corrupción 2022 Publicada</t>
  </si>
  <si>
    <t>Publicar Matriz de Riesgos de Corrupción Pagina Web</t>
  </si>
  <si>
    <t>2 informes semestrales Planes de Tratamientos 2023</t>
  </si>
  <si>
    <t>Realizar Monitoreo y Revisión a la matriz de riesgo</t>
  </si>
  <si>
    <t xml:space="preserve">Informes semestrales Planes de Tratamientos 2023 </t>
  </si>
  <si>
    <t>Informe SARO 2021 - II semestre</t>
  </si>
  <si>
    <t>Informe SARO 2023- I semestre</t>
  </si>
  <si>
    <t>Informe SARO 2022 - I semestre</t>
  </si>
  <si>
    <t>Desarrollar el componente Gestión Integral del Riesgo de Corrupción del Programa de Transparencia y ética de lo público 2023</t>
  </si>
  <si>
    <t>Informe de cumplimiento de la Política de reporte de deficiencias del Sistema de Control Interno</t>
  </si>
  <si>
    <t>Presentar seguimiento de Riesgos operativos y de Corrupción ante el comité interno de riesgos</t>
  </si>
  <si>
    <t>Socializar  el formato  de   ENTregas de Conocimiento     a    los funcionarios salientes  y trasladados dentro de la entidad (Actividad 2)</t>
  </si>
  <si>
    <t>Publicar  en  el  Centro Conocimiento  el formato  de ENTregas de Conocimiento (Actividad 3).</t>
  </si>
  <si>
    <t>Actualizar base de datos del Banco de Expertos según los movimientos de planta y publicar en el centro de conocimiento (Jornada 4)</t>
  </si>
  <si>
    <t>Número de actividades hito</t>
  </si>
  <si>
    <t>Número de tareas</t>
  </si>
  <si>
    <t xml:space="preserve">Profesional Oficina Asesora Jurídica </t>
  </si>
  <si>
    <t>Profesional Oficina Asesora Jurídica</t>
  </si>
  <si>
    <t>Realizar seguimiento mensual a la ejecución del del Plan de Bienestar e Incentivos, del Plan Anual de Seguridad y Salud en el Trabajo y del Plan Institucional de Capacitación</t>
  </si>
  <si>
    <t xml:space="preserve">Grupo Talento Humano </t>
  </si>
  <si>
    <t>Grupo Servicios Administrativos</t>
  </si>
  <si>
    <t>Responsable Política</t>
  </si>
  <si>
    <t>Medición de la Política de Planeación en el FURAG</t>
  </si>
  <si>
    <t>Aumento de los resultados de la política de Planeación en el FURAG respecto a la vigencia anterior.</t>
  </si>
  <si>
    <t>Anual</t>
  </si>
  <si>
    <t>Cumplimiento de la Política de Integrdidad en el marco del  Plan Estratégico de Gestión del Talento Humano</t>
  </si>
  <si>
    <t>Medición de la Política de Fortalecimiento y simplificación de procesos en el FURAG</t>
  </si>
  <si>
    <t>Aumento de los resultados de la política de Fortalecimiento y simplificación de procesos en el FURAG respecto a la vigencia anterior.</t>
  </si>
  <si>
    <t>Medición de la Política de Servicio al Ciudadano en el FURAG</t>
  </si>
  <si>
    <t>Aumento de los resultados de la política de Servicio al Ciudadano en el FURAG respecto a la vigencia anterior.</t>
  </si>
  <si>
    <t>Medición de la Política de Participación ciudadana en el FURAG</t>
  </si>
  <si>
    <t>Aumento de los resultados de la política de Participación ciudadana en el FURAG respecto a la vigencia anterior.</t>
  </si>
  <si>
    <t>Medición de la Política de Defensa Jurídica en el FURAG</t>
  </si>
  <si>
    <t>Aumento de los resultados de la política de Defensa Jurídica en el FURAG respecto a la vigencia anterior.</t>
  </si>
  <si>
    <t>Cumplimiento de los programas de Gestión Ambiental</t>
  </si>
  <si>
    <t>Medición de la Política de Gestión del Conocimiento y la Innovación en el FURAG</t>
  </si>
  <si>
    <t>Aumento de los resultados de la política de Gestión del Conocimiento y la Innovación en el FURAG respecto a la vigencia anterior.</t>
  </si>
  <si>
    <t>Medición de la Política de Gestión Documental en el FURAG</t>
  </si>
  <si>
    <t>Aumento de los resultados de la política de Gestión Documental en el FURAG respecto a la vigencia anterior.</t>
  </si>
  <si>
    <t>Medición de la Política de Gestión de la Información Estadística en el FURAG</t>
  </si>
  <si>
    <t>Aumento de los resultados de la política de Gestión de la Información Estadística en el FURAG respecto a la vigencia anterior.</t>
  </si>
  <si>
    <t>Medición de la Política de Seguimiento y evaluación en el FURAG</t>
  </si>
  <si>
    <t>Medición de Control Interno en el FURAG</t>
  </si>
  <si>
    <t>Aumento de los resultados de la Política de Control Interno en el FURAG respecto a la vigencia anterior.</t>
  </si>
  <si>
    <t>Aumento de los resultados de la Política de Seguimiento y evaluación en el FURAG respecto a la vigencia anterior.</t>
  </si>
  <si>
    <t>Oficina Asesora Jurídica</t>
  </si>
  <si>
    <t>Grupo de Talento Humano</t>
  </si>
  <si>
    <t>Planeación y Gestión de Riesgos 
Badir Alberto Alí Badran</t>
  </si>
  <si>
    <t>Informe de desarrollo del eje de Planeación de la Gestión del Cocimiento Institucional.</t>
  </si>
  <si>
    <t>Registro de 2 Buenas Prácticas y 1 Lección Aprendido de los diferentes grupos  de la entidad.</t>
  </si>
  <si>
    <t>Soportes de participación en el evento externo. (Participar en cafés del conocimiento de otras entidades,, eventos de innovación compartiendo buenas prácticas o lecciones aprendidas)</t>
  </si>
  <si>
    <t xml:space="preserve">Participar en mesas o eventos del sector publico (Ejemplo: DANE, DAFP, DNP, Min Hacienda o Banco de la República o del sector privado donde se traten temas de estadística. </t>
  </si>
  <si>
    <t>Documentos implementación lineamientos del DANE</t>
  </si>
  <si>
    <t xml:space="preserve">Documento metodológico operaciones estadísticas publicado </t>
  </si>
  <si>
    <t xml:space="preserve">Participar en cursos,  mesas o eventos del DANE, DAFP, DNP, Min Hacienda, Banco de la República o CEPAL donde se traten temas de Estándares SDMX </t>
  </si>
  <si>
    <t xml:space="preserve">Grupo de Comunicaciones 
Grupo de Tecnologías de la Información </t>
  </si>
  <si>
    <t>Grupo de Comunicaciones 
Grupo de Tecnologías de la Información</t>
  </si>
  <si>
    <t xml:space="preserve">Grupo de Tecnologías de la Información
Grupo de Comunicaciones </t>
  </si>
  <si>
    <t>Medición de la Política de Transparencia y acceso a  la información en el FURAG</t>
  </si>
  <si>
    <t>Aumento de los resultados de la Política de Transparencia y acceso a  la información en el FURAG respecto a la vigencia anterior.</t>
  </si>
  <si>
    <t>NOMBRE DEL PLAN: PLAN INSTITUCIONAL DE GESTIÓN Y DESEMPEÑO - PIGD 2023</t>
  </si>
  <si>
    <t xml:space="preserve">Optimizar la gestión institucional fortaleciendo el Modelo Integrado de Planeación y Gestión al interior de la entidad, para lograr una adecuada gestión misional acompañada de las mejores prácticas en la administración pública														</t>
  </si>
  <si>
    <t>Guía de anonimización de datos diseñada</t>
  </si>
  <si>
    <t>Elaborar una Guía de anonimización de datos qye incluya entre otros aspectos,  la anonimización y protección de datos personales</t>
  </si>
  <si>
    <t>Consolidar un protocolo para la anonimización y protección de datos personales</t>
  </si>
  <si>
    <t>Enero 19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</si>
</sst>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\ * #,##0.00_-;\-&quot;$&quot;\ * #,##0.00_-;_-&quot;$&quot;\ 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_-&quot;$&quot;\ * #,##0_-;\-&quot;$&quot;\ * #,##0_-;_-&quot;$&quot;\ * &quot;-&quot;??_-;_-@_-"/>
    <numFmt numFmtId="172" formatCode="0.00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5" fillId="0" borderId="0"/>
  </cellStyleXfs>
  <cellXfs count="5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/>
    <xf numFmtId="9" fontId="26" fillId="3" borderId="0" xfId="1" applyFont="1" applyFill="1"/>
    <xf numFmtId="0" fontId="23" fillId="3" borderId="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15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14" fontId="33" fillId="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9" fontId="26" fillId="3" borderId="1" xfId="0" applyNumberFormat="1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9" fontId="25" fillId="3" borderId="1" xfId="1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6" fillId="3" borderId="1" xfId="0" applyFont="1" applyFill="1" applyBorder="1" applyAlignment="1">
      <alignment vertical="center"/>
    </xf>
    <xf numFmtId="9" fontId="26" fillId="3" borderId="1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0" fontId="25" fillId="17" borderId="2" xfId="0" applyFont="1" applyFill="1" applyBorder="1" applyAlignment="1">
      <alignment horizontal="justify" vertical="center" wrapText="1"/>
    </xf>
    <xf numFmtId="9" fontId="25" fillId="17" borderId="2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justify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9" fontId="25" fillId="0" borderId="1" xfId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left" vertical="center"/>
    </xf>
    <xf numFmtId="14" fontId="25" fillId="3" borderId="1" xfId="0" applyNumberFormat="1" applyFont="1" applyFill="1" applyBorder="1" applyAlignment="1">
      <alignment horizontal="justify" vertical="center" wrapText="1"/>
    </xf>
    <xf numFmtId="0" fontId="25" fillId="3" borderId="0" xfId="0" applyFont="1" applyFill="1"/>
    <xf numFmtId="0" fontId="25" fillId="3" borderId="1" xfId="0" applyFont="1" applyFill="1" applyBorder="1"/>
    <xf numFmtId="0" fontId="26" fillId="3" borderId="0" xfId="0" applyFont="1" applyFill="1" applyAlignment="1">
      <alignment vertical="center"/>
    </xf>
    <xf numFmtId="0" fontId="39" fillId="6" borderId="0" xfId="0" applyFont="1" applyFill="1" applyAlignment="1">
      <alignment wrapText="1"/>
    </xf>
    <xf numFmtId="0" fontId="39" fillId="6" borderId="0" xfId="6" applyFont="1" applyFill="1" applyAlignment="1">
      <alignment horizontal="center" wrapText="1"/>
    </xf>
    <xf numFmtId="0" fontId="40" fillId="0" borderId="0" xfId="0" applyFont="1" applyAlignment="1">
      <alignment wrapText="1"/>
    </xf>
    <xf numFmtId="164" fontId="38" fillId="3" borderId="0" xfId="0" applyNumberFormat="1" applyFont="1" applyFill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18" borderId="0" xfId="0" applyFont="1" applyFill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/>
    </xf>
    <xf numFmtId="165" fontId="40" fillId="0" borderId="1" xfId="0" applyNumberFormat="1" applyFont="1" applyBorder="1" applyAlignment="1">
      <alignment horizontal="center" vertical="center" wrapText="1"/>
    </xf>
    <xf numFmtId="0" fontId="39" fillId="6" borderId="0" xfId="6" applyFont="1" applyFill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41" fillId="18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/>
    </xf>
    <xf numFmtId="0" fontId="40" fillId="3" borderId="0" xfId="0" applyFont="1" applyFill="1" applyAlignment="1">
      <alignment wrapText="1"/>
    </xf>
    <xf numFmtId="0" fontId="41" fillId="3" borderId="0" xfId="0" applyFont="1" applyFill="1" applyAlignment="1">
      <alignment vertical="center" wrapText="1"/>
    </xf>
    <xf numFmtId="1" fontId="41" fillId="3" borderId="0" xfId="0" applyNumberFormat="1" applyFont="1" applyFill="1" applyAlignment="1">
      <alignment vertical="center" wrapText="1"/>
    </xf>
    <xf numFmtId="9" fontId="41" fillId="3" borderId="0" xfId="0" applyNumberFormat="1" applyFont="1" applyFill="1" applyAlignment="1">
      <alignment vertical="center" wrapText="1"/>
    </xf>
    <xf numFmtId="1" fontId="40" fillId="3" borderId="0" xfId="1" applyNumberFormat="1" applyFont="1" applyFill="1" applyAlignment="1">
      <alignment wrapText="1"/>
    </xf>
    <xf numFmtId="172" fontId="40" fillId="3" borderId="0" xfId="0" applyNumberFormat="1" applyFont="1" applyFill="1" applyAlignment="1">
      <alignment wrapText="1"/>
    </xf>
    <xf numFmtId="9" fontId="40" fillId="3" borderId="0" xfId="0" applyNumberFormat="1" applyFont="1" applyFill="1" applyAlignment="1">
      <alignment wrapText="1"/>
    </xf>
    <xf numFmtId="2" fontId="40" fillId="3" borderId="0" xfId="0" applyNumberFormat="1" applyFont="1" applyFill="1" applyAlignment="1">
      <alignment wrapText="1"/>
    </xf>
    <xf numFmtId="0" fontId="40" fillId="3" borderId="0" xfId="0" applyFont="1" applyFill="1" applyAlignment="1">
      <alignment horizontal="center" vertical="center" wrapText="1"/>
    </xf>
    <xf numFmtId="9" fontId="38" fillId="3" borderId="1" xfId="0" applyNumberFormat="1" applyFont="1" applyFill="1" applyBorder="1" applyAlignment="1">
      <alignment horizontal="center" wrapText="1"/>
    </xf>
    <xf numFmtId="165" fontId="40" fillId="3" borderId="0" xfId="0" applyNumberFormat="1" applyFont="1" applyFill="1" applyAlignment="1">
      <alignment wrapText="1"/>
    </xf>
    <xf numFmtId="1" fontId="38" fillId="3" borderId="1" xfId="0" applyNumberFormat="1" applyFont="1" applyFill="1" applyBorder="1" applyAlignment="1">
      <alignment horizontal="center" wrapText="1"/>
    </xf>
    <xf numFmtId="0" fontId="41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wrapText="1"/>
    </xf>
    <xf numFmtId="0" fontId="39" fillId="3" borderId="0" xfId="6" applyFont="1" applyFill="1" applyAlignment="1">
      <alignment horizontal="center" wrapText="1"/>
    </xf>
    <xf numFmtId="0" fontId="39" fillId="3" borderId="0" xfId="6" applyFont="1" applyFill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center" wrapText="1"/>
    </xf>
    <xf numFmtId="0" fontId="44" fillId="17" borderId="1" xfId="0" applyFont="1" applyFill="1" applyBorder="1" applyAlignment="1">
      <alignment horizontal="justify" vertical="center" wrapText="1"/>
    </xf>
    <xf numFmtId="0" fontId="26" fillId="3" borderId="0" xfId="0" applyFont="1" applyFill="1" applyAlignment="1">
      <alignment horizontal="center" vertical="center"/>
    </xf>
    <xf numFmtId="9" fontId="36" fillId="0" borderId="1" xfId="0" applyNumberFormat="1" applyFont="1" applyBorder="1" applyAlignment="1">
      <alignment horizontal="center" vertical="center" wrapText="1"/>
    </xf>
    <xf numFmtId="9" fontId="36" fillId="0" borderId="1" xfId="0" applyNumberFormat="1" applyFont="1" applyBorder="1" applyAlignment="1">
      <alignment horizontal="center" vertical="center"/>
    </xf>
    <xf numFmtId="9" fontId="36" fillId="17" borderId="1" xfId="0" applyNumberFormat="1" applyFont="1" applyFill="1" applyBorder="1" applyAlignment="1">
      <alignment horizontal="center" vertical="center" wrapText="1"/>
    </xf>
    <xf numFmtId="14" fontId="44" fillId="17" borderId="1" xfId="0" applyNumberFormat="1" applyFont="1" applyFill="1" applyBorder="1" applyAlignment="1">
      <alignment horizontal="center" vertical="center" wrapText="1"/>
    </xf>
    <xf numFmtId="9" fontId="36" fillId="20" borderId="14" xfId="0" applyNumberFormat="1" applyFont="1" applyFill="1" applyBorder="1" applyAlignment="1">
      <alignment horizontal="center" vertical="center" wrapText="1"/>
    </xf>
    <xf numFmtId="0" fontId="36" fillId="20" borderId="14" xfId="0" applyFont="1" applyFill="1" applyBorder="1" applyAlignment="1">
      <alignment horizontal="justify" vertical="center" wrapText="1"/>
    </xf>
    <xf numFmtId="0" fontId="44" fillId="20" borderId="14" xfId="0" applyFont="1" applyFill="1" applyBorder="1" applyAlignment="1">
      <alignment horizontal="center" vertical="center" wrapText="1"/>
    </xf>
    <xf numFmtId="0" fontId="43" fillId="20" borderId="1" xfId="0" applyFont="1" applyFill="1" applyBorder="1" applyAlignment="1">
      <alignment horizontal="center" vertical="center" wrapText="1"/>
    </xf>
    <xf numFmtId="0" fontId="36" fillId="20" borderId="14" xfId="0" applyFont="1" applyFill="1" applyBorder="1" applyAlignment="1">
      <alignment horizontal="center" vertical="center" wrapText="1"/>
    </xf>
    <xf numFmtId="14" fontId="44" fillId="20" borderId="14" xfId="0" applyNumberFormat="1" applyFont="1" applyFill="1" applyBorder="1" applyAlignment="1">
      <alignment horizontal="center" vertical="center" wrapText="1"/>
    </xf>
    <xf numFmtId="0" fontId="36" fillId="20" borderId="6" xfId="0" applyFont="1" applyFill="1" applyBorder="1" applyAlignment="1">
      <alignment horizontal="justify" vertical="center" wrapText="1"/>
    </xf>
    <xf numFmtId="0" fontId="36" fillId="20" borderId="1" xfId="0" applyFont="1" applyFill="1" applyBorder="1" applyAlignment="1">
      <alignment horizontal="justify" vertical="center" wrapText="1"/>
    </xf>
    <xf numFmtId="9" fontId="36" fillId="20" borderId="1" xfId="0" applyNumberFormat="1" applyFont="1" applyFill="1" applyBorder="1" applyAlignment="1">
      <alignment horizontal="center" vertical="center" wrapText="1"/>
    </xf>
    <xf numFmtId="14" fontId="44" fillId="20" borderId="1" xfId="0" applyNumberFormat="1" applyFont="1" applyFill="1" applyBorder="1" applyAlignment="1">
      <alignment horizontal="center" vertical="center" wrapText="1"/>
    </xf>
    <xf numFmtId="0" fontId="44" fillId="20" borderId="1" xfId="0" applyFont="1" applyFill="1" applyBorder="1" applyAlignment="1">
      <alignment horizontal="justify" vertical="center" wrapText="1"/>
    </xf>
    <xf numFmtId="0" fontId="44" fillId="20" borderId="1" xfId="0" applyFont="1" applyFill="1" applyBorder="1" applyAlignment="1">
      <alignment horizontal="justify" wrapText="1"/>
    </xf>
    <xf numFmtId="165" fontId="25" fillId="0" borderId="1" xfId="1" applyNumberFormat="1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justify" vertical="center" wrapText="1"/>
    </xf>
    <xf numFmtId="9" fontId="25" fillId="3" borderId="10" xfId="1" applyFont="1" applyFill="1" applyBorder="1" applyAlignment="1">
      <alignment horizontal="center" vertical="center" wrapText="1"/>
    </xf>
    <xf numFmtId="14" fontId="25" fillId="0" borderId="5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justify" vertical="center" wrapText="1"/>
    </xf>
    <xf numFmtId="0" fontId="25" fillId="3" borderId="1" xfId="0" applyFont="1" applyFill="1" applyBorder="1" applyAlignment="1">
      <alignment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34" fillId="0" borderId="0" xfId="0" applyFont="1"/>
    <xf numFmtId="9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34" fillId="0" borderId="1" xfId="0" applyFont="1" applyBorder="1"/>
    <xf numFmtId="0" fontId="23" fillId="16" borderId="2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3" fillId="20" borderId="17" xfId="0" applyFont="1" applyFill="1" applyBorder="1" applyAlignment="1">
      <alignment horizontal="center" vertical="center" wrapText="1"/>
    </xf>
    <xf numFmtId="9" fontId="26" fillId="20" borderId="17" xfId="0" applyNumberFormat="1" applyFont="1" applyFill="1" applyBorder="1" applyAlignment="1">
      <alignment horizontal="center" vertical="center"/>
    </xf>
    <xf numFmtId="0" fontId="26" fillId="20" borderId="17" xfId="0" applyFont="1" applyFill="1" applyBorder="1" applyAlignment="1">
      <alignment horizontal="justify" vertical="center" wrapText="1"/>
    </xf>
    <xf numFmtId="14" fontId="26" fillId="20" borderId="17" xfId="0" applyNumberFormat="1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justify" vertical="center"/>
    </xf>
    <xf numFmtId="0" fontId="26" fillId="20" borderId="22" xfId="0" applyFont="1" applyFill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justify" vertical="center" wrapText="1"/>
    </xf>
    <xf numFmtId="14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9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14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wrapText="1"/>
    </xf>
    <xf numFmtId="14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wrapText="1"/>
    </xf>
    <xf numFmtId="9" fontId="44" fillId="0" borderId="1" xfId="0" applyNumberFormat="1" applyFont="1" applyBorder="1" applyAlignment="1">
      <alignment horizontal="center" vertical="center"/>
    </xf>
    <xf numFmtId="9" fontId="44" fillId="20" borderId="14" xfId="0" applyNumberFormat="1" applyFont="1" applyFill="1" applyBorder="1" applyAlignment="1">
      <alignment horizontal="center" vertical="center" wrapText="1"/>
    </xf>
    <xf numFmtId="9" fontId="34" fillId="3" borderId="1" xfId="0" applyNumberFormat="1" applyFont="1" applyFill="1" applyBorder="1" applyAlignment="1">
      <alignment horizontal="center" vertical="center"/>
    </xf>
    <xf numFmtId="9" fontId="26" fillId="0" borderId="1" xfId="0" applyNumberFormat="1" applyFont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1" fontId="45" fillId="0" borderId="1" xfId="5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8" fillId="0" borderId="10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164" fontId="38" fillId="3" borderId="10" xfId="0" applyNumberFormat="1" applyFont="1" applyFill="1" applyBorder="1" applyAlignment="1">
      <alignment horizontal="center" vertical="center" wrapText="1"/>
    </xf>
    <xf numFmtId="164" fontId="38" fillId="3" borderId="15" xfId="0" applyNumberFormat="1" applyFont="1" applyFill="1" applyBorder="1" applyAlignment="1">
      <alignment horizontal="center" vertical="center" wrapText="1"/>
    </xf>
    <xf numFmtId="164" fontId="38" fillId="3" borderId="5" xfId="0" applyNumberFormat="1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wrapText="1"/>
    </xf>
    <xf numFmtId="0" fontId="41" fillId="18" borderId="10" xfId="0" applyFont="1" applyFill="1" applyBorder="1" applyAlignment="1">
      <alignment horizontal="center" vertical="center" wrapText="1"/>
    </xf>
    <xf numFmtId="0" fontId="41" fillId="18" borderId="15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40" fillId="0" borderId="13" xfId="0" applyFont="1" applyBorder="1" applyAlignment="1">
      <alignment horizontal="center" wrapText="1"/>
    </xf>
    <xf numFmtId="0" fontId="36" fillId="20" borderId="2" xfId="0" applyFont="1" applyFill="1" applyBorder="1" applyAlignment="1">
      <alignment horizontal="center" vertical="center" wrapText="1"/>
    </xf>
    <xf numFmtId="0" fontId="36" fillId="20" borderId="4" xfId="0" applyFont="1" applyFill="1" applyBorder="1" applyAlignment="1">
      <alignment horizontal="center" vertical="center" wrapText="1"/>
    </xf>
    <xf numFmtId="0" fontId="36" fillId="20" borderId="3" xfId="0" applyFont="1" applyFill="1" applyBorder="1" applyAlignment="1">
      <alignment horizontal="center" vertical="center"/>
    </xf>
    <xf numFmtId="0" fontId="36" fillId="20" borderId="4" xfId="0" applyFont="1" applyFill="1" applyBorder="1" applyAlignment="1">
      <alignment horizontal="center" vertical="center"/>
    </xf>
    <xf numFmtId="0" fontId="44" fillId="20" borderId="15" xfId="0" applyFont="1" applyFill="1" applyBorder="1" applyAlignment="1">
      <alignment horizontal="justify" vertical="center" wrapText="1"/>
    </xf>
    <xf numFmtId="0" fontId="44" fillId="20" borderId="18" xfId="0" applyFont="1" applyFill="1" applyBorder="1" applyAlignment="1">
      <alignment horizontal="justify" vertical="center" wrapText="1"/>
    </xf>
    <xf numFmtId="0" fontId="43" fillId="20" borderId="3" xfId="0" applyFont="1" applyFill="1" applyBorder="1" applyAlignment="1">
      <alignment horizontal="center" vertical="center" wrapText="1"/>
    </xf>
    <xf numFmtId="0" fontId="43" fillId="20" borderId="4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justify" vertical="center" wrapText="1"/>
    </xf>
    <xf numFmtId="0" fontId="36" fillId="20" borderId="11" xfId="0" applyFont="1" applyFill="1" applyBorder="1" applyAlignment="1">
      <alignment horizontal="justify" vertical="center" wrapText="1"/>
    </xf>
    <xf numFmtId="0" fontId="36" fillId="20" borderId="9" xfId="0" applyFont="1" applyFill="1" applyBorder="1" applyAlignment="1">
      <alignment horizontal="justify" vertical="center" wrapText="1"/>
    </xf>
    <xf numFmtId="0" fontId="36" fillId="20" borderId="14" xfId="0" applyFont="1" applyFill="1" applyBorder="1" applyAlignment="1">
      <alignment horizontal="justify" vertical="center" wrapText="1"/>
    </xf>
    <xf numFmtId="9" fontId="36" fillId="20" borderId="3" xfId="0" applyNumberFormat="1" applyFont="1" applyFill="1" applyBorder="1" applyAlignment="1">
      <alignment horizontal="center" vertical="center"/>
    </xf>
    <xf numFmtId="0" fontId="36" fillId="20" borderId="3" xfId="0" applyFont="1" applyFill="1" applyBorder="1" applyAlignment="1">
      <alignment horizontal="center" vertical="center" wrapText="1"/>
    </xf>
    <xf numFmtId="0" fontId="36" fillId="20" borderId="3" xfId="0" applyFont="1" applyFill="1" applyBorder="1" applyAlignment="1">
      <alignment horizontal="justify" vertical="center" wrapText="1"/>
    </xf>
    <xf numFmtId="0" fontId="36" fillId="20" borderId="4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justify"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25" fillId="3" borderId="8" xfId="0" applyFont="1" applyFill="1" applyBorder="1" applyAlignment="1">
      <alignment horizontal="justify" vertical="center" wrapText="1"/>
    </xf>
    <xf numFmtId="0" fontId="25" fillId="3" borderId="12" xfId="0" applyFont="1" applyFill="1" applyBorder="1" applyAlignment="1">
      <alignment horizontal="justify" vertical="center" wrapText="1"/>
    </xf>
    <xf numFmtId="0" fontId="25" fillId="3" borderId="9" xfId="0" applyFont="1" applyFill="1" applyBorder="1" applyAlignment="1">
      <alignment horizontal="justify" vertical="center" wrapText="1"/>
    </xf>
    <xf numFmtId="0" fontId="25" fillId="3" borderId="14" xfId="0" applyFont="1" applyFill="1" applyBorder="1" applyAlignment="1">
      <alignment horizontal="justify" vertical="center" wrapText="1"/>
    </xf>
    <xf numFmtId="9" fontId="25" fillId="3" borderId="2" xfId="1" applyFont="1" applyFill="1" applyBorder="1" applyAlignment="1">
      <alignment horizontal="center" vertical="center" wrapText="1"/>
    </xf>
    <xf numFmtId="9" fontId="25" fillId="3" borderId="3" xfId="1" applyFont="1" applyFill="1" applyBorder="1" applyAlignment="1">
      <alignment horizontal="center" vertical="center" wrapText="1"/>
    </xf>
    <xf numFmtId="9" fontId="25" fillId="3" borderId="4" xfId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3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171" fontId="25" fillId="3" borderId="1" xfId="4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71" fontId="25" fillId="3" borderId="2" xfId="4" applyNumberFormat="1" applyFont="1" applyFill="1" applyBorder="1" applyAlignment="1">
      <alignment horizontal="center" vertical="center" wrapText="1"/>
    </xf>
    <xf numFmtId="171" fontId="25" fillId="3" borderId="4" xfId="4" applyNumberFormat="1" applyFont="1" applyFill="1" applyBorder="1" applyAlignment="1">
      <alignment horizontal="center" vertical="center" wrapText="1"/>
    </xf>
    <xf numFmtId="171" fontId="25" fillId="3" borderId="3" xfId="4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/>
    </xf>
    <xf numFmtId="0" fontId="25" fillId="0" borderId="1" xfId="0" applyFont="1" applyBorder="1" applyAlignment="1">
      <alignment horizontal="justify" vertical="center" wrapText="1"/>
    </xf>
    <xf numFmtId="0" fontId="25" fillId="0" borderId="7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8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center" wrapText="1"/>
    </xf>
    <xf numFmtId="9" fontId="25" fillId="0" borderId="2" xfId="1" applyFont="1" applyFill="1" applyBorder="1" applyAlignment="1">
      <alignment horizontal="center" vertical="center" wrapText="1"/>
    </xf>
    <xf numFmtId="9" fontId="25" fillId="0" borderId="3" xfId="1" applyFont="1" applyFill="1" applyBorder="1" applyAlignment="1">
      <alignment horizontal="center" vertical="center" wrapText="1"/>
    </xf>
    <xf numFmtId="9" fontId="25" fillId="0" borderId="4" xfId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9" fontId="25" fillId="3" borderId="1" xfId="1" applyFont="1" applyFill="1" applyBorder="1" applyAlignment="1">
      <alignment horizontal="center" vertical="center" wrapText="1"/>
    </xf>
    <xf numFmtId="9" fontId="25" fillId="0" borderId="1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14" fontId="25" fillId="3" borderId="23" xfId="0" applyNumberFormat="1" applyFont="1" applyFill="1" applyBorder="1" applyAlignment="1">
      <alignment horizontal="center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14" fontId="25" fillId="3" borderId="19" xfId="0" applyNumberFormat="1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justify" vertical="center" wrapText="1"/>
    </xf>
    <xf numFmtId="14" fontId="25" fillId="3" borderId="3" xfId="0" applyNumberFormat="1" applyFont="1" applyFill="1" applyBorder="1" applyAlignment="1">
      <alignment horizontal="justify" vertical="center" wrapText="1"/>
    </xf>
    <xf numFmtId="14" fontId="25" fillId="3" borderId="4" xfId="0" applyNumberFormat="1" applyFont="1" applyFill="1" applyBorder="1" applyAlignment="1">
      <alignment horizontal="justify" vertical="center" wrapText="1"/>
    </xf>
    <xf numFmtId="0" fontId="37" fillId="0" borderId="1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justify" vertical="center" wrapText="1"/>
    </xf>
    <xf numFmtId="14" fontId="25" fillId="0" borderId="2" xfId="0" applyNumberFormat="1" applyFont="1" applyBorder="1" applyAlignment="1">
      <alignment horizontal="justify" vertical="center" wrapText="1"/>
    </xf>
    <xf numFmtId="14" fontId="25" fillId="0" borderId="3" xfId="0" applyNumberFormat="1" applyFont="1" applyBorder="1" applyAlignment="1">
      <alignment horizontal="justify" vertical="center" wrapText="1"/>
    </xf>
    <xf numFmtId="14" fontId="25" fillId="0" borderId="4" xfId="0" applyNumberFormat="1" applyFont="1" applyBorder="1" applyAlignment="1">
      <alignment horizontal="justify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0" fontId="26" fillId="3" borderId="10" xfId="0" applyFont="1" applyFill="1" applyBorder="1" applyAlignment="1">
      <alignment horizontal="justify" vertical="center" wrapText="1"/>
    </xf>
    <xf numFmtId="0" fontId="26" fillId="3" borderId="5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5" fillId="3" borderId="10" xfId="0" applyFont="1" applyFill="1" applyBorder="1" applyAlignment="1">
      <alignment horizontal="justify" vertical="center" wrapText="1"/>
    </xf>
    <xf numFmtId="0" fontId="25" fillId="3" borderId="5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/>
    </xf>
    <xf numFmtId="9" fontId="25" fillId="3" borderId="2" xfId="0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14" fontId="25" fillId="3" borderId="3" xfId="0" applyNumberFormat="1" applyFont="1" applyFill="1" applyBorder="1" applyAlignment="1">
      <alignment horizontal="center" vertical="center" wrapText="1"/>
    </xf>
    <xf numFmtId="14" fontId="25" fillId="3" borderId="4" xfId="0" applyNumberFormat="1" applyFont="1" applyFill="1" applyBorder="1" applyAlignment="1">
      <alignment horizontal="center" vertical="center" wrapText="1"/>
    </xf>
    <xf numFmtId="14" fontId="25" fillId="3" borderId="7" xfId="0" applyNumberFormat="1" applyFont="1" applyFill="1" applyBorder="1" applyAlignment="1">
      <alignment horizontal="justify" vertical="center" wrapText="1"/>
    </xf>
    <xf numFmtId="14" fontId="25" fillId="3" borderId="11" xfId="0" applyNumberFormat="1" applyFont="1" applyFill="1" applyBorder="1" applyAlignment="1">
      <alignment horizontal="justify" vertical="center" wrapText="1"/>
    </xf>
    <xf numFmtId="14" fontId="25" fillId="3" borderId="8" xfId="0" applyNumberFormat="1" applyFont="1" applyFill="1" applyBorder="1" applyAlignment="1">
      <alignment horizontal="justify" vertical="center" wrapText="1"/>
    </xf>
    <xf numFmtId="14" fontId="25" fillId="3" borderId="12" xfId="0" applyNumberFormat="1" applyFont="1" applyFill="1" applyBorder="1" applyAlignment="1">
      <alignment horizontal="justify" vertical="center" wrapText="1"/>
    </xf>
    <xf numFmtId="14" fontId="25" fillId="3" borderId="9" xfId="0" applyNumberFormat="1" applyFont="1" applyFill="1" applyBorder="1" applyAlignment="1">
      <alignment horizontal="justify" vertical="center" wrapText="1"/>
    </xf>
    <xf numFmtId="14" fontId="25" fillId="3" borderId="14" xfId="0" applyNumberFormat="1" applyFont="1" applyFill="1" applyBorder="1" applyAlignment="1">
      <alignment horizontal="justify" vertical="center" wrapText="1"/>
    </xf>
    <xf numFmtId="9" fontId="25" fillId="3" borderId="3" xfId="0" applyNumberFormat="1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9" fontId="25" fillId="3" borderId="4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justify" vertical="center" wrapText="1"/>
    </xf>
    <xf numFmtId="0" fontId="26" fillId="0" borderId="4" xfId="0" applyFont="1" applyBorder="1" applyAlignment="1">
      <alignment horizontal="justify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9" fontId="25" fillId="0" borderId="4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9" fontId="44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16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justify" vertical="center" wrapText="1"/>
    </xf>
    <xf numFmtId="0" fontId="44" fillId="17" borderId="3" xfId="0" applyFont="1" applyFill="1" applyBorder="1" applyAlignment="1">
      <alignment horizontal="justify" vertical="center" wrapText="1"/>
    </xf>
    <xf numFmtId="0" fontId="44" fillId="17" borderId="4" xfId="0" applyFont="1" applyFill="1" applyBorder="1" applyAlignment="1">
      <alignment horizontal="justify" vertical="center" wrapText="1"/>
    </xf>
    <xf numFmtId="0" fontId="44" fillId="17" borderId="2" xfId="0" applyFont="1" applyFill="1" applyBorder="1" applyAlignment="1">
      <alignment horizontal="center" vertical="center" wrapText="1"/>
    </xf>
    <xf numFmtId="0" fontId="44" fillId="17" borderId="3" xfId="0" applyFont="1" applyFill="1" applyBorder="1" applyAlignment="1">
      <alignment horizontal="center" vertical="center" wrapText="1"/>
    </xf>
    <xf numFmtId="0" fontId="44" fillId="17" borderId="4" xfId="0" applyFont="1" applyFill="1" applyBorder="1" applyAlignment="1">
      <alignment horizontal="center" vertical="center" wrapText="1"/>
    </xf>
    <xf numFmtId="9" fontId="34" fillId="3" borderId="2" xfId="0" applyNumberFormat="1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center" vertical="center" wrapText="1"/>
    </xf>
    <xf numFmtId="0" fontId="44" fillId="17" borderId="7" xfId="0" applyFont="1" applyFill="1" applyBorder="1" applyAlignment="1">
      <alignment horizontal="justify" vertical="center" wrapText="1"/>
    </xf>
    <xf numFmtId="0" fontId="44" fillId="17" borderId="11" xfId="0" applyFont="1" applyFill="1" applyBorder="1" applyAlignment="1">
      <alignment horizontal="justify" vertical="center" wrapText="1"/>
    </xf>
    <xf numFmtId="0" fontId="44" fillId="17" borderId="9" xfId="0" applyFont="1" applyFill="1" applyBorder="1" applyAlignment="1">
      <alignment horizontal="justify" vertical="center" wrapText="1"/>
    </xf>
    <xf numFmtId="0" fontId="44" fillId="17" borderId="14" xfId="0" applyFont="1" applyFill="1" applyBorder="1" applyAlignment="1">
      <alignment horizontal="justify" vertical="center" wrapText="1"/>
    </xf>
    <xf numFmtId="0" fontId="44" fillId="17" borderId="8" xfId="0" applyFont="1" applyFill="1" applyBorder="1" applyAlignment="1">
      <alignment horizontal="justify" vertical="center" wrapText="1"/>
    </xf>
    <xf numFmtId="0" fontId="44" fillId="17" borderId="12" xfId="0" applyFont="1" applyFill="1" applyBorder="1" applyAlignment="1">
      <alignment horizontal="justify" vertical="center" wrapText="1"/>
    </xf>
    <xf numFmtId="0" fontId="43" fillId="17" borderId="1" xfId="0" applyFont="1" applyFill="1" applyBorder="1" applyAlignment="1">
      <alignment horizontal="center" vertical="center" wrapText="1"/>
    </xf>
    <xf numFmtId="9" fontId="34" fillId="3" borderId="2" xfId="1" applyFont="1" applyFill="1" applyBorder="1" applyAlignment="1">
      <alignment horizontal="center" vertical="center"/>
    </xf>
    <xf numFmtId="9" fontId="34" fillId="3" borderId="3" xfId="1" applyFont="1" applyFill="1" applyBorder="1" applyAlignment="1">
      <alignment horizontal="center" vertical="center"/>
    </xf>
    <xf numFmtId="9" fontId="34" fillId="3" borderId="4" xfId="1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9" fontId="26" fillId="3" borderId="2" xfId="1" applyFont="1" applyFill="1" applyBorder="1" applyAlignment="1">
      <alignment horizontal="center" vertical="center"/>
    </xf>
    <xf numFmtId="9" fontId="26" fillId="3" borderId="3" xfId="1" applyFont="1" applyFill="1" applyBorder="1" applyAlignment="1">
      <alignment horizontal="center" vertical="center"/>
    </xf>
    <xf numFmtId="9" fontId="26" fillId="3" borderId="4" xfId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</cellXfs>
  <cellStyles count="7">
    <cellStyle name="Millares [0]" xfId="5" builtinId="6"/>
    <cellStyle name="Millares 2" xfId="3" xr:uid="{00000000-0005-0000-0000-000000000000}"/>
    <cellStyle name="Moneda" xfId="4" builtinId="4"/>
    <cellStyle name="Normal" xfId="0" builtinId="0"/>
    <cellStyle name="Normal 2" xfId="2" xr:uid="{00000000-0005-0000-0000-000002000000}"/>
    <cellStyle name="Normal 2 2" xfId="6" xr:uid="{3BD302BD-F139-4FAB-BB85-7AAD7CF5B8F2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9" Type="http://schemas.microsoft.com/office/2017/10/relationships/person" Target="persons/person3.xml"/><Relationship Id="rId21" Type="http://schemas.openxmlformats.org/officeDocument/2006/relationships/worksheet" Target="worksheets/sheet20.xml"/><Relationship Id="rId34" Type="http://schemas.openxmlformats.org/officeDocument/2006/relationships/calcChain" Target="calcChain.xml"/><Relationship Id="rId42" Type="http://schemas.microsoft.com/office/2017/10/relationships/person" Target="persons/person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1.xml"/><Relationship Id="rId41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40" Type="http://schemas.microsoft.com/office/2017/10/relationships/person" Target="persons/person6.xml"/><Relationship Id="rId37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36" Type="http://schemas.microsoft.com/office/2017/10/relationships/person" Target="persons/person1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35" Type="http://schemas.microsoft.com/office/2017/10/relationships/person" Target="persons/person4.xml"/><Relationship Id="rId43" Type="http://schemas.microsoft.com/office/2017/10/relationships/person" Target="persons/person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microsoft.com/office/2017/10/relationships/person" Target="persons/person.xml"/><Relationship Id="rId38" Type="http://schemas.microsoft.com/office/2017/10/relationships/person" Target="persons/pers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8A73031-478E-401F-A3A5-0FF8BAD5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4882A0A-2841-4F87-A5B1-AEF761FD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745190F-CCB7-4F3B-975C-4DDD9A1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8053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399B996-C787-475B-8088-2AD8C43A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2B86029-6859-4657-8A52-4F6338EC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C26A7C8-5CB8-4C43-A531-AD982203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947CF00-0795-4AF7-AB8A-5FCB6EC7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24969C4-ED28-4D4F-B990-6E7A7C0F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40CEB0C-733E-488B-9B5C-FEA7D617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C1FAECA-FC3C-4ABD-B337-2DC561C6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F96582D-1504-4ABB-B7C8-49BA1CC3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E49B27D-8CF2-4F95-837A-AB66834D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01493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B4DBF31-6EF1-4AAF-9F70-6607E171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90063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A1DE7B3-FFFD-4EFD-92C9-DBD36616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D933D0C-F1A3-428B-995F-E8E0AD21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747A6EC-DF35-426A-BCCD-936437CA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285" t="s">
        <v>40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ht="18.75" x14ac:dyDescent="0.25">
      <c r="A2" s="284" t="s">
        <v>184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6" ht="48" customHeight="1" x14ac:dyDescent="0.25">
      <c r="A3" s="286" t="s">
        <v>37</v>
      </c>
      <c r="B3" s="286"/>
      <c r="C3" s="286"/>
      <c r="D3" s="286"/>
      <c r="E3" s="286"/>
      <c r="F3" s="286"/>
      <c r="G3" s="286"/>
      <c r="H3" s="286"/>
      <c r="I3" s="286"/>
      <c r="J3" s="7"/>
      <c r="K3" s="286" t="s">
        <v>38</v>
      </c>
      <c r="L3" s="286"/>
      <c r="M3" s="286" t="s">
        <v>39</v>
      </c>
      <c r="N3" s="286"/>
      <c r="O3" s="286"/>
      <c r="P3" s="286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310" t="s">
        <v>13</v>
      </c>
      <c r="B5" s="310" t="s">
        <v>11</v>
      </c>
      <c r="C5" s="301" t="s">
        <v>12</v>
      </c>
      <c r="D5" s="301" t="s">
        <v>3</v>
      </c>
      <c r="E5" s="301" t="s">
        <v>68</v>
      </c>
      <c r="F5" s="301" t="s">
        <v>118</v>
      </c>
      <c r="G5" s="307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301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311"/>
      <c r="B6" s="311"/>
      <c r="C6" s="302"/>
      <c r="D6" s="302"/>
      <c r="E6" s="302"/>
      <c r="F6" s="302"/>
      <c r="G6" s="308"/>
      <c r="H6" s="9" t="s">
        <v>139</v>
      </c>
      <c r="I6" s="12">
        <v>0.2</v>
      </c>
      <c r="J6" s="11"/>
      <c r="K6" s="6" t="s">
        <v>98</v>
      </c>
      <c r="L6" s="6" t="s">
        <v>43</v>
      </c>
      <c r="M6" s="302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311"/>
      <c r="B7" s="311"/>
      <c r="C7" s="302"/>
      <c r="D7" s="302"/>
      <c r="E7" s="302"/>
      <c r="F7" s="302"/>
      <c r="G7" s="308"/>
      <c r="H7" s="9" t="s">
        <v>99</v>
      </c>
      <c r="I7" s="12">
        <v>0.2</v>
      </c>
      <c r="J7" s="11"/>
      <c r="K7" s="6" t="s">
        <v>100</v>
      </c>
      <c r="L7" s="6" t="s">
        <v>44</v>
      </c>
      <c r="M7" s="302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311"/>
      <c r="B8" s="311"/>
      <c r="C8" s="302"/>
      <c r="D8" s="302"/>
      <c r="E8" s="302"/>
      <c r="F8" s="302"/>
      <c r="G8" s="308"/>
      <c r="H8" s="9" t="s">
        <v>119</v>
      </c>
      <c r="I8" s="12">
        <v>0.2</v>
      </c>
      <c r="J8" s="11"/>
      <c r="K8" s="71" t="s">
        <v>121</v>
      </c>
      <c r="L8" s="6"/>
      <c r="M8" s="302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312"/>
      <c r="B9" s="312"/>
      <c r="C9" s="303"/>
      <c r="D9" s="303"/>
      <c r="E9" s="303"/>
      <c r="F9" s="303"/>
      <c r="G9" s="309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303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304" t="s">
        <v>35</v>
      </c>
      <c r="B10" s="304" t="s">
        <v>11</v>
      </c>
      <c r="C10" s="305" t="s">
        <v>123</v>
      </c>
      <c r="D10" s="305" t="s">
        <v>3</v>
      </c>
      <c r="E10" s="296" t="s">
        <v>68</v>
      </c>
      <c r="F10" s="304" t="s">
        <v>124</v>
      </c>
      <c r="G10" s="306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287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304"/>
      <c r="B11" s="304"/>
      <c r="C11" s="305"/>
      <c r="D11" s="305"/>
      <c r="E11" s="297"/>
      <c r="F11" s="304"/>
      <c r="G11" s="306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289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304"/>
      <c r="B12" s="304"/>
      <c r="C12" s="305"/>
      <c r="D12" s="305"/>
      <c r="E12" s="297"/>
      <c r="F12" s="304"/>
      <c r="G12" s="306"/>
      <c r="H12" s="16" t="s">
        <v>130</v>
      </c>
      <c r="I12" s="4">
        <v>0.2</v>
      </c>
      <c r="J12" s="15"/>
      <c r="K12" s="5" t="s">
        <v>108</v>
      </c>
      <c r="L12" s="5"/>
      <c r="M12" s="289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304"/>
      <c r="B13" s="304"/>
      <c r="C13" s="305"/>
      <c r="D13" s="305"/>
      <c r="E13" s="297"/>
      <c r="F13" s="304"/>
      <c r="G13" s="306"/>
      <c r="H13" s="16" t="s">
        <v>132</v>
      </c>
      <c r="I13" s="4">
        <v>0.15</v>
      </c>
      <c r="J13" s="15"/>
      <c r="K13" s="16" t="s">
        <v>133</v>
      </c>
      <c r="L13" s="5"/>
      <c r="M13" s="289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304"/>
      <c r="B14" s="304"/>
      <c r="C14" s="305"/>
      <c r="D14" s="305"/>
      <c r="E14" s="297"/>
      <c r="F14" s="304"/>
      <c r="G14" s="306"/>
      <c r="H14" s="16" t="s">
        <v>135</v>
      </c>
      <c r="I14" s="4">
        <v>0.2</v>
      </c>
      <c r="J14" s="15"/>
      <c r="K14" s="16" t="s">
        <v>136</v>
      </c>
      <c r="L14" s="5"/>
      <c r="M14" s="289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304"/>
      <c r="B15" s="304"/>
      <c r="C15" s="305"/>
      <c r="D15" s="305"/>
      <c r="E15" s="298"/>
      <c r="F15" s="304"/>
      <c r="G15" s="306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288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87" t="s">
        <v>35</v>
      </c>
      <c r="B16" s="287" t="s">
        <v>11</v>
      </c>
      <c r="C16" s="296" t="s">
        <v>12</v>
      </c>
      <c r="D16" s="296" t="s">
        <v>3</v>
      </c>
      <c r="E16" s="296" t="s">
        <v>69</v>
      </c>
      <c r="F16" s="287" t="s">
        <v>140</v>
      </c>
      <c r="G16" s="299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287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288"/>
      <c r="B17" s="288"/>
      <c r="C17" s="298"/>
      <c r="D17" s="298"/>
      <c r="E17" s="297"/>
      <c r="F17" s="288"/>
      <c r="G17" s="300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288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313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297" t="s">
        <v>69</v>
      </c>
      <c r="F19" s="75"/>
      <c r="G19" s="314"/>
      <c r="H19" s="76" t="s">
        <v>102</v>
      </c>
      <c r="I19" s="25">
        <v>0.2</v>
      </c>
      <c r="J19" s="17"/>
      <c r="K19" s="68" t="s">
        <v>151</v>
      </c>
      <c r="L19" s="67"/>
      <c r="M19" s="289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97"/>
      <c r="F20" s="75"/>
      <c r="G20" s="314"/>
      <c r="H20" s="77" t="s">
        <v>103</v>
      </c>
      <c r="I20" s="25">
        <v>0.15</v>
      </c>
      <c r="J20" s="17"/>
      <c r="K20" s="68" t="s">
        <v>152</v>
      </c>
      <c r="L20" s="67"/>
      <c r="M20" s="289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314"/>
      <c r="H21" s="77" t="s">
        <v>104</v>
      </c>
      <c r="I21" s="25">
        <v>0.3</v>
      </c>
      <c r="J21" s="17"/>
      <c r="K21" s="68" t="s">
        <v>153</v>
      </c>
      <c r="L21" s="67"/>
      <c r="M21" s="289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315"/>
      <c r="H22" s="78" t="s">
        <v>105</v>
      </c>
      <c r="I22" s="79">
        <v>0.2</v>
      </c>
      <c r="J22" s="80"/>
      <c r="K22" s="81" t="s">
        <v>154</v>
      </c>
      <c r="L22" s="74"/>
      <c r="M22" s="288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287" t="s">
        <v>157</v>
      </c>
      <c r="B23" s="287" t="s">
        <v>148</v>
      </c>
      <c r="C23" s="296" t="s">
        <v>123</v>
      </c>
      <c r="D23" s="296" t="s">
        <v>15</v>
      </c>
      <c r="E23" s="296" t="s">
        <v>69</v>
      </c>
      <c r="F23" s="287" t="s">
        <v>158</v>
      </c>
      <c r="G23" s="313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287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289"/>
      <c r="B24" s="289"/>
      <c r="C24" s="297"/>
      <c r="D24" s="297"/>
      <c r="E24" s="297"/>
      <c r="F24" s="289"/>
      <c r="G24" s="314"/>
      <c r="H24" s="86" t="s">
        <v>110</v>
      </c>
      <c r="I24" s="79">
        <v>0.25</v>
      </c>
      <c r="J24" s="17"/>
      <c r="K24" s="68" t="s">
        <v>160</v>
      </c>
      <c r="L24" s="67"/>
      <c r="M24" s="289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289"/>
      <c r="B25" s="289"/>
      <c r="C25" s="297"/>
      <c r="D25" s="297"/>
      <c r="E25" s="297"/>
      <c r="F25" s="289"/>
      <c r="G25" s="314"/>
      <c r="H25" s="86" t="s">
        <v>116</v>
      </c>
      <c r="I25" s="79">
        <v>0.25</v>
      </c>
      <c r="J25" s="17"/>
      <c r="K25" s="68" t="s">
        <v>161</v>
      </c>
      <c r="L25" s="67"/>
      <c r="M25" s="289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288"/>
      <c r="B26" s="288"/>
      <c r="C26" s="298"/>
      <c r="D26" s="298"/>
      <c r="E26" s="298"/>
      <c r="F26" s="288"/>
      <c r="G26" s="315"/>
      <c r="H26" s="87" t="s">
        <v>117</v>
      </c>
      <c r="I26" s="79">
        <v>0.3</v>
      </c>
      <c r="J26" s="80"/>
      <c r="K26" s="81" t="s">
        <v>162</v>
      </c>
      <c r="L26" s="74"/>
      <c r="M26" s="288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287" t="s">
        <v>164</v>
      </c>
      <c r="B27" s="287" t="s">
        <v>165</v>
      </c>
      <c r="C27" s="296" t="s">
        <v>166</v>
      </c>
      <c r="D27" s="296" t="s">
        <v>167</v>
      </c>
      <c r="E27" s="296" t="s">
        <v>68</v>
      </c>
      <c r="F27" s="287" t="s">
        <v>168</v>
      </c>
      <c r="G27" s="293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287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289"/>
      <c r="B28" s="289"/>
      <c r="C28" s="297"/>
      <c r="D28" s="297"/>
      <c r="E28" s="297"/>
      <c r="F28" s="289"/>
      <c r="G28" s="294"/>
      <c r="H28" s="86" t="s">
        <v>112</v>
      </c>
      <c r="I28" s="79">
        <v>0.15</v>
      </c>
      <c r="J28" s="17"/>
      <c r="K28" s="68" t="s">
        <v>170</v>
      </c>
      <c r="L28" s="67"/>
      <c r="M28" s="289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289"/>
      <c r="B29" s="289"/>
      <c r="C29" s="297"/>
      <c r="D29" s="297"/>
      <c r="E29" s="297"/>
      <c r="F29" s="289"/>
      <c r="G29" s="294"/>
      <c r="H29" s="86" t="s">
        <v>113</v>
      </c>
      <c r="I29" s="79">
        <v>0.3</v>
      </c>
      <c r="J29" s="17"/>
      <c r="K29" s="68" t="s">
        <v>114</v>
      </c>
      <c r="L29" s="67"/>
      <c r="M29" s="289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288"/>
      <c r="B30" s="288"/>
      <c r="C30" s="298"/>
      <c r="D30" s="298"/>
      <c r="E30" s="298"/>
      <c r="F30" s="288"/>
      <c r="G30" s="295"/>
      <c r="H30" s="86" t="s">
        <v>115</v>
      </c>
      <c r="I30" s="25">
        <v>0.25</v>
      </c>
      <c r="J30" s="17"/>
      <c r="K30" s="68" t="s">
        <v>171</v>
      </c>
      <c r="L30" s="67"/>
      <c r="M30" s="288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287" t="s">
        <v>176</v>
      </c>
      <c r="B31" s="287" t="s">
        <v>30</v>
      </c>
      <c r="C31" s="287" t="s">
        <v>36</v>
      </c>
      <c r="D31" s="5" t="s">
        <v>29</v>
      </c>
      <c r="E31" s="5" t="s">
        <v>70</v>
      </c>
      <c r="F31" s="287" t="s">
        <v>17</v>
      </c>
      <c r="G31" s="293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290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289"/>
      <c r="B32" s="289"/>
      <c r="C32" s="289"/>
      <c r="D32" s="5" t="s">
        <v>28</v>
      </c>
      <c r="E32" s="5" t="s">
        <v>71</v>
      </c>
      <c r="F32" s="289"/>
      <c r="G32" s="294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291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289"/>
      <c r="B33" s="289"/>
      <c r="C33" s="289"/>
      <c r="D33" s="5" t="s">
        <v>5</v>
      </c>
      <c r="E33" s="5" t="s">
        <v>68</v>
      </c>
      <c r="F33" s="289"/>
      <c r="G33" s="294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291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288"/>
      <c r="B34" s="288"/>
      <c r="C34" s="288"/>
      <c r="D34" s="5" t="s">
        <v>27</v>
      </c>
      <c r="E34" s="5" t="s">
        <v>70</v>
      </c>
      <c r="F34" s="288"/>
      <c r="G34" s="295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292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8F8C-8092-4E7E-B791-BFA65A4F83D1}">
  <dimension ref="A1:FG379"/>
  <sheetViews>
    <sheetView tabSelected="1" zoomScale="70" zoomScaleNormal="70" workbookViewId="0">
      <selection activeCell="C8" sqref="C8"/>
    </sheetView>
  </sheetViews>
  <sheetFormatPr baseColWidth="10" defaultColWidth="10.85546875" defaultRowHeight="15" x14ac:dyDescent="0.2"/>
  <cols>
    <col min="1" max="1" width="16.7109375" style="184" customWidth="1"/>
    <col min="2" max="2" width="24.85546875" style="184" customWidth="1"/>
    <col min="3" max="3" width="29.42578125" style="184" customWidth="1"/>
    <col min="4" max="4" width="31.42578125" style="192" customWidth="1"/>
    <col min="5" max="5" width="10.85546875" style="184"/>
    <col min="6" max="6" width="20.140625" style="184" customWidth="1"/>
    <col min="7" max="7" width="17" style="184" customWidth="1"/>
    <col min="8" max="9" width="14" style="184" hidden="1" customWidth="1"/>
    <col min="10" max="10" width="15.42578125" style="184" hidden="1" customWidth="1"/>
    <col min="11" max="11" width="17.85546875" style="184" hidden="1" customWidth="1"/>
    <col min="12" max="12" width="31.28515625" style="192" customWidth="1"/>
    <col min="13" max="13" width="11.5703125" style="201" customWidth="1"/>
    <col min="14" max="14" width="16.5703125" style="201" bestFit="1" customWidth="1"/>
    <col min="15" max="45" width="10.85546875" style="201"/>
    <col min="46" max="16384" width="10.85546875" style="184"/>
  </cols>
  <sheetData>
    <row r="1" spans="1:163" ht="35.25" customHeight="1" x14ac:dyDescent="0.2">
      <c r="A1" s="199" t="s">
        <v>50</v>
      </c>
      <c r="B1" s="320" t="s">
        <v>533</v>
      </c>
      <c r="C1" s="321"/>
      <c r="D1" s="322"/>
      <c r="E1" s="182"/>
      <c r="F1" s="182"/>
      <c r="G1" s="182"/>
      <c r="H1" s="183"/>
      <c r="I1" s="182"/>
      <c r="J1" s="183"/>
      <c r="K1" s="182"/>
      <c r="L1" s="197"/>
    </row>
    <row r="2" spans="1:163" ht="35.25" customHeight="1" x14ac:dyDescent="0.2">
      <c r="A2" s="193" t="s">
        <v>51</v>
      </c>
      <c r="B2" s="323" t="s">
        <v>916</v>
      </c>
      <c r="C2" s="324"/>
      <c r="D2" s="325"/>
      <c r="E2" s="182"/>
      <c r="F2" s="182"/>
      <c r="G2" s="182"/>
      <c r="H2" s="183"/>
      <c r="I2" s="182"/>
      <c r="J2" s="183"/>
      <c r="K2" s="182"/>
      <c r="L2" s="197"/>
    </row>
    <row r="3" spans="1:163" ht="15.75" x14ac:dyDescent="0.2">
      <c r="A3" s="213"/>
      <c r="B3" s="185"/>
      <c r="C3" s="185"/>
      <c r="D3" s="185"/>
      <c r="E3" s="214"/>
      <c r="F3" s="214"/>
      <c r="G3" s="214"/>
      <c r="H3" s="215"/>
      <c r="I3" s="214"/>
      <c r="J3" s="215"/>
      <c r="K3" s="215"/>
      <c r="L3" s="216"/>
    </row>
    <row r="4" spans="1:163" x14ac:dyDescent="0.2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</row>
    <row r="5" spans="1:163" ht="45" customHeight="1" x14ac:dyDescent="0.2">
      <c r="A5" s="327" t="s">
        <v>539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63" x14ac:dyDescent="0.2">
      <c r="A6" s="332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</row>
    <row r="7" spans="1:163" s="187" customFormat="1" ht="41.25" customHeight="1" x14ac:dyDescent="0.25">
      <c r="A7" s="200" t="s">
        <v>510</v>
      </c>
      <c r="B7" s="200" t="s">
        <v>511</v>
      </c>
      <c r="C7" s="200" t="s">
        <v>512</v>
      </c>
      <c r="D7" s="200" t="s">
        <v>513</v>
      </c>
      <c r="E7" s="193" t="s">
        <v>59</v>
      </c>
      <c r="F7" s="193" t="s">
        <v>865</v>
      </c>
      <c r="G7" s="193" t="s">
        <v>866</v>
      </c>
      <c r="H7" s="193" t="s">
        <v>514</v>
      </c>
      <c r="I7" s="193" t="s">
        <v>515</v>
      </c>
      <c r="J7" s="193" t="s">
        <v>516</v>
      </c>
      <c r="K7" s="193" t="s">
        <v>517</v>
      </c>
      <c r="L7" s="193" t="s">
        <v>872</v>
      </c>
      <c r="M7" s="202"/>
      <c r="N7" s="203"/>
      <c r="O7" s="204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</row>
    <row r="8" spans="1:163" ht="39" customHeight="1" x14ac:dyDescent="0.2">
      <c r="A8" s="330" t="s">
        <v>518</v>
      </c>
      <c r="B8" s="330" t="s">
        <v>519</v>
      </c>
      <c r="C8" s="194" t="s">
        <v>520</v>
      </c>
      <c r="D8" s="188" t="s">
        <v>521</v>
      </c>
      <c r="E8" s="189">
        <v>0.05</v>
      </c>
      <c r="F8" s="283">
        <v>2</v>
      </c>
      <c r="G8" s="283">
        <v>3</v>
      </c>
      <c r="H8" s="189"/>
      <c r="I8" s="196"/>
      <c r="J8" s="189"/>
      <c r="K8" s="190"/>
      <c r="L8" s="188" t="s">
        <v>259</v>
      </c>
      <c r="N8" s="205"/>
      <c r="O8" s="206"/>
    </row>
    <row r="9" spans="1:163" ht="39" customHeight="1" x14ac:dyDescent="0.2">
      <c r="A9" s="330"/>
      <c r="B9" s="331"/>
      <c r="C9" s="329" t="s">
        <v>71</v>
      </c>
      <c r="D9" s="188" t="s">
        <v>71</v>
      </c>
      <c r="E9" s="189">
        <v>0.1</v>
      </c>
      <c r="F9" s="283">
        <v>11</v>
      </c>
      <c r="G9" s="283">
        <v>30</v>
      </c>
      <c r="H9" s="189"/>
      <c r="I9" s="196"/>
      <c r="J9" s="189"/>
      <c r="K9" s="191"/>
      <c r="L9" s="330" t="s">
        <v>538</v>
      </c>
      <c r="M9" s="207"/>
      <c r="N9" s="205"/>
      <c r="O9" s="206"/>
    </row>
    <row r="10" spans="1:163" ht="24" customHeight="1" x14ac:dyDescent="0.2">
      <c r="A10" s="330"/>
      <c r="B10" s="331"/>
      <c r="C10" s="329"/>
      <c r="D10" s="188" t="s">
        <v>285</v>
      </c>
      <c r="E10" s="189">
        <v>0.05</v>
      </c>
      <c r="F10" s="283">
        <v>2</v>
      </c>
      <c r="G10" s="283">
        <v>11</v>
      </c>
      <c r="H10" s="189"/>
      <c r="I10" s="196"/>
      <c r="J10" s="196"/>
      <c r="K10" s="198"/>
      <c r="L10" s="331"/>
      <c r="M10" s="207"/>
      <c r="N10" s="205"/>
      <c r="O10" s="206"/>
    </row>
    <row r="11" spans="1:163" ht="32.25" customHeight="1" x14ac:dyDescent="0.2">
      <c r="A11" s="330"/>
      <c r="B11" s="331"/>
      <c r="C11" s="329" t="s">
        <v>522</v>
      </c>
      <c r="D11" s="188" t="s">
        <v>526</v>
      </c>
      <c r="E11" s="189">
        <v>0.05</v>
      </c>
      <c r="F11" s="283">
        <v>2</v>
      </c>
      <c r="G11" s="283">
        <v>7</v>
      </c>
      <c r="H11" s="189"/>
      <c r="I11" s="189"/>
      <c r="J11" s="189"/>
      <c r="K11" s="188"/>
      <c r="L11" s="188" t="s">
        <v>293</v>
      </c>
    </row>
    <row r="12" spans="1:163" ht="32.25" customHeight="1" x14ac:dyDescent="0.2">
      <c r="A12" s="330"/>
      <c r="B12" s="331"/>
      <c r="C12" s="329"/>
      <c r="D12" s="188" t="s">
        <v>524</v>
      </c>
      <c r="E12" s="189">
        <v>0.05</v>
      </c>
      <c r="F12" s="283">
        <v>7</v>
      </c>
      <c r="G12" s="283">
        <v>8</v>
      </c>
      <c r="H12" s="189"/>
      <c r="I12" s="189"/>
      <c r="J12" s="189"/>
      <c r="K12" s="188"/>
      <c r="L12" s="188" t="s">
        <v>536</v>
      </c>
    </row>
    <row r="13" spans="1:163" ht="32.25" customHeight="1" x14ac:dyDescent="0.2">
      <c r="A13" s="330"/>
      <c r="B13" s="331"/>
      <c r="C13" s="329"/>
      <c r="D13" s="188" t="s">
        <v>525</v>
      </c>
      <c r="E13" s="189">
        <v>0.05</v>
      </c>
      <c r="F13" s="283">
        <v>2</v>
      </c>
      <c r="G13" s="283">
        <v>2</v>
      </c>
      <c r="H13" s="189"/>
      <c r="I13" s="189"/>
      <c r="J13" s="189"/>
      <c r="K13" s="190"/>
      <c r="L13" s="188" t="s">
        <v>259</v>
      </c>
    </row>
    <row r="14" spans="1:163" ht="32.25" customHeight="1" x14ac:dyDescent="0.2">
      <c r="A14" s="330"/>
      <c r="B14" s="331"/>
      <c r="C14" s="329"/>
      <c r="D14" s="188" t="s">
        <v>257</v>
      </c>
      <c r="E14" s="189">
        <v>0.05</v>
      </c>
      <c r="F14" s="283">
        <v>3</v>
      </c>
      <c r="G14" s="283">
        <v>15</v>
      </c>
      <c r="H14" s="189"/>
      <c r="I14" s="189"/>
      <c r="J14" s="189"/>
      <c r="K14" s="188"/>
      <c r="L14" s="188" t="s">
        <v>287</v>
      </c>
    </row>
    <row r="15" spans="1:163" ht="32.25" customHeight="1" x14ac:dyDescent="0.2">
      <c r="A15" s="330"/>
      <c r="B15" s="331"/>
      <c r="C15" s="329"/>
      <c r="D15" s="188" t="s">
        <v>284</v>
      </c>
      <c r="E15" s="189">
        <v>0.05</v>
      </c>
      <c r="F15" s="283">
        <v>6</v>
      </c>
      <c r="G15" s="283">
        <v>18</v>
      </c>
      <c r="H15" s="189"/>
      <c r="I15" s="189"/>
      <c r="J15" s="189"/>
      <c r="K15" s="188"/>
      <c r="L15" s="188" t="s">
        <v>259</v>
      </c>
    </row>
    <row r="16" spans="1:163" ht="32.25" customHeight="1" x14ac:dyDescent="0.2">
      <c r="A16" s="330"/>
      <c r="B16" s="331"/>
      <c r="C16" s="329"/>
      <c r="D16" s="188" t="s">
        <v>523</v>
      </c>
      <c r="E16" s="189">
        <v>0.05</v>
      </c>
      <c r="F16" s="283">
        <v>3</v>
      </c>
      <c r="G16" s="283">
        <v>9</v>
      </c>
      <c r="H16" s="189"/>
      <c r="I16" s="189"/>
      <c r="J16" s="189"/>
      <c r="K16" s="188"/>
      <c r="L16" s="188" t="s">
        <v>537</v>
      </c>
    </row>
    <row r="17" spans="1:14" ht="40.5" customHeight="1" x14ac:dyDescent="0.2">
      <c r="A17" s="330"/>
      <c r="B17" s="331"/>
      <c r="C17" s="329"/>
      <c r="D17" s="188" t="s">
        <v>535</v>
      </c>
      <c r="E17" s="189">
        <v>0.05</v>
      </c>
      <c r="F17" s="283">
        <v>1</v>
      </c>
      <c r="G17" s="283">
        <v>4</v>
      </c>
      <c r="H17" s="189"/>
      <c r="I17" s="189"/>
      <c r="J17" s="189"/>
      <c r="K17" s="188"/>
      <c r="L17" s="188" t="s">
        <v>536</v>
      </c>
    </row>
    <row r="18" spans="1:14" ht="40.5" customHeight="1" x14ac:dyDescent="0.2">
      <c r="A18" s="330"/>
      <c r="B18" s="331"/>
      <c r="C18" s="194" t="s">
        <v>531</v>
      </c>
      <c r="D18" s="188" t="s">
        <v>531</v>
      </c>
      <c r="E18" s="189">
        <v>0.1</v>
      </c>
      <c r="F18" s="283">
        <v>5</v>
      </c>
      <c r="G18" s="283">
        <v>23</v>
      </c>
      <c r="H18" s="189"/>
      <c r="I18" s="189"/>
      <c r="J18" s="189"/>
      <c r="K18" s="188"/>
      <c r="L18" s="188" t="s">
        <v>259</v>
      </c>
    </row>
    <row r="19" spans="1:14" ht="37.5" customHeight="1" x14ac:dyDescent="0.2">
      <c r="A19" s="330"/>
      <c r="B19" s="331"/>
      <c r="C19" s="329" t="s">
        <v>529</v>
      </c>
      <c r="D19" s="188" t="s">
        <v>270</v>
      </c>
      <c r="E19" s="189">
        <v>0.05</v>
      </c>
      <c r="F19" s="283">
        <v>1</v>
      </c>
      <c r="G19" s="283">
        <v>4</v>
      </c>
      <c r="H19" s="189"/>
      <c r="I19" s="189"/>
      <c r="J19" s="189"/>
      <c r="K19" s="188"/>
      <c r="L19" s="188" t="s">
        <v>536</v>
      </c>
      <c r="M19" s="207"/>
      <c r="N19" s="208"/>
    </row>
    <row r="20" spans="1:14" ht="61.5" customHeight="1" x14ac:dyDescent="0.2">
      <c r="A20" s="330"/>
      <c r="B20" s="331"/>
      <c r="C20" s="329"/>
      <c r="D20" s="188" t="s">
        <v>534</v>
      </c>
      <c r="E20" s="189">
        <v>0.1</v>
      </c>
      <c r="F20" s="283">
        <v>10</v>
      </c>
      <c r="G20" s="283">
        <v>33</v>
      </c>
      <c r="H20" s="189"/>
      <c r="I20" s="189"/>
      <c r="J20" s="189"/>
      <c r="K20" s="188"/>
      <c r="L20" s="188" t="s">
        <v>259</v>
      </c>
      <c r="M20" s="207"/>
    </row>
    <row r="21" spans="1:14" ht="61.5" customHeight="1" x14ac:dyDescent="0.2">
      <c r="A21" s="330"/>
      <c r="B21" s="331"/>
      <c r="C21" s="329"/>
      <c r="D21" s="188" t="s">
        <v>530</v>
      </c>
      <c r="E21" s="189">
        <v>0.05</v>
      </c>
      <c r="F21" s="283">
        <v>1</v>
      </c>
      <c r="G21" s="283">
        <v>9</v>
      </c>
      <c r="H21" s="189"/>
      <c r="I21" s="189"/>
      <c r="J21" s="189"/>
      <c r="K21" s="188"/>
      <c r="L21" s="188" t="s">
        <v>287</v>
      </c>
      <c r="M21" s="207"/>
    </row>
    <row r="22" spans="1:14" ht="61.5" customHeight="1" x14ac:dyDescent="0.2">
      <c r="A22" s="330"/>
      <c r="B22" s="331"/>
      <c r="C22" s="194" t="s">
        <v>527</v>
      </c>
      <c r="D22" s="188" t="s">
        <v>528</v>
      </c>
      <c r="E22" s="189">
        <v>0.05</v>
      </c>
      <c r="F22" s="283">
        <v>4</v>
      </c>
      <c r="G22" s="283">
        <v>6</v>
      </c>
      <c r="H22" s="189"/>
      <c r="I22" s="189"/>
      <c r="J22" s="189"/>
      <c r="K22" s="188"/>
      <c r="L22" s="188" t="s">
        <v>259</v>
      </c>
      <c r="M22" s="207"/>
    </row>
    <row r="23" spans="1:14" ht="47.25" customHeight="1" x14ac:dyDescent="0.2">
      <c r="A23" s="330"/>
      <c r="B23" s="331"/>
      <c r="C23" s="195" t="s">
        <v>532</v>
      </c>
      <c r="D23" s="188" t="s">
        <v>532</v>
      </c>
      <c r="E23" s="189">
        <v>0.1</v>
      </c>
      <c r="F23" s="283">
        <v>2</v>
      </c>
      <c r="G23" s="283">
        <v>6</v>
      </c>
      <c r="H23" s="189"/>
      <c r="I23" s="189"/>
      <c r="J23" s="189"/>
      <c r="K23" s="188"/>
      <c r="L23" s="188" t="s">
        <v>259</v>
      </c>
    </row>
    <row r="24" spans="1:14" s="201" customFormat="1" ht="15.75" x14ac:dyDescent="0.25">
      <c r="D24" s="209"/>
      <c r="F24" s="212">
        <f>SUM(F8:F23)</f>
        <v>62</v>
      </c>
      <c r="G24" s="212">
        <f>SUM(G8:G23)</f>
        <v>188</v>
      </c>
      <c r="K24" s="210">
        <f>SUMPRODUCT($E9:$E23,$K9:$K23)</f>
        <v>0</v>
      </c>
      <c r="L24" s="209"/>
    </row>
    <row r="25" spans="1:14" s="201" customFormat="1" x14ac:dyDescent="0.2">
      <c r="D25" s="209"/>
      <c r="J25" s="211"/>
      <c r="L25" s="209"/>
    </row>
    <row r="26" spans="1:14" s="201" customFormat="1" x14ac:dyDescent="0.2">
      <c r="D26" s="209"/>
      <c r="J26" s="211"/>
      <c r="L26" s="209"/>
    </row>
    <row r="27" spans="1:14" s="201" customFormat="1" x14ac:dyDescent="0.2">
      <c r="D27" s="209"/>
      <c r="J27" s="211"/>
      <c r="L27" s="209"/>
    </row>
    <row r="28" spans="1:14" s="201" customFormat="1" x14ac:dyDescent="0.2">
      <c r="D28" s="209"/>
      <c r="J28" s="211"/>
      <c r="L28" s="209"/>
    </row>
    <row r="29" spans="1:14" s="201" customFormat="1" x14ac:dyDescent="0.2">
      <c r="D29" s="209"/>
      <c r="L29" s="209"/>
    </row>
    <row r="30" spans="1:14" s="201" customFormat="1" x14ac:dyDescent="0.2">
      <c r="D30" s="209"/>
      <c r="L30" s="209"/>
    </row>
    <row r="31" spans="1:14" s="201" customFormat="1" x14ac:dyDescent="0.2">
      <c r="D31" s="209"/>
      <c r="L31" s="209"/>
    </row>
    <row r="32" spans="1:14" s="201" customFormat="1" x14ac:dyDescent="0.2">
      <c r="D32" s="209"/>
      <c r="L32" s="209"/>
    </row>
    <row r="33" spans="4:12" s="201" customFormat="1" x14ac:dyDescent="0.2">
      <c r="D33" s="209"/>
      <c r="L33" s="209"/>
    </row>
    <row r="34" spans="4:12" s="201" customFormat="1" x14ac:dyDescent="0.2">
      <c r="D34" s="209"/>
      <c r="L34" s="209"/>
    </row>
    <row r="35" spans="4:12" s="201" customFormat="1" x14ac:dyDescent="0.2">
      <c r="D35" s="209"/>
      <c r="L35" s="209"/>
    </row>
    <row r="36" spans="4:12" s="201" customFormat="1" x14ac:dyDescent="0.2">
      <c r="D36" s="209"/>
      <c r="L36" s="209"/>
    </row>
    <row r="37" spans="4:12" s="201" customFormat="1" x14ac:dyDescent="0.2">
      <c r="D37" s="209"/>
      <c r="L37" s="209"/>
    </row>
    <row r="38" spans="4:12" s="201" customFormat="1" x14ac:dyDescent="0.2">
      <c r="D38" s="209"/>
      <c r="L38" s="209"/>
    </row>
    <row r="39" spans="4:12" s="201" customFormat="1" x14ac:dyDescent="0.2">
      <c r="D39" s="209"/>
      <c r="L39" s="209"/>
    </row>
    <row r="40" spans="4:12" s="201" customFormat="1" x14ac:dyDescent="0.2">
      <c r="D40" s="209"/>
      <c r="L40" s="209"/>
    </row>
    <row r="41" spans="4:12" s="201" customFormat="1" x14ac:dyDescent="0.2">
      <c r="D41" s="209"/>
      <c r="L41" s="209"/>
    </row>
    <row r="42" spans="4:12" s="201" customFormat="1" x14ac:dyDescent="0.2">
      <c r="D42" s="209"/>
      <c r="L42" s="209"/>
    </row>
    <row r="43" spans="4:12" s="201" customFormat="1" x14ac:dyDescent="0.2">
      <c r="D43" s="209"/>
      <c r="L43" s="209"/>
    </row>
    <row r="44" spans="4:12" s="201" customFormat="1" x14ac:dyDescent="0.2">
      <c r="D44" s="209"/>
      <c r="L44" s="209"/>
    </row>
    <row r="45" spans="4:12" s="201" customFormat="1" x14ac:dyDescent="0.2">
      <c r="D45" s="209"/>
      <c r="L45" s="209"/>
    </row>
    <row r="46" spans="4:12" s="201" customFormat="1" x14ac:dyDescent="0.2">
      <c r="D46" s="209"/>
      <c r="L46" s="209"/>
    </row>
    <row r="47" spans="4:12" s="201" customFormat="1" x14ac:dyDescent="0.2">
      <c r="D47" s="209"/>
      <c r="L47" s="209"/>
    </row>
    <row r="48" spans="4:12" s="201" customFormat="1" x14ac:dyDescent="0.2">
      <c r="D48" s="209"/>
      <c r="L48" s="209"/>
    </row>
    <row r="49" spans="4:12" s="201" customFormat="1" x14ac:dyDescent="0.2">
      <c r="D49" s="209"/>
      <c r="L49" s="209"/>
    </row>
    <row r="50" spans="4:12" s="201" customFormat="1" x14ac:dyDescent="0.2">
      <c r="D50" s="209"/>
      <c r="L50" s="209"/>
    </row>
    <row r="51" spans="4:12" s="201" customFormat="1" x14ac:dyDescent="0.2">
      <c r="D51" s="209"/>
      <c r="L51" s="209"/>
    </row>
    <row r="52" spans="4:12" s="201" customFormat="1" x14ac:dyDescent="0.2">
      <c r="D52" s="209"/>
      <c r="L52" s="209"/>
    </row>
    <row r="53" spans="4:12" s="201" customFormat="1" x14ac:dyDescent="0.2">
      <c r="D53" s="209"/>
      <c r="L53" s="209"/>
    </row>
    <row r="54" spans="4:12" s="201" customFormat="1" x14ac:dyDescent="0.2">
      <c r="D54" s="209"/>
      <c r="L54" s="209"/>
    </row>
    <row r="55" spans="4:12" s="201" customFormat="1" x14ac:dyDescent="0.2">
      <c r="D55" s="209"/>
      <c r="L55" s="209"/>
    </row>
    <row r="56" spans="4:12" s="201" customFormat="1" x14ac:dyDescent="0.2">
      <c r="D56" s="209"/>
      <c r="L56" s="209"/>
    </row>
    <row r="57" spans="4:12" s="201" customFormat="1" x14ac:dyDescent="0.2">
      <c r="D57" s="209"/>
      <c r="L57" s="209"/>
    </row>
    <row r="58" spans="4:12" s="201" customFormat="1" x14ac:dyDescent="0.2">
      <c r="D58" s="209"/>
      <c r="L58" s="209"/>
    </row>
    <row r="59" spans="4:12" s="201" customFormat="1" x14ac:dyDescent="0.2">
      <c r="D59" s="209"/>
      <c r="L59" s="209"/>
    </row>
    <row r="60" spans="4:12" s="201" customFormat="1" x14ac:dyDescent="0.2">
      <c r="D60" s="209"/>
      <c r="L60" s="209"/>
    </row>
    <row r="61" spans="4:12" s="201" customFormat="1" x14ac:dyDescent="0.2">
      <c r="D61" s="209"/>
      <c r="L61" s="209"/>
    </row>
    <row r="62" spans="4:12" s="201" customFormat="1" x14ac:dyDescent="0.2">
      <c r="D62" s="209"/>
      <c r="L62" s="209"/>
    </row>
    <row r="63" spans="4:12" s="201" customFormat="1" x14ac:dyDescent="0.2">
      <c r="D63" s="209"/>
      <c r="L63" s="209"/>
    </row>
    <row r="64" spans="4:12" s="201" customFormat="1" x14ac:dyDescent="0.2">
      <c r="D64" s="209"/>
      <c r="L64" s="209"/>
    </row>
    <row r="65" spans="4:12" s="201" customFormat="1" x14ac:dyDescent="0.2">
      <c r="D65" s="209"/>
      <c r="L65" s="209"/>
    </row>
    <row r="66" spans="4:12" s="201" customFormat="1" x14ac:dyDescent="0.2">
      <c r="D66" s="209"/>
      <c r="L66" s="209"/>
    </row>
    <row r="67" spans="4:12" s="201" customFormat="1" x14ac:dyDescent="0.2">
      <c r="D67" s="209"/>
      <c r="L67" s="209"/>
    </row>
    <row r="68" spans="4:12" s="201" customFormat="1" x14ac:dyDescent="0.2">
      <c r="D68" s="209"/>
      <c r="L68" s="209"/>
    </row>
    <row r="69" spans="4:12" s="201" customFormat="1" x14ac:dyDescent="0.2">
      <c r="D69" s="209"/>
      <c r="L69" s="209"/>
    </row>
    <row r="70" spans="4:12" s="201" customFormat="1" x14ac:dyDescent="0.2">
      <c r="D70" s="209"/>
      <c r="L70" s="209"/>
    </row>
    <row r="71" spans="4:12" s="201" customFormat="1" x14ac:dyDescent="0.2">
      <c r="D71" s="209"/>
      <c r="L71" s="209"/>
    </row>
    <row r="72" spans="4:12" s="201" customFormat="1" x14ac:dyDescent="0.2">
      <c r="D72" s="209"/>
      <c r="L72" s="209"/>
    </row>
    <row r="73" spans="4:12" s="201" customFormat="1" x14ac:dyDescent="0.2">
      <c r="D73" s="209"/>
      <c r="L73" s="209"/>
    </row>
    <row r="74" spans="4:12" s="201" customFormat="1" x14ac:dyDescent="0.2">
      <c r="D74" s="209"/>
      <c r="L74" s="209"/>
    </row>
    <row r="75" spans="4:12" s="201" customFormat="1" x14ac:dyDescent="0.2">
      <c r="D75" s="209"/>
      <c r="L75" s="209"/>
    </row>
    <row r="76" spans="4:12" s="201" customFormat="1" x14ac:dyDescent="0.2">
      <c r="D76" s="209"/>
      <c r="L76" s="209"/>
    </row>
    <row r="77" spans="4:12" s="201" customFormat="1" x14ac:dyDescent="0.2">
      <c r="D77" s="209"/>
      <c r="L77" s="209"/>
    </row>
    <row r="78" spans="4:12" s="201" customFormat="1" x14ac:dyDescent="0.2">
      <c r="D78" s="209"/>
      <c r="L78" s="209"/>
    </row>
    <row r="79" spans="4:12" s="201" customFormat="1" x14ac:dyDescent="0.2">
      <c r="D79" s="209"/>
      <c r="L79" s="209"/>
    </row>
    <row r="80" spans="4:12" s="201" customFormat="1" x14ac:dyDescent="0.2">
      <c r="D80" s="209"/>
      <c r="L80" s="209"/>
    </row>
    <row r="81" spans="4:12" s="201" customFormat="1" x14ac:dyDescent="0.2">
      <c r="D81" s="209"/>
      <c r="L81" s="209"/>
    </row>
    <row r="82" spans="4:12" s="201" customFormat="1" x14ac:dyDescent="0.2">
      <c r="D82" s="209"/>
      <c r="L82" s="209"/>
    </row>
    <row r="83" spans="4:12" s="201" customFormat="1" x14ac:dyDescent="0.2">
      <c r="D83" s="209"/>
      <c r="L83" s="209"/>
    </row>
    <row r="84" spans="4:12" s="201" customFormat="1" x14ac:dyDescent="0.2">
      <c r="D84" s="209"/>
      <c r="L84" s="209"/>
    </row>
    <row r="85" spans="4:12" s="201" customFormat="1" x14ac:dyDescent="0.2">
      <c r="D85" s="209"/>
      <c r="L85" s="209"/>
    </row>
    <row r="86" spans="4:12" s="201" customFormat="1" x14ac:dyDescent="0.2">
      <c r="D86" s="209"/>
      <c r="L86" s="209"/>
    </row>
    <row r="87" spans="4:12" s="201" customFormat="1" x14ac:dyDescent="0.2">
      <c r="D87" s="209"/>
      <c r="L87" s="209"/>
    </row>
    <row r="88" spans="4:12" s="201" customFormat="1" x14ac:dyDescent="0.2">
      <c r="D88" s="209"/>
      <c r="L88" s="209"/>
    </row>
    <row r="89" spans="4:12" s="201" customFormat="1" x14ac:dyDescent="0.2">
      <c r="D89" s="209"/>
      <c r="L89" s="209"/>
    </row>
    <row r="90" spans="4:12" s="201" customFormat="1" x14ac:dyDescent="0.2">
      <c r="D90" s="209"/>
      <c r="L90" s="209"/>
    </row>
    <row r="91" spans="4:12" s="201" customFormat="1" x14ac:dyDescent="0.2">
      <c r="D91" s="209"/>
      <c r="L91" s="209"/>
    </row>
    <row r="92" spans="4:12" s="201" customFormat="1" x14ac:dyDescent="0.2">
      <c r="D92" s="209"/>
      <c r="L92" s="209"/>
    </row>
    <row r="93" spans="4:12" s="201" customFormat="1" x14ac:dyDescent="0.2">
      <c r="D93" s="209"/>
      <c r="L93" s="209"/>
    </row>
    <row r="94" spans="4:12" s="201" customFormat="1" x14ac:dyDescent="0.2">
      <c r="D94" s="209"/>
      <c r="L94" s="209"/>
    </row>
    <row r="95" spans="4:12" s="201" customFormat="1" x14ac:dyDescent="0.2">
      <c r="D95" s="209"/>
      <c r="L95" s="209"/>
    </row>
    <row r="96" spans="4:12" s="201" customFormat="1" x14ac:dyDescent="0.2">
      <c r="D96" s="209"/>
      <c r="L96" s="209"/>
    </row>
    <row r="97" spans="4:12" s="201" customFormat="1" x14ac:dyDescent="0.2">
      <c r="D97" s="209"/>
      <c r="L97" s="209"/>
    </row>
    <row r="98" spans="4:12" s="201" customFormat="1" x14ac:dyDescent="0.2">
      <c r="D98" s="209"/>
      <c r="L98" s="209"/>
    </row>
    <row r="99" spans="4:12" s="201" customFormat="1" x14ac:dyDescent="0.2">
      <c r="D99" s="209"/>
      <c r="L99" s="209"/>
    </row>
    <row r="100" spans="4:12" s="201" customFormat="1" x14ac:dyDescent="0.2">
      <c r="D100" s="209"/>
      <c r="L100" s="209"/>
    </row>
    <row r="101" spans="4:12" s="201" customFormat="1" x14ac:dyDescent="0.2">
      <c r="D101" s="209"/>
      <c r="L101" s="209"/>
    </row>
    <row r="102" spans="4:12" s="201" customFormat="1" x14ac:dyDescent="0.2">
      <c r="D102" s="209"/>
      <c r="L102" s="209"/>
    </row>
    <row r="103" spans="4:12" s="201" customFormat="1" x14ac:dyDescent="0.2">
      <c r="D103" s="209"/>
      <c r="L103" s="209"/>
    </row>
    <row r="104" spans="4:12" s="201" customFormat="1" x14ac:dyDescent="0.2">
      <c r="D104" s="209"/>
      <c r="L104" s="209"/>
    </row>
    <row r="105" spans="4:12" s="201" customFormat="1" x14ac:dyDescent="0.2">
      <c r="D105" s="209"/>
      <c r="L105" s="209"/>
    </row>
    <row r="106" spans="4:12" s="201" customFormat="1" x14ac:dyDescent="0.2">
      <c r="D106" s="209"/>
      <c r="L106" s="209"/>
    </row>
    <row r="107" spans="4:12" s="201" customFormat="1" x14ac:dyDescent="0.2">
      <c r="D107" s="209"/>
      <c r="L107" s="209"/>
    </row>
    <row r="108" spans="4:12" s="201" customFormat="1" x14ac:dyDescent="0.2">
      <c r="D108" s="209"/>
      <c r="L108" s="209"/>
    </row>
    <row r="109" spans="4:12" s="201" customFormat="1" x14ac:dyDescent="0.2">
      <c r="D109" s="209"/>
      <c r="L109" s="209"/>
    </row>
    <row r="110" spans="4:12" s="201" customFormat="1" x14ac:dyDescent="0.2">
      <c r="D110" s="209"/>
      <c r="L110" s="209"/>
    </row>
    <row r="111" spans="4:12" s="201" customFormat="1" x14ac:dyDescent="0.2">
      <c r="D111" s="209"/>
      <c r="L111" s="209"/>
    </row>
    <row r="112" spans="4:12" s="201" customFormat="1" x14ac:dyDescent="0.2">
      <c r="D112" s="209"/>
      <c r="L112" s="209"/>
    </row>
    <row r="113" spans="4:12" s="201" customFormat="1" x14ac:dyDescent="0.2">
      <c r="D113" s="209"/>
      <c r="L113" s="209"/>
    </row>
    <row r="114" spans="4:12" s="201" customFormat="1" x14ac:dyDescent="0.2">
      <c r="D114" s="209"/>
      <c r="L114" s="209"/>
    </row>
    <row r="115" spans="4:12" s="201" customFormat="1" x14ac:dyDescent="0.2">
      <c r="D115" s="209"/>
      <c r="L115" s="209"/>
    </row>
    <row r="116" spans="4:12" s="201" customFormat="1" x14ac:dyDescent="0.2">
      <c r="D116" s="209"/>
      <c r="L116" s="209"/>
    </row>
    <row r="117" spans="4:12" s="201" customFormat="1" x14ac:dyDescent="0.2">
      <c r="D117" s="209"/>
      <c r="L117" s="209"/>
    </row>
    <row r="118" spans="4:12" s="201" customFormat="1" x14ac:dyDescent="0.2">
      <c r="D118" s="209"/>
      <c r="L118" s="209"/>
    </row>
    <row r="119" spans="4:12" s="201" customFormat="1" x14ac:dyDescent="0.2">
      <c r="D119" s="209"/>
      <c r="L119" s="209"/>
    </row>
    <row r="120" spans="4:12" s="201" customFormat="1" x14ac:dyDescent="0.2">
      <c r="D120" s="209"/>
      <c r="L120" s="209"/>
    </row>
    <row r="121" spans="4:12" s="201" customFormat="1" x14ac:dyDescent="0.2">
      <c r="D121" s="209"/>
      <c r="L121" s="209"/>
    </row>
    <row r="122" spans="4:12" s="201" customFormat="1" x14ac:dyDescent="0.2">
      <c r="D122" s="209"/>
      <c r="L122" s="209"/>
    </row>
    <row r="123" spans="4:12" s="201" customFormat="1" x14ac:dyDescent="0.2">
      <c r="D123" s="209"/>
      <c r="L123" s="209"/>
    </row>
    <row r="124" spans="4:12" s="201" customFormat="1" x14ac:dyDescent="0.2">
      <c r="D124" s="209"/>
      <c r="L124" s="209"/>
    </row>
    <row r="125" spans="4:12" s="201" customFormat="1" x14ac:dyDescent="0.2">
      <c r="D125" s="209"/>
      <c r="L125" s="209"/>
    </row>
    <row r="126" spans="4:12" s="201" customFormat="1" x14ac:dyDescent="0.2">
      <c r="D126" s="209"/>
      <c r="L126" s="209"/>
    </row>
    <row r="127" spans="4:12" s="201" customFormat="1" x14ac:dyDescent="0.2">
      <c r="D127" s="209"/>
      <c r="L127" s="209"/>
    </row>
    <row r="128" spans="4:12" s="201" customFormat="1" x14ac:dyDescent="0.2">
      <c r="D128" s="209"/>
      <c r="L128" s="209"/>
    </row>
    <row r="129" spans="4:12" s="201" customFormat="1" x14ac:dyDescent="0.2">
      <c r="D129" s="209"/>
      <c r="L129" s="209"/>
    </row>
    <row r="130" spans="4:12" s="201" customFormat="1" x14ac:dyDescent="0.2">
      <c r="D130" s="209"/>
      <c r="L130" s="209"/>
    </row>
    <row r="131" spans="4:12" s="201" customFormat="1" x14ac:dyDescent="0.2">
      <c r="D131" s="209"/>
      <c r="L131" s="209"/>
    </row>
    <row r="132" spans="4:12" s="201" customFormat="1" x14ac:dyDescent="0.2">
      <c r="D132" s="209"/>
      <c r="L132" s="209"/>
    </row>
    <row r="133" spans="4:12" s="201" customFormat="1" x14ac:dyDescent="0.2">
      <c r="D133" s="209"/>
      <c r="L133" s="209"/>
    </row>
    <row r="134" spans="4:12" s="201" customFormat="1" x14ac:dyDescent="0.2">
      <c r="D134" s="209"/>
      <c r="L134" s="209"/>
    </row>
    <row r="135" spans="4:12" s="201" customFormat="1" x14ac:dyDescent="0.2">
      <c r="D135" s="209"/>
      <c r="L135" s="209"/>
    </row>
    <row r="136" spans="4:12" s="201" customFormat="1" x14ac:dyDescent="0.2">
      <c r="D136" s="209"/>
      <c r="L136" s="209"/>
    </row>
    <row r="137" spans="4:12" s="201" customFormat="1" x14ac:dyDescent="0.2">
      <c r="D137" s="209"/>
      <c r="L137" s="209"/>
    </row>
    <row r="138" spans="4:12" s="201" customFormat="1" x14ac:dyDescent="0.2">
      <c r="D138" s="209"/>
      <c r="L138" s="209"/>
    </row>
    <row r="139" spans="4:12" s="201" customFormat="1" x14ac:dyDescent="0.2">
      <c r="D139" s="209"/>
      <c r="L139" s="209"/>
    </row>
    <row r="140" spans="4:12" s="201" customFormat="1" x14ac:dyDescent="0.2">
      <c r="D140" s="209"/>
      <c r="L140" s="209"/>
    </row>
    <row r="141" spans="4:12" s="201" customFormat="1" x14ac:dyDescent="0.2">
      <c r="D141" s="209"/>
      <c r="L141" s="209"/>
    </row>
    <row r="142" spans="4:12" s="201" customFormat="1" x14ac:dyDescent="0.2">
      <c r="D142" s="209"/>
      <c r="L142" s="209"/>
    </row>
    <row r="143" spans="4:12" s="201" customFormat="1" x14ac:dyDescent="0.2">
      <c r="D143" s="209"/>
      <c r="L143" s="209"/>
    </row>
    <row r="144" spans="4:12" s="201" customFormat="1" x14ac:dyDescent="0.2">
      <c r="D144" s="209"/>
      <c r="L144" s="209"/>
    </row>
    <row r="145" spans="4:12" s="201" customFormat="1" x14ac:dyDescent="0.2">
      <c r="D145" s="209"/>
      <c r="L145" s="209"/>
    </row>
    <row r="146" spans="4:12" s="201" customFormat="1" x14ac:dyDescent="0.2">
      <c r="D146" s="209"/>
      <c r="L146" s="209"/>
    </row>
    <row r="147" spans="4:12" s="201" customFormat="1" x14ac:dyDescent="0.2">
      <c r="D147" s="209"/>
      <c r="L147" s="209"/>
    </row>
    <row r="148" spans="4:12" s="201" customFormat="1" x14ac:dyDescent="0.2">
      <c r="D148" s="209"/>
      <c r="L148" s="209"/>
    </row>
    <row r="149" spans="4:12" s="201" customFormat="1" x14ac:dyDescent="0.2">
      <c r="D149" s="209"/>
      <c r="L149" s="209"/>
    </row>
    <row r="150" spans="4:12" s="201" customFormat="1" x14ac:dyDescent="0.2">
      <c r="D150" s="209"/>
      <c r="L150" s="209"/>
    </row>
    <row r="151" spans="4:12" s="201" customFormat="1" x14ac:dyDescent="0.2">
      <c r="D151" s="209"/>
      <c r="L151" s="209"/>
    </row>
    <row r="152" spans="4:12" s="201" customFormat="1" x14ac:dyDescent="0.2">
      <c r="D152" s="209"/>
      <c r="L152" s="209"/>
    </row>
    <row r="153" spans="4:12" s="201" customFormat="1" x14ac:dyDescent="0.2">
      <c r="D153" s="209"/>
      <c r="L153" s="209"/>
    </row>
    <row r="154" spans="4:12" s="201" customFormat="1" x14ac:dyDescent="0.2">
      <c r="D154" s="209"/>
      <c r="L154" s="209"/>
    </row>
    <row r="155" spans="4:12" s="201" customFormat="1" x14ac:dyDescent="0.2">
      <c r="D155" s="209"/>
      <c r="L155" s="209"/>
    </row>
    <row r="156" spans="4:12" s="201" customFormat="1" x14ac:dyDescent="0.2">
      <c r="D156" s="209"/>
      <c r="L156" s="209"/>
    </row>
    <row r="157" spans="4:12" s="201" customFormat="1" x14ac:dyDescent="0.2">
      <c r="D157" s="209"/>
      <c r="L157" s="209"/>
    </row>
    <row r="158" spans="4:12" s="201" customFormat="1" x14ac:dyDescent="0.2">
      <c r="D158" s="209"/>
      <c r="L158" s="209"/>
    </row>
    <row r="159" spans="4:12" s="201" customFormat="1" x14ac:dyDescent="0.2">
      <c r="D159" s="209"/>
      <c r="L159" s="209"/>
    </row>
    <row r="160" spans="4:12" s="201" customFormat="1" x14ac:dyDescent="0.2">
      <c r="D160" s="209"/>
      <c r="L160" s="209"/>
    </row>
    <row r="161" spans="4:12" s="201" customFormat="1" x14ac:dyDescent="0.2">
      <c r="D161" s="209"/>
      <c r="L161" s="209"/>
    </row>
    <row r="162" spans="4:12" s="201" customFormat="1" x14ac:dyDescent="0.2">
      <c r="D162" s="209"/>
      <c r="L162" s="209"/>
    </row>
    <row r="163" spans="4:12" s="201" customFormat="1" x14ac:dyDescent="0.2">
      <c r="D163" s="209"/>
      <c r="L163" s="209"/>
    </row>
    <row r="164" spans="4:12" s="201" customFormat="1" x14ac:dyDescent="0.2">
      <c r="D164" s="209"/>
      <c r="L164" s="209"/>
    </row>
    <row r="165" spans="4:12" s="201" customFormat="1" x14ac:dyDescent="0.2">
      <c r="D165" s="209"/>
      <c r="L165" s="209"/>
    </row>
    <row r="166" spans="4:12" s="201" customFormat="1" x14ac:dyDescent="0.2">
      <c r="D166" s="209"/>
      <c r="L166" s="209"/>
    </row>
    <row r="167" spans="4:12" s="201" customFormat="1" x14ac:dyDescent="0.2">
      <c r="D167" s="209"/>
      <c r="L167" s="209"/>
    </row>
    <row r="168" spans="4:12" s="201" customFormat="1" x14ac:dyDescent="0.2">
      <c r="D168" s="209"/>
      <c r="L168" s="209"/>
    </row>
    <row r="169" spans="4:12" s="201" customFormat="1" x14ac:dyDescent="0.2">
      <c r="D169" s="209"/>
      <c r="L169" s="209"/>
    </row>
    <row r="170" spans="4:12" s="201" customFormat="1" x14ac:dyDescent="0.2">
      <c r="D170" s="209"/>
      <c r="L170" s="209"/>
    </row>
    <row r="171" spans="4:12" s="201" customFormat="1" x14ac:dyDescent="0.2">
      <c r="D171" s="209"/>
      <c r="L171" s="209"/>
    </row>
    <row r="172" spans="4:12" s="201" customFormat="1" x14ac:dyDescent="0.2">
      <c r="D172" s="209"/>
      <c r="L172" s="209"/>
    </row>
    <row r="173" spans="4:12" s="201" customFormat="1" x14ac:dyDescent="0.2">
      <c r="D173" s="209"/>
      <c r="L173" s="209"/>
    </row>
    <row r="174" spans="4:12" s="201" customFormat="1" x14ac:dyDescent="0.2">
      <c r="D174" s="209"/>
      <c r="L174" s="209"/>
    </row>
    <row r="175" spans="4:12" s="201" customFormat="1" x14ac:dyDescent="0.2">
      <c r="D175" s="209"/>
      <c r="L175" s="209"/>
    </row>
    <row r="176" spans="4:12" s="201" customFormat="1" x14ac:dyDescent="0.2">
      <c r="D176" s="209"/>
      <c r="L176" s="209"/>
    </row>
    <row r="177" spans="4:12" s="201" customFormat="1" x14ac:dyDescent="0.2">
      <c r="D177" s="209"/>
      <c r="L177" s="209"/>
    </row>
    <row r="178" spans="4:12" s="201" customFormat="1" x14ac:dyDescent="0.2">
      <c r="D178" s="209"/>
      <c r="L178" s="209"/>
    </row>
    <row r="179" spans="4:12" s="201" customFormat="1" x14ac:dyDescent="0.2">
      <c r="D179" s="209"/>
      <c r="L179" s="209"/>
    </row>
    <row r="180" spans="4:12" s="201" customFormat="1" x14ac:dyDescent="0.2">
      <c r="D180" s="209"/>
      <c r="L180" s="209"/>
    </row>
    <row r="181" spans="4:12" s="201" customFormat="1" x14ac:dyDescent="0.2">
      <c r="D181" s="209"/>
      <c r="L181" s="209"/>
    </row>
    <row r="182" spans="4:12" s="201" customFormat="1" x14ac:dyDescent="0.2">
      <c r="D182" s="209"/>
      <c r="L182" s="209"/>
    </row>
    <row r="183" spans="4:12" s="201" customFormat="1" x14ac:dyDescent="0.2">
      <c r="D183" s="209"/>
      <c r="L183" s="209"/>
    </row>
    <row r="184" spans="4:12" s="201" customFormat="1" x14ac:dyDescent="0.2">
      <c r="D184" s="209"/>
      <c r="L184" s="209"/>
    </row>
    <row r="185" spans="4:12" s="201" customFormat="1" x14ac:dyDescent="0.2">
      <c r="D185" s="209"/>
      <c r="L185" s="209"/>
    </row>
    <row r="186" spans="4:12" s="201" customFormat="1" x14ac:dyDescent="0.2">
      <c r="D186" s="209"/>
      <c r="L186" s="209"/>
    </row>
    <row r="187" spans="4:12" s="201" customFormat="1" x14ac:dyDescent="0.2">
      <c r="D187" s="209"/>
      <c r="L187" s="209"/>
    </row>
    <row r="188" spans="4:12" s="201" customFormat="1" x14ac:dyDescent="0.2">
      <c r="D188" s="209"/>
      <c r="L188" s="209"/>
    </row>
    <row r="189" spans="4:12" s="201" customFormat="1" x14ac:dyDescent="0.2">
      <c r="D189" s="209"/>
      <c r="L189" s="209"/>
    </row>
    <row r="190" spans="4:12" s="201" customFormat="1" x14ac:dyDescent="0.2">
      <c r="D190" s="209"/>
      <c r="L190" s="209"/>
    </row>
    <row r="191" spans="4:12" s="201" customFormat="1" x14ac:dyDescent="0.2">
      <c r="D191" s="209"/>
      <c r="L191" s="209"/>
    </row>
    <row r="192" spans="4:12" s="201" customFormat="1" x14ac:dyDescent="0.2">
      <c r="D192" s="209"/>
      <c r="L192" s="209"/>
    </row>
    <row r="193" spans="4:12" s="201" customFormat="1" x14ac:dyDescent="0.2">
      <c r="D193" s="209"/>
      <c r="L193" s="209"/>
    </row>
    <row r="194" spans="4:12" s="201" customFormat="1" x14ac:dyDescent="0.2">
      <c r="D194" s="209"/>
      <c r="L194" s="209"/>
    </row>
    <row r="195" spans="4:12" s="201" customFormat="1" x14ac:dyDescent="0.2">
      <c r="D195" s="209"/>
      <c r="L195" s="209"/>
    </row>
    <row r="196" spans="4:12" s="201" customFormat="1" x14ac:dyDescent="0.2">
      <c r="D196" s="209"/>
      <c r="L196" s="209"/>
    </row>
    <row r="197" spans="4:12" s="201" customFormat="1" x14ac:dyDescent="0.2">
      <c r="D197" s="209"/>
      <c r="L197" s="209"/>
    </row>
    <row r="198" spans="4:12" s="201" customFormat="1" x14ac:dyDescent="0.2">
      <c r="D198" s="209"/>
      <c r="L198" s="209"/>
    </row>
    <row r="199" spans="4:12" s="201" customFormat="1" x14ac:dyDescent="0.2">
      <c r="D199" s="209"/>
      <c r="L199" s="209"/>
    </row>
    <row r="200" spans="4:12" s="201" customFormat="1" x14ac:dyDescent="0.2">
      <c r="D200" s="209"/>
      <c r="L200" s="209"/>
    </row>
    <row r="201" spans="4:12" s="201" customFormat="1" x14ac:dyDescent="0.2">
      <c r="D201" s="209"/>
      <c r="L201" s="209"/>
    </row>
    <row r="202" spans="4:12" s="201" customFormat="1" x14ac:dyDescent="0.2">
      <c r="D202" s="209"/>
      <c r="L202" s="209"/>
    </row>
    <row r="203" spans="4:12" s="201" customFormat="1" x14ac:dyDescent="0.2">
      <c r="D203" s="209"/>
      <c r="L203" s="209"/>
    </row>
    <row r="204" spans="4:12" s="201" customFormat="1" x14ac:dyDescent="0.2">
      <c r="D204" s="209"/>
      <c r="L204" s="209"/>
    </row>
    <row r="205" spans="4:12" s="201" customFormat="1" x14ac:dyDescent="0.2">
      <c r="D205" s="209"/>
      <c r="L205" s="209"/>
    </row>
    <row r="206" spans="4:12" s="201" customFormat="1" x14ac:dyDescent="0.2">
      <c r="D206" s="209"/>
      <c r="L206" s="209"/>
    </row>
    <row r="207" spans="4:12" s="201" customFormat="1" x14ac:dyDescent="0.2">
      <c r="D207" s="209"/>
      <c r="L207" s="209"/>
    </row>
    <row r="208" spans="4:12" s="201" customFormat="1" x14ac:dyDescent="0.2">
      <c r="D208" s="209"/>
      <c r="L208" s="209"/>
    </row>
    <row r="209" spans="4:12" s="201" customFormat="1" x14ac:dyDescent="0.2">
      <c r="D209" s="209"/>
      <c r="L209" s="209"/>
    </row>
    <row r="210" spans="4:12" s="201" customFormat="1" x14ac:dyDescent="0.2">
      <c r="D210" s="209"/>
      <c r="L210" s="209"/>
    </row>
    <row r="211" spans="4:12" s="201" customFormat="1" x14ac:dyDescent="0.2">
      <c r="D211" s="209"/>
      <c r="L211" s="209"/>
    </row>
    <row r="212" spans="4:12" s="201" customFormat="1" x14ac:dyDescent="0.2">
      <c r="D212" s="209"/>
      <c r="L212" s="209"/>
    </row>
    <row r="213" spans="4:12" s="201" customFormat="1" x14ac:dyDescent="0.2">
      <c r="D213" s="209"/>
      <c r="L213" s="209"/>
    </row>
    <row r="214" spans="4:12" s="201" customFormat="1" x14ac:dyDescent="0.2">
      <c r="D214" s="209"/>
      <c r="L214" s="209"/>
    </row>
    <row r="215" spans="4:12" s="201" customFormat="1" x14ac:dyDescent="0.2">
      <c r="D215" s="209"/>
      <c r="L215" s="209"/>
    </row>
    <row r="216" spans="4:12" s="201" customFormat="1" x14ac:dyDescent="0.2">
      <c r="D216" s="209"/>
      <c r="L216" s="209"/>
    </row>
    <row r="217" spans="4:12" s="201" customFormat="1" x14ac:dyDescent="0.2">
      <c r="D217" s="209"/>
      <c r="L217" s="209"/>
    </row>
    <row r="218" spans="4:12" s="201" customFormat="1" x14ac:dyDescent="0.2">
      <c r="D218" s="209"/>
      <c r="L218" s="209"/>
    </row>
    <row r="219" spans="4:12" s="201" customFormat="1" x14ac:dyDescent="0.2">
      <c r="D219" s="209"/>
      <c r="L219" s="209"/>
    </row>
    <row r="220" spans="4:12" s="201" customFormat="1" x14ac:dyDescent="0.2">
      <c r="D220" s="209"/>
      <c r="L220" s="209"/>
    </row>
    <row r="221" spans="4:12" s="201" customFormat="1" x14ac:dyDescent="0.2">
      <c r="D221" s="209"/>
      <c r="L221" s="209"/>
    </row>
    <row r="222" spans="4:12" s="201" customFormat="1" x14ac:dyDescent="0.2">
      <c r="D222" s="209"/>
      <c r="L222" s="209"/>
    </row>
    <row r="223" spans="4:12" s="201" customFormat="1" x14ac:dyDescent="0.2">
      <c r="D223" s="209"/>
      <c r="L223" s="209"/>
    </row>
    <row r="224" spans="4:12" s="201" customFormat="1" x14ac:dyDescent="0.2">
      <c r="D224" s="209"/>
      <c r="L224" s="209"/>
    </row>
    <row r="225" spans="4:12" s="201" customFormat="1" x14ac:dyDescent="0.2">
      <c r="D225" s="209"/>
      <c r="L225" s="209"/>
    </row>
    <row r="226" spans="4:12" s="201" customFormat="1" x14ac:dyDescent="0.2">
      <c r="D226" s="209"/>
      <c r="L226" s="209"/>
    </row>
    <row r="227" spans="4:12" s="201" customFormat="1" x14ac:dyDescent="0.2">
      <c r="D227" s="209"/>
      <c r="L227" s="209"/>
    </row>
    <row r="228" spans="4:12" s="201" customFormat="1" x14ac:dyDescent="0.2">
      <c r="D228" s="209"/>
      <c r="L228" s="209"/>
    </row>
    <row r="229" spans="4:12" s="201" customFormat="1" x14ac:dyDescent="0.2">
      <c r="D229" s="209"/>
      <c r="L229" s="209"/>
    </row>
    <row r="230" spans="4:12" s="201" customFormat="1" x14ac:dyDescent="0.2">
      <c r="D230" s="209"/>
      <c r="L230" s="209"/>
    </row>
    <row r="231" spans="4:12" s="201" customFormat="1" x14ac:dyDescent="0.2">
      <c r="D231" s="209"/>
      <c r="L231" s="209"/>
    </row>
    <row r="232" spans="4:12" s="201" customFormat="1" x14ac:dyDescent="0.2">
      <c r="D232" s="209"/>
      <c r="L232" s="209"/>
    </row>
    <row r="233" spans="4:12" s="201" customFormat="1" x14ac:dyDescent="0.2">
      <c r="D233" s="209"/>
      <c r="L233" s="209"/>
    </row>
    <row r="234" spans="4:12" s="201" customFormat="1" x14ac:dyDescent="0.2">
      <c r="D234" s="209"/>
      <c r="L234" s="209"/>
    </row>
    <row r="235" spans="4:12" s="201" customFormat="1" x14ac:dyDescent="0.2">
      <c r="D235" s="209"/>
      <c r="L235" s="209"/>
    </row>
    <row r="236" spans="4:12" s="201" customFormat="1" x14ac:dyDescent="0.2">
      <c r="D236" s="209"/>
      <c r="L236" s="209"/>
    </row>
    <row r="237" spans="4:12" s="201" customFormat="1" x14ac:dyDescent="0.2">
      <c r="D237" s="209"/>
      <c r="L237" s="209"/>
    </row>
    <row r="238" spans="4:12" s="201" customFormat="1" x14ac:dyDescent="0.2">
      <c r="D238" s="209"/>
      <c r="L238" s="209"/>
    </row>
    <row r="239" spans="4:12" s="201" customFormat="1" x14ac:dyDescent="0.2">
      <c r="D239" s="209"/>
      <c r="L239" s="209"/>
    </row>
    <row r="240" spans="4:12" s="201" customFormat="1" x14ac:dyDescent="0.2">
      <c r="D240" s="209"/>
      <c r="L240" s="209"/>
    </row>
    <row r="241" spans="4:12" s="201" customFormat="1" x14ac:dyDescent="0.2">
      <c r="D241" s="209"/>
      <c r="L241" s="209"/>
    </row>
    <row r="242" spans="4:12" s="201" customFormat="1" x14ac:dyDescent="0.2">
      <c r="D242" s="209"/>
      <c r="L242" s="209"/>
    </row>
    <row r="243" spans="4:12" s="201" customFormat="1" x14ac:dyDescent="0.2">
      <c r="D243" s="209"/>
      <c r="L243" s="209"/>
    </row>
    <row r="244" spans="4:12" s="201" customFormat="1" x14ac:dyDescent="0.2">
      <c r="D244" s="209"/>
      <c r="L244" s="209"/>
    </row>
    <row r="245" spans="4:12" s="201" customFormat="1" x14ac:dyDescent="0.2">
      <c r="D245" s="209"/>
      <c r="L245" s="209"/>
    </row>
    <row r="246" spans="4:12" s="201" customFormat="1" x14ac:dyDescent="0.2">
      <c r="D246" s="209"/>
      <c r="L246" s="209"/>
    </row>
    <row r="247" spans="4:12" s="201" customFormat="1" x14ac:dyDescent="0.2">
      <c r="D247" s="209"/>
      <c r="L247" s="209"/>
    </row>
    <row r="248" spans="4:12" s="201" customFormat="1" x14ac:dyDescent="0.2">
      <c r="D248" s="209"/>
      <c r="L248" s="209"/>
    </row>
    <row r="249" spans="4:12" s="201" customFormat="1" x14ac:dyDescent="0.2">
      <c r="D249" s="209"/>
      <c r="L249" s="209"/>
    </row>
    <row r="250" spans="4:12" s="201" customFormat="1" x14ac:dyDescent="0.2">
      <c r="D250" s="209"/>
      <c r="L250" s="209"/>
    </row>
    <row r="251" spans="4:12" s="201" customFormat="1" x14ac:dyDescent="0.2">
      <c r="D251" s="209"/>
      <c r="L251" s="209"/>
    </row>
    <row r="252" spans="4:12" s="201" customFormat="1" x14ac:dyDescent="0.2">
      <c r="D252" s="209"/>
      <c r="L252" s="209"/>
    </row>
    <row r="253" spans="4:12" s="201" customFormat="1" x14ac:dyDescent="0.2">
      <c r="D253" s="209"/>
      <c r="L253" s="209"/>
    </row>
    <row r="254" spans="4:12" s="201" customFormat="1" x14ac:dyDescent="0.2">
      <c r="D254" s="209"/>
      <c r="L254" s="209"/>
    </row>
    <row r="255" spans="4:12" s="201" customFormat="1" x14ac:dyDescent="0.2">
      <c r="D255" s="209"/>
      <c r="L255" s="209"/>
    </row>
    <row r="256" spans="4:12" s="201" customFormat="1" x14ac:dyDescent="0.2">
      <c r="D256" s="209"/>
      <c r="L256" s="209"/>
    </row>
    <row r="257" spans="4:12" s="201" customFormat="1" x14ac:dyDescent="0.2">
      <c r="D257" s="209"/>
      <c r="L257" s="209"/>
    </row>
    <row r="258" spans="4:12" s="201" customFormat="1" x14ac:dyDescent="0.2">
      <c r="D258" s="209"/>
      <c r="L258" s="209"/>
    </row>
    <row r="259" spans="4:12" s="201" customFormat="1" x14ac:dyDescent="0.2">
      <c r="D259" s="209"/>
      <c r="L259" s="209"/>
    </row>
    <row r="260" spans="4:12" s="201" customFormat="1" x14ac:dyDescent="0.2">
      <c r="D260" s="209"/>
      <c r="L260" s="209"/>
    </row>
    <row r="261" spans="4:12" s="201" customFormat="1" x14ac:dyDescent="0.2">
      <c r="D261" s="209"/>
      <c r="L261" s="209"/>
    </row>
    <row r="262" spans="4:12" s="201" customFormat="1" x14ac:dyDescent="0.2">
      <c r="D262" s="209"/>
      <c r="L262" s="209"/>
    </row>
    <row r="263" spans="4:12" s="201" customFormat="1" x14ac:dyDescent="0.2">
      <c r="D263" s="209"/>
      <c r="L263" s="209"/>
    </row>
    <row r="264" spans="4:12" s="201" customFormat="1" x14ac:dyDescent="0.2">
      <c r="D264" s="209"/>
      <c r="L264" s="209"/>
    </row>
    <row r="265" spans="4:12" s="201" customFormat="1" x14ac:dyDescent="0.2">
      <c r="D265" s="209"/>
      <c r="L265" s="209"/>
    </row>
    <row r="266" spans="4:12" s="201" customFormat="1" x14ac:dyDescent="0.2">
      <c r="D266" s="209"/>
      <c r="L266" s="209"/>
    </row>
    <row r="267" spans="4:12" s="201" customFormat="1" x14ac:dyDescent="0.2">
      <c r="D267" s="209"/>
      <c r="L267" s="209"/>
    </row>
    <row r="268" spans="4:12" s="201" customFormat="1" x14ac:dyDescent="0.2">
      <c r="D268" s="209"/>
      <c r="L268" s="209"/>
    </row>
    <row r="269" spans="4:12" s="201" customFormat="1" x14ac:dyDescent="0.2">
      <c r="D269" s="209"/>
      <c r="L269" s="209"/>
    </row>
    <row r="270" spans="4:12" s="201" customFormat="1" x14ac:dyDescent="0.2">
      <c r="D270" s="209"/>
      <c r="L270" s="209"/>
    </row>
    <row r="271" spans="4:12" s="201" customFormat="1" x14ac:dyDescent="0.2">
      <c r="D271" s="209"/>
      <c r="L271" s="209"/>
    </row>
    <row r="272" spans="4:12" s="201" customFormat="1" x14ac:dyDescent="0.2">
      <c r="D272" s="209"/>
      <c r="L272" s="209"/>
    </row>
    <row r="273" spans="4:12" s="201" customFormat="1" x14ac:dyDescent="0.2">
      <c r="D273" s="209"/>
      <c r="L273" s="209"/>
    </row>
    <row r="274" spans="4:12" s="201" customFormat="1" x14ac:dyDescent="0.2">
      <c r="D274" s="209"/>
      <c r="L274" s="209"/>
    </row>
    <row r="275" spans="4:12" s="201" customFormat="1" x14ac:dyDescent="0.2">
      <c r="D275" s="209"/>
      <c r="L275" s="209"/>
    </row>
    <row r="276" spans="4:12" s="201" customFormat="1" x14ac:dyDescent="0.2">
      <c r="D276" s="209"/>
      <c r="L276" s="209"/>
    </row>
    <row r="277" spans="4:12" s="201" customFormat="1" x14ac:dyDescent="0.2">
      <c r="D277" s="209"/>
      <c r="L277" s="209"/>
    </row>
    <row r="278" spans="4:12" s="201" customFormat="1" x14ac:dyDescent="0.2">
      <c r="D278" s="209"/>
      <c r="L278" s="209"/>
    </row>
    <row r="279" spans="4:12" s="201" customFormat="1" x14ac:dyDescent="0.2">
      <c r="D279" s="209"/>
      <c r="L279" s="209"/>
    </row>
    <row r="280" spans="4:12" s="201" customFormat="1" x14ac:dyDescent="0.2">
      <c r="D280" s="209"/>
      <c r="L280" s="209"/>
    </row>
    <row r="281" spans="4:12" s="201" customFormat="1" x14ac:dyDescent="0.2">
      <c r="D281" s="209"/>
      <c r="L281" s="209"/>
    </row>
    <row r="282" spans="4:12" s="201" customFormat="1" x14ac:dyDescent="0.2">
      <c r="D282" s="209"/>
      <c r="L282" s="209"/>
    </row>
    <row r="283" spans="4:12" s="201" customFormat="1" x14ac:dyDescent="0.2">
      <c r="D283" s="209"/>
      <c r="L283" s="209"/>
    </row>
    <row r="284" spans="4:12" s="201" customFormat="1" x14ac:dyDescent="0.2">
      <c r="D284" s="209"/>
      <c r="L284" s="209"/>
    </row>
    <row r="285" spans="4:12" s="201" customFormat="1" x14ac:dyDescent="0.2">
      <c r="D285" s="209"/>
      <c r="L285" s="209"/>
    </row>
    <row r="286" spans="4:12" s="201" customFormat="1" x14ac:dyDescent="0.2">
      <c r="D286" s="209"/>
      <c r="L286" s="209"/>
    </row>
    <row r="287" spans="4:12" s="201" customFormat="1" x14ac:dyDescent="0.2">
      <c r="D287" s="209"/>
      <c r="L287" s="209"/>
    </row>
    <row r="288" spans="4:12" s="201" customFormat="1" x14ac:dyDescent="0.2">
      <c r="D288" s="209"/>
      <c r="L288" s="209"/>
    </row>
    <row r="289" spans="4:12" s="201" customFormat="1" x14ac:dyDescent="0.2">
      <c r="D289" s="209"/>
      <c r="L289" s="209"/>
    </row>
    <row r="290" spans="4:12" s="201" customFormat="1" x14ac:dyDescent="0.2">
      <c r="D290" s="209"/>
      <c r="L290" s="209"/>
    </row>
    <row r="291" spans="4:12" s="201" customFormat="1" x14ac:dyDescent="0.2">
      <c r="D291" s="209"/>
      <c r="L291" s="209"/>
    </row>
    <row r="292" spans="4:12" s="201" customFormat="1" x14ac:dyDescent="0.2">
      <c r="D292" s="209"/>
      <c r="L292" s="209"/>
    </row>
    <row r="293" spans="4:12" s="201" customFormat="1" x14ac:dyDescent="0.2">
      <c r="D293" s="209"/>
      <c r="L293" s="209"/>
    </row>
    <row r="294" spans="4:12" s="201" customFormat="1" x14ac:dyDescent="0.2">
      <c r="D294" s="209"/>
      <c r="L294" s="209"/>
    </row>
    <row r="295" spans="4:12" s="201" customFormat="1" x14ac:dyDescent="0.2">
      <c r="D295" s="209"/>
      <c r="L295" s="209"/>
    </row>
    <row r="296" spans="4:12" s="201" customFormat="1" x14ac:dyDescent="0.2">
      <c r="D296" s="209"/>
      <c r="L296" s="209"/>
    </row>
    <row r="297" spans="4:12" s="201" customFormat="1" x14ac:dyDescent="0.2">
      <c r="D297" s="209"/>
      <c r="L297" s="209"/>
    </row>
    <row r="298" spans="4:12" s="201" customFormat="1" x14ac:dyDescent="0.2">
      <c r="D298" s="209"/>
      <c r="L298" s="209"/>
    </row>
    <row r="299" spans="4:12" s="201" customFormat="1" x14ac:dyDescent="0.2">
      <c r="D299" s="209"/>
      <c r="L299" s="209"/>
    </row>
    <row r="300" spans="4:12" s="201" customFormat="1" x14ac:dyDescent="0.2">
      <c r="D300" s="209"/>
      <c r="L300" s="209"/>
    </row>
    <row r="301" spans="4:12" s="201" customFormat="1" x14ac:dyDescent="0.2">
      <c r="D301" s="209"/>
      <c r="L301" s="209"/>
    </row>
    <row r="302" spans="4:12" s="201" customFormat="1" x14ac:dyDescent="0.2">
      <c r="D302" s="209"/>
      <c r="L302" s="209"/>
    </row>
    <row r="303" spans="4:12" s="201" customFormat="1" x14ac:dyDescent="0.2">
      <c r="D303" s="209"/>
      <c r="L303" s="209"/>
    </row>
    <row r="304" spans="4:12" s="201" customFormat="1" x14ac:dyDescent="0.2">
      <c r="D304" s="209"/>
      <c r="L304" s="209"/>
    </row>
    <row r="305" spans="4:12" s="201" customFormat="1" x14ac:dyDescent="0.2">
      <c r="D305" s="209"/>
      <c r="L305" s="209"/>
    </row>
    <row r="306" spans="4:12" s="201" customFormat="1" x14ac:dyDescent="0.2">
      <c r="D306" s="209"/>
      <c r="L306" s="209"/>
    </row>
    <row r="307" spans="4:12" s="201" customFormat="1" x14ac:dyDescent="0.2">
      <c r="D307" s="209"/>
      <c r="L307" s="209"/>
    </row>
    <row r="308" spans="4:12" s="201" customFormat="1" x14ac:dyDescent="0.2">
      <c r="D308" s="209"/>
      <c r="L308" s="209"/>
    </row>
    <row r="309" spans="4:12" s="201" customFormat="1" x14ac:dyDescent="0.2">
      <c r="D309" s="209"/>
      <c r="L309" s="209"/>
    </row>
    <row r="310" spans="4:12" s="201" customFormat="1" x14ac:dyDescent="0.2">
      <c r="D310" s="209"/>
      <c r="L310" s="209"/>
    </row>
    <row r="311" spans="4:12" s="201" customFormat="1" x14ac:dyDescent="0.2">
      <c r="D311" s="209"/>
      <c r="L311" s="209"/>
    </row>
    <row r="312" spans="4:12" s="201" customFormat="1" x14ac:dyDescent="0.2">
      <c r="D312" s="209"/>
      <c r="L312" s="209"/>
    </row>
    <row r="313" spans="4:12" s="201" customFormat="1" x14ac:dyDescent="0.2">
      <c r="D313" s="209"/>
      <c r="L313" s="209"/>
    </row>
    <row r="314" spans="4:12" s="201" customFormat="1" x14ac:dyDescent="0.2">
      <c r="D314" s="209"/>
      <c r="L314" s="209"/>
    </row>
    <row r="315" spans="4:12" s="201" customFormat="1" x14ac:dyDescent="0.2">
      <c r="D315" s="209"/>
      <c r="L315" s="209"/>
    </row>
    <row r="316" spans="4:12" s="201" customFormat="1" x14ac:dyDescent="0.2">
      <c r="D316" s="209"/>
      <c r="L316" s="209"/>
    </row>
    <row r="317" spans="4:12" s="201" customFormat="1" x14ac:dyDescent="0.2">
      <c r="D317" s="209"/>
      <c r="L317" s="209"/>
    </row>
    <row r="318" spans="4:12" s="201" customFormat="1" x14ac:dyDescent="0.2">
      <c r="D318" s="209"/>
      <c r="L318" s="209"/>
    </row>
    <row r="319" spans="4:12" s="201" customFormat="1" x14ac:dyDescent="0.2">
      <c r="D319" s="209"/>
      <c r="L319" s="209"/>
    </row>
    <row r="320" spans="4:12" s="201" customFormat="1" x14ac:dyDescent="0.2">
      <c r="D320" s="209"/>
      <c r="L320" s="209"/>
    </row>
    <row r="321" spans="4:12" s="201" customFormat="1" x14ac:dyDescent="0.2">
      <c r="D321" s="209"/>
      <c r="L321" s="209"/>
    </row>
    <row r="322" spans="4:12" s="201" customFormat="1" x14ac:dyDescent="0.2">
      <c r="D322" s="209"/>
      <c r="L322" s="209"/>
    </row>
    <row r="323" spans="4:12" s="201" customFormat="1" x14ac:dyDescent="0.2">
      <c r="D323" s="209"/>
      <c r="L323" s="209"/>
    </row>
    <row r="324" spans="4:12" s="201" customFormat="1" x14ac:dyDescent="0.2">
      <c r="D324" s="209"/>
      <c r="L324" s="209"/>
    </row>
    <row r="325" spans="4:12" s="201" customFormat="1" x14ac:dyDescent="0.2">
      <c r="D325" s="209"/>
      <c r="L325" s="209"/>
    </row>
    <row r="326" spans="4:12" s="201" customFormat="1" x14ac:dyDescent="0.2">
      <c r="D326" s="209"/>
      <c r="L326" s="209"/>
    </row>
    <row r="327" spans="4:12" s="201" customFormat="1" x14ac:dyDescent="0.2">
      <c r="D327" s="209"/>
      <c r="L327" s="209"/>
    </row>
    <row r="328" spans="4:12" s="201" customFormat="1" x14ac:dyDescent="0.2">
      <c r="D328" s="209"/>
      <c r="L328" s="209"/>
    </row>
    <row r="329" spans="4:12" s="201" customFormat="1" x14ac:dyDescent="0.2">
      <c r="D329" s="209"/>
      <c r="L329" s="209"/>
    </row>
    <row r="330" spans="4:12" s="201" customFormat="1" x14ac:dyDescent="0.2">
      <c r="D330" s="209"/>
      <c r="L330" s="209"/>
    </row>
    <row r="331" spans="4:12" s="201" customFormat="1" x14ac:dyDescent="0.2">
      <c r="D331" s="209"/>
      <c r="L331" s="209"/>
    </row>
    <row r="332" spans="4:12" s="201" customFormat="1" x14ac:dyDescent="0.2">
      <c r="D332" s="209"/>
      <c r="L332" s="209"/>
    </row>
    <row r="333" spans="4:12" s="201" customFormat="1" x14ac:dyDescent="0.2">
      <c r="D333" s="209"/>
      <c r="L333" s="209"/>
    </row>
    <row r="334" spans="4:12" s="201" customFormat="1" x14ac:dyDescent="0.2">
      <c r="D334" s="209"/>
      <c r="L334" s="209"/>
    </row>
    <row r="335" spans="4:12" s="201" customFormat="1" x14ac:dyDescent="0.2">
      <c r="D335" s="209"/>
      <c r="L335" s="209"/>
    </row>
    <row r="336" spans="4:12" s="201" customFormat="1" x14ac:dyDescent="0.2">
      <c r="D336" s="209"/>
      <c r="L336" s="209"/>
    </row>
    <row r="337" spans="4:12" s="201" customFormat="1" x14ac:dyDescent="0.2">
      <c r="D337" s="209"/>
      <c r="L337" s="209"/>
    </row>
    <row r="338" spans="4:12" s="201" customFormat="1" x14ac:dyDescent="0.2">
      <c r="D338" s="209"/>
      <c r="L338" s="209"/>
    </row>
    <row r="339" spans="4:12" s="201" customFormat="1" x14ac:dyDescent="0.2">
      <c r="D339" s="209"/>
      <c r="L339" s="209"/>
    </row>
    <row r="340" spans="4:12" s="201" customFormat="1" x14ac:dyDescent="0.2">
      <c r="D340" s="209"/>
      <c r="L340" s="209"/>
    </row>
    <row r="341" spans="4:12" s="201" customFormat="1" x14ac:dyDescent="0.2">
      <c r="D341" s="209"/>
      <c r="L341" s="209"/>
    </row>
    <row r="342" spans="4:12" s="201" customFormat="1" x14ac:dyDescent="0.2">
      <c r="D342" s="209"/>
      <c r="L342" s="209"/>
    </row>
    <row r="343" spans="4:12" s="201" customFormat="1" x14ac:dyDescent="0.2">
      <c r="D343" s="209"/>
      <c r="L343" s="209"/>
    </row>
    <row r="344" spans="4:12" s="201" customFormat="1" x14ac:dyDescent="0.2">
      <c r="D344" s="209"/>
      <c r="L344" s="209"/>
    </row>
    <row r="345" spans="4:12" s="201" customFormat="1" x14ac:dyDescent="0.2">
      <c r="D345" s="209"/>
      <c r="L345" s="209"/>
    </row>
    <row r="346" spans="4:12" s="201" customFormat="1" x14ac:dyDescent="0.2">
      <c r="D346" s="209"/>
      <c r="L346" s="209"/>
    </row>
    <row r="347" spans="4:12" s="201" customFormat="1" x14ac:dyDescent="0.2">
      <c r="D347" s="209"/>
      <c r="L347" s="209"/>
    </row>
    <row r="348" spans="4:12" s="201" customFormat="1" x14ac:dyDescent="0.2">
      <c r="D348" s="209"/>
      <c r="L348" s="209"/>
    </row>
    <row r="349" spans="4:12" s="201" customFormat="1" x14ac:dyDescent="0.2">
      <c r="D349" s="209"/>
      <c r="L349" s="209"/>
    </row>
    <row r="350" spans="4:12" s="201" customFormat="1" x14ac:dyDescent="0.2">
      <c r="D350" s="209"/>
      <c r="L350" s="209"/>
    </row>
    <row r="351" spans="4:12" s="201" customFormat="1" x14ac:dyDescent="0.2">
      <c r="D351" s="209"/>
      <c r="L351" s="209"/>
    </row>
    <row r="352" spans="4:12" s="201" customFormat="1" x14ac:dyDescent="0.2">
      <c r="D352" s="209"/>
      <c r="L352" s="209"/>
    </row>
    <row r="353" spans="4:12" s="201" customFormat="1" x14ac:dyDescent="0.2">
      <c r="D353" s="209"/>
      <c r="L353" s="209"/>
    </row>
    <row r="354" spans="4:12" s="201" customFormat="1" x14ac:dyDescent="0.2">
      <c r="D354" s="209"/>
      <c r="L354" s="209"/>
    </row>
    <row r="355" spans="4:12" s="201" customFormat="1" x14ac:dyDescent="0.2">
      <c r="D355" s="209"/>
      <c r="L355" s="209"/>
    </row>
    <row r="356" spans="4:12" s="201" customFormat="1" x14ac:dyDescent="0.2">
      <c r="D356" s="209"/>
      <c r="L356" s="209"/>
    </row>
    <row r="357" spans="4:12" s="201" customFormat="1" x14ac:dyDescent="0.2">
      <c r="D357" s="209"/>
      <c r="L357" s="209"/>
    </row>
    <row r="358" spans="4:12" s="201" customFormat="1" x14ac:dyDescent="0.2">
      <c r="D358" s="209"/>
      <c r="L358" s="209"/>
    </row>
    <row r="359" spans="4:12" s="201" customFormat="1" x14ac:dyDescent="0.2">
      <c r="D359" s="209"/>
      <c r="L359" s="209"/>
    </row>
    <row r="360" spans="4:12" s="201" customFormat="1" x14ac:dyDescent="0.2">
      <c r="D360" s="209"/>
      <c r="L360" s="209"/>
    </row>
    <row r="361" spans="4:12" s="201" customFormat="1" x14ac:dyDescent="0.2">
      <c r="D361" s="209"/>
      <c r="L361" s="209"/>
    </row>
    <row r="362" spans="4:12" s="201" customFormat="1" x14ac:dyDescent="0.2">
      <c r="D362" s="209"/>
      <c r="L362" s="209"/>
    </row>
    <row r="363" spans="4:12" s="201" customFormat="1" x14ac:dyDescent="0.2">
      <c r="D363" s="209"/>
      <c r="L363" s="209"/>
    </row>
    <row r="364" spans="4:12" s="201" customFormat="1" x14ac:dyDescent="0.2">
      <c r="D364" s="209"/>
      <c r="L364" s="209"/>
    </row>
    <row r="365" spans="4:12" s="201" customFormat="1" x14ac:dyDescent="0.2">
      <c r="D365" s="209"/>
      <c r="L365" s="209"/>
    </row>
    <row r="366" spans="4:12" s="201" customFormat="1" x14ac:dyDescent="0.2">
      <c r="D366" s="209"/>
      <c r="L366" s="209"/>
    </row>
    <row r="367" spans="4:12" s="201" customFormat="1" x14ac:dyDescent="0.2">
      <c r="D367" s="209"/>
      <c r="L367" s="209"/>
    </row>
    <row r="368" spans="4:12" s="201" customFormat="1" x14ac:dyDescent="0.2">
      <c r="D368" s="209"/>
      <c r="L368" s="209"/>
    </row>
    <row r="369" spans="4:12" s="201" customFormat="1" x14ac:dyDescent="0.2">
      <c r="D369" s="209"/>
      <c r="L369" s="209"/>
    </row>
    <row r="370" spans="4:12" s="201" customFormat="1" x14ac:dyDescent="0.2">
      <c r="D370" s="209"/>
      <c r="L370" s="209"/>
    </row>
    <row r="371" spans="4:12" s="201" customFormat="1" x14ac:dyDescent="0.2">
      <c r="D371" s="209"/>
      <c r="L371" s="209"/>
    </row>
    <row r="372" spans="4:12" s="201" customFormat="1" x14ac:dyDescent="0.2">
      <c r="D372" s="209"/>
      <c r="L372" s="209"/>
    </row>
    <row r="373" spans="4:12" s="201" customFormat="1" x14ac:dyDescent="0.2">
      <c r="D373" s="209"/>
      <c r="L373" s="209"/>
    </row>
    <row r="374" spans="4:12" s="201" customFormat="1" x14ac:dyDescent="0.2">
      <c r="D374" s="209"/>
      <c r="L374" s="209"/>
    </row>
    <row r="375" spans="4:12" s="201" customFormat="1" x14ac:dyDescent="0.2">
      <c r="D375" s="209"/>
      <c r="L375" s="209"/>
    </row>
    <row r="376" spans="4:12" s="201" customFormat="1" x14ac:dyDescent="0.2">
      <c r="D376" s="209"/>
      <c r="L376" s="209"/>
    </row>
    <row r="377" spans="4:12" s="201" customFormat="1" x14ac:dyDescent="0.2">
      <c r="D377" s="209"/>
      <c r="L377" s="209"/>
    </row>
    <row r="378" spans="4:12" s="201" customFormat="1" x14ac:dyDescent="0.2">
      <c r="D378" s="209"/>
      <c r="L378" s="209"/>
    </row>
    <row r="379" spans="4:12" s="201" customFormat="1" x14ac:dyDescent="0.2">
      <c r="D379" s="209"/>
      <c r="L379" s="209"/>
    </row>
  </sheetData>
  <mergeCells count="11">
    <mergeCell ref="B1:D1"/>
    <mergeCell ref="B2:D2"/>
    <mergeCell ref="A4:L4"/>
    <mergeCell ref="A5:L5"/>
    <mergeCell ref="C19:C21"/>
    <mergeCell ref="C11:C17"/>
    <mergeCell ref="L9:L10"/>
    <mergeCell ref="A6:L6"/>
    <mergeCell ref="A8:A23"/>
    <mergeCell ref="B8:B23"/>
    <mergeCell ref="C9:C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F698-B633-408F-A23B-E18FF8345250}">
  <dimension ref="A1:S21"/>
  <sheetViews>
    <sheetView topLeftCell="A13" zoomScale="50" zoomScaleNormal="50" workbookViewId="0">
      <selection activeCell="B19" sqref="B19:C19"/>
    </sheetView>
  </sheetViews>
  <sheetFormatPr baseColWidth="10" defaultColWidth="11.42578125" defaultRowHeight="20.25" x14ac:dyDescent="0.3"/>
  <cols>
    <col min="1" max="1" width="13.7109375" style="145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43" style="140" customWidth="1"/>
    <col min="7" max="7" width="29.85546875" style="140" customWidth="1"/>
    <col min="8" max="8" width="56.7109375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50.4257812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259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873</v>
      </c>
      <c r="B16" s="350"/>
      <c r="C16" s="351" t="s">
        <v>874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106.5" customHeight="1" x14ac:dyDescent="0.3">
      <c r="A19" s="234">
        <v>1</v>
      </c>
      <c r="B19" s="338" t="s">
        <v>653</v>
      </c>
      <c r="C19" s="339"/>
      <c r="D19" s="279">
        <v>0.02</v>
      </c>
      <c r="E19" s="233" t="s">
        <v>459</v>
      </c>
      <c r="F19" s="232" t="s">
        <v>654</v>
      </c>
      <c r="G19" s="235" t="s">
        <v>258</v>
      </c>
      <c r="H19" s="232" t="s">
        <v>663</v>
      </c>
      <c r="I19" s="231">
        <v>1</v>
      </c>
      <c r="J19" s="233" t="s">
        <v>467</v>
      </c>
      <c r="K19" s="236">
        <v>45047</v>
      </c>
      <c r="L19" s="236">
        <v>45138</v>
      </c>
      <c r="M19" s="237" t="s">
        <v>654</v>
      </c>
      <c r="N19" s="142"/>
      <c r="O19" s="142"/>
      <c r="P19" s="142"/>
      <c r="Q19" s="142"/>
      <c r="R19" s="142"/>
      <c r="S19" s="142"/>
    </row>
    <row r="20" spans="1:19" ht="62.25" customHeight="1" x14ac:dyDescent="0.3">
      <c r="A20" s="340">
        <v>2</v>
      </c>
      <c r="B20" s="342" t="s">
        <v>655</v>
      </c>
      <c r="C20" s="343"/>
      <c r="D20" s="346">
        <v>0.02</v>
      </c>
      <c r="E20" s="347" t="s">
        <v>656</v>
      </c>
      <c r="F20" s="348" t="s">
        <v>657</v>
      </c>
      <c r="G20" s="336" t="s">
        <v>258</v>
      </c>
      <c r="H20" s="238" t="s">
        <v>658</v>
      </c>
      <c r="I20" s="239">
        <v>0.5</v>
      </c>
      <c r="J20" s="334" t="s">
        <v>664</v>
      </c>
      <c r="K20" s="240">
        <v>45139</v>
      </c>
      <c r="L20" s="240">
        <v>45230</v>
      </c>
      <c r="M20" s="241" t="s">
        <v>659</v>
      </c>
      <c r="N20" s="218"/>
      <c r="O20" s="218"/>
      <c r="P20" s="218"/>
      <c r="Q20" s="218"/>
      <c r="R20" s="218"/>
      <c r="S20" s="218"/>
    </row>
    <row r="21" spans="1:19" ht="61.5" customHeight="1" x14ac:dyDescent="0.35">
      <c r="A21" s="341"/>
      <c r="B21" s="344"/>
      <c r="C21" s="345"/>
      <c r="D21" s="337"/>
      <c r="E21" s="335"/>
      <c r="F21" s="349"/>
      <c r="G21" s="337"/>
      <c r="H21" s="238" t="s">
        <v>660</v>
      </c>
      <c r="I21" s="239">
        <v>0.5</v>
      </c>
      <c r="J21" s="335"/>
      <c r="K21" s="240">
        <v>45139</v>
      </c>
      <c r="L21" s="240">
        <v>45230</v>
      </c>
      <c r="M21" s="242" t="s">
        <v>661</v>
      </c>
      <c r="N21" s="142"/>
      <c r="O21" s="142"/>
      <c r="P21" s="142"/>
      <c r="Q21" s="142"/>
      <c r="R21" s="142"/>
      <c r="S21" s="142"/>
    </row>
  </sheetData>
  <mergeCells count="36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J20:J21"/>
    <mergeCell ref="G20:G21"/>
    <mergeCell ref="B19:C19"/>
    <mergeCell ref="A20:A21"/>
    <mergeCell ref="B20:C21"/>
    <mergeCell ref="D20:D21"/>
    <mergeCell ref="E20:E21"/>
    <mergeCell ref="F20:F21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5A5D-6E13-4A42-9A38-A661A27F268F}">
  <dimension ref="A1:S102"/>
  <sheetViews>
    <sheetView topLeftCell="A10" zoomScale="40" zoomScaleNormal="40" workbookViewId="0">
      <selection activeCell="B19" sqref="B19:C23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36" style="140" customWidth="1"/>
    <col min="6" max="6" width="48.28515625" style="140" customWidth="1"/>
    <col min="7" max="7" width="29.85546875" style="140" customWidth="1"/>
    <col min="8" max="8" width="67" style="140" customWidth="1"/>
    <col min="9" max="9" width="16.28515625" style="140" customWidth="1"/>
    <col min="10" max="10" width="33.5703125" style="145" customWidth="1"/>
    <col min="11" max="11" width="24.42578125" style="140" customWidth="1"/>
    <col min="12" max="12" width="28.28515625" style="140" customWidth="1"/>
    <col min="13" max="13" width="56.28515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44909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897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02" customHeight="1" x14ac:dyDescent="0.3">
      <c r="A16" s="350" t="s">
        <v>457</v>
      </c>
      <c r="B16" s="350"/>
      <c r="C16" s="351" t="s">
        <v>377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66">
        <v>44927</v>
      </c>
      <c r="Q16" s="153">
        <v>0.9</v>
      </c>
      <c r="R16" s="352" t="s">
        <v>347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s="179" customFormat="1" ht="25.5" customHeight="1" x14ac:dyDescent="0.3">
      <c r="A19" s="390">
        <v>1</v>
      </c>
      <c r="B19" s="393" t="s">
        <v>378</v>
      </c>
      <c r="C19" s="394"/>
      <c r="D19" s="399">
        <v>0.01</v>
      </c>
      <c r="E19" s="402" t="s">
        <v>538</v>
      </c>
      <c r="F19" s="405" t="s">
        <v>380</v>
      </c>
      <c r="G19" s="402" t="s">
        <v>258</v>
      </c>
      <c r="H19" s="405" t="s">
        <v>428</v>
      </c>
      <c r="I19" s="160">
        <v>0.2</v>
      </c>
      <c r="J19" s="402" t="s">
        <v>404</v>
      </c>
      <c r="K19" s="158">
        <v>45017</v>
      </c>
      <c r="L19" s="158">
        <v>45046</v>
      </c>
      <c r="M19" s="405" t="s">
        <v>441</v>
      </c>
      <c r="N19" s="146"/>
      <c r="O19" s="146"/>
      <c r="P19" s="146"/>
      <c r="Q19" s="146"/>
      <c r="R19" s="146"/>
      <c r="S19" s="146"/>
    </row>
    <row r="20" spans="1:19" s="179" customFormat="1" ht="25.5" customHeight="1" x14ac:dyDescent="0.3">
      <c r="A20" s="391"/>
      <c r="B20" s="395"/>
      <c r="C20" s="396"/>
      <c r="D20" s="400"/>
      <c r="E20" s="403"/>
      <c r="F20" s="406"/>
      <c r="G20" s="403"/>
      <c r="H20" s="406"/>
      <c r="I20" s="160">
        <v>0.2</v>
      </c>
      <c r="J20" s="403"/>
      <c r="K20" s="158">
        <v>45139</v>
      </c>
      <c r="L20" s="158">
        <v>45169</v>
      </c>
      <c r="M20" s="406"/>
      <c r="N20" s="146"/>
      <c r="O20" s="146"/>
      <c r="P20" s="146"/>
      <c r="Q20" s="146"/>
      <c r="R20" s="146"/>
      <c r="S20" s="146"/>
    </row>
    <row r="21" spans="1:19" s="179" customFormat="1" ht="25.5" customHeight="1" x14ac:dyDescent="0.3">
      <c r="A21" s="391"/>
      <c r="B21" s="395"/>
      <c r="C21" s="396"/>
      <c r="D21" s="400"/>
      <c r="E21" s="403"/>
      <c r="F21" s="406"/>
      <c r="G21" s="403"/>
      <c r="H21" s="406"/>
      <c r="I21" s="160">
        <v>0.2</v>
      </c>
      <c r="J21" s="403"/>
      <c r="K21" s="158">
        <v>45170</v>
      </c>
      <c r="L21" s="158">
        <v>45199</v>
      </c>
      <c r="M21" s="406"/>
      <c r="N21" s="146"/>
      <c r="O21" s="146"/>
      <c r="P21" s="146"/>
      <c r="Q21" s="146"/>
      <c r="R21" s="146"/>
      <c r="S21" s="146"/>
    </row>
    <row r="22" spans="1:19" s="179" customFormat="1" ht="25.5" customHeight="1" x14ac:dyDescent="0.3">
      <c r="A22" s="391"/>
      <c r="B22" s="395"/>
      <c r="C22" s="396"/>
      <c r="D22" s="400"/>
      <c r="E22" s="403"/>
      <c r="F22" s="406"/>
      <c r="G22" s="403"/>
      <c r="H22" s="407"/>
      <c r="I22" s="160">
        <v>0.2</v>
      </c>
      <c r="J22" s="403"/>
      <c r="K22" s="158">
        <v>45261</v>
      </c>
      <c r="L22" s="158">
        <v>45291</v>
      </c>
      <c r="M22" s="407"/>
      <c r="N22" s="146"/>
      <c r="O22" s="146"/>
      <c r="P22" s="146"/>
      <c r="Q22" s="146"/>
      <c r="R22" s="146"/>
      <c r="S22" s="146"/>
    </row>
    <row r="23" spans="1:19" s="179" customFormat="1" ht="46.5" customHeight="1" x14ac:dyDescent="0.3">
      <c r="A23" s="392"/>
      <c r="B23" s="397"/>
      <c r="C23" s="398"/>
      <c r="D23" s="401"/>
      <c r="E23" s="404"/>
      <c r="F23" s="407"/>
      <c r="G23" s="404"/>
      <c r="H23" s="148" t="s">
        <v>381</v>
      </c>
      <c r="I23" s="160">
        <v>0.2</v>
      </c>
      <c r="J23" s="404"/>
      <c r="K23" s="158">
        <v>45209</v>
      </c>
      <c r="L23" s="158">
        <v>45209</v>
      </c>
      <c r="M23" s="148" t="s">
        <v>441</v>
      </c>
      <c r="N23" s="146"/>
      <c r="O23" s="146"/>
      <c r="P23" s="146"/>
      <c r="Q23" s="146"/>
      <c r="R23" s="146"/>
      <c r="S23" s="146"/>
    </row>
    <row r="24" spans="1:19" s="179" customFormat="1" ht="50.25" customHeight="1" x14ac:dyDescent="0.3">
      <c r="A24" s="390">
        <v>2</v>
      </c>
      <c r="B24" s="393" t="s">
        <v>426</v>
      </c>
      <c r="C24" s="394"/>
      <c r="D24" s="399">
        <v>0.03</v>
      </c>
      <c r="E24" s="402" t="s">
        <v>870</v>
      </c>
      <c r="F24" s="405" t="s">
        <v>427</v>
      </c>
      <c r="G24" s="408">
        <v>132590612.704</v>
      </c>
      <c r="H24" s="405" t="s">
        <v>484</v>
      </c>
      <c r="I24" s="160">
        <v>0.2</v>
      </c>
      <c r="J24" s="409" t="s">
        <v>404</v>
      </c>
      <c r="K24" s="158">
        <v>45108</v>
      </c>
      <c r="L24" s="158">
        <v>45138</v>
      </c>
      <c r="M24" s="148" t="s">
        <v>382</v>
      </c>
      <c r="N24" s="146"/>
      <c r="O24" s="146"/>
      <c r="P24" s="146"/>
      <c r="Q24" s="146"/>
      <c r="R24" s="146"/>
      <c r="S24" s="146"/>
    </row>
    <row r="25" spans="1:19" s="179" customFormat="1" ht="50.25" customHeight="1" x14ac:dyDescent="0.3">
      <c r="A25" s="391"/>
      <c r="B25" s="395"/>
      <c r="C25" s="396"/>
      <c r="D25" s="400"/>
      <c r="E25" s="403"/>
      <c r="F25" s="406"/>
      <c r="G25" s="408"/>
      <c r="H25" s="407"/>
      <c r="I25" s="160">
        <v>0.2</v>
      </c>
      <c r="J25" s="409"/>
      <c r="K25" s="158">
        <v>45261</v>
      </c>
      <c r="L25" s="158">
        <v>45280</v>
      </c>
      <c r="M25" s="148" t="s">
        <v>383</v>
      </c>
      <c r="N25" s="146"/>
      <c r="O25" s="146"/>
      <c r="P25" s="146"/>
      <c r="Q25" s="146"/>
      <c r="R25" s="146"/>
      <c r="S25" s="146"/>
    </row>
    <row r="26" spans="1:19" s="179" customFormat="1" ht="54.75" customHeight="1" x14ac:dyDescent="0.3">
      <c r="A26" s="391"/>
      <c r="B26" s="395"/>
      <c r="C26" s="396"/>
      <c r="D26" s="400"/>
      <c r="E26" s="403"/>
      <c r="F26" s="406"/>
      <c r="G26" s="410">
        <v>27910700</v>
      </c>
      <c r="H26" s="405" t="s">
        <v>485</v>
      </c>
      <c r="I26" s="160">
        <v>0.15</v>
      </c>
      <c r="J26" s="402" t="s">
        <v>442</v>
      </c>
      <c r="K26" s="158">
        <v>45108</v>
      </c>
      <c r="L26" s="158">
        <v>45138</v>
      </c>
      <c r="M26" s="148" t="s">
        <v>424</v>
      </c>
      <c r="N26" s="146"/>
      <c r="O26" s="146"/>
      <c r="P26" s="146"/>
      <c r="Q26" s="146"/>
      <c r="R26" s="146"/>
      <c r="S26" s="146"/>
    </row>
    <row r="27" spans="1:19" s="179" customFormat="1" ht="54.75" customHeight="1" x14ac:dyDescent="0.3">
      <c r="A27" s="391"/>
      <c r="B27" s="395"/>
      <c r="C27" s="396"/>
      <c r="D27" s="400"/>
      <c r="E27" s="403"/>
      <c r="F27" s="406"/>
      <c r="G27" s="411"/>
      <c r="H27" s="407"/>
      <c r="I27" s="160">
        <v>0.15</v>
      </c>
      <c r="J27" s="404"/>
      <c r="K27" s="158">
        <v>45261</v>
      </c>
      <c r="L27" s="158">
        <v>45280</v>
      </c>
      <c r="M27" s="148" t="s">
        <v>425</v>
      </c>
      <c r="N27" s="146"/>
      <c r="O27" s="146"/>
      <c r="P27" s="146"/>
      <c r="Q27" s="146"/>
      <c r="R27" s="146"/>
      <c r="S27" s="146"/>
    </row>
    <row r="28" spans="1:19" s="179" customFormat="1" ht="49.5" customHeight="1" x14ac:dyDescent="0.3">
      <c r="A28" s="391"/>
      <c r="B28" s="395"/>
      <c r="C28" s="396"/>
      <c r="D28" s="400"/>
      <c r="E28" s="403"/>
      <c r="F28" s="406"/>
      <c r="G28" s="408">
        <v>162000000</v>
      </c>
      <c r="H28" s="405" t="s">
        <v>486</v>
      </c>
      <c r="I28" s="160">
        <v>0.15</v>
      </c>
      <c r="J28" s="409" t="s">
        <v>384</v>
      </c>
      <c r="K28" s="158">
        <v>45108</v>
      </c>
      <c r="L28" s="158">
        <v>45138</v>
      </c>
      <c r="M28" s="148" t="s">
        <v>421</v>
      </c>
      <c r="N28" s="146"/>
      <c r="O28" s="146"/>
      <c r="P28" s="146"/>
      <c r="Q28" s="146"/>
      <c r="R28" s="146"/>
      <c r="S28" s="146"/>
    </row>
    <row r="29" spans="1:19" s="179" customFormat="1" ht="49.5" customHeight="1" x14ac:dyDescent="0.3">
      <c r="A29" s="392"/>
      <c r="B29" s="397"/>
      <c r="C29" s="398"/>
      <c r="D29" s="401"/>
      <c r="E29" s="404"/>
      <c r="F29" s="407"/>
      <c r="G29" s="408"/>
      <c r="H29" s="407"/>
      <c r="I29" s="160">
        <v>0.15</v>
      </c>
      <c r="J29" s="409"/>
      <c r="K29" s="158">
        <v>45261</v>
      </c>
      <c r="L29" s="158">
        <v>45280</v>
      </c>
      <c r="M29" s="148" t="s">
        <v>422</v>
      </c>
      <c r="N29" s="146"/>
      <c r="O29" s="146"/>
      <c r="P29" s="146"/>
      <c r="Q29" s="146"/>
      <c r="R29" s="146"/>
      <c r="S29" s="146"/>
    </row>
    <row r="30" spans="1:19" s="179" customFormat="1" ht="20.25" customHeight="1" x14ac:dyDescent="0.3">
      <c r="A30" s="390">
        <v>3</v>
      </c>
      <c r="B30" s="393" t="s">
        <v>869</v>
      </c>
      <c r="C30" s="394"/>
      <c r="D30" s="399">
        <v>0.02</v>
      </c>
      <c r="E30" s="402" t="s">
        <v>538</v>
      </c>
      <c r="F30" s="402" t="s">
        <v>440</v>
      </c>
      <c r="G30" s="410" t="s">
        <v>258</v>
      </c>
      <c r="H30" s="405" t="s">
        <v>437</v>
      </c>
      <c r="I30" s="160">
        <v>0.03</v>
      </c>
      <c r="J30" s="402" t="s">
        <v>384</v>
      </c>
      <c r="K30" s="158">
        <v>44958</v>
      </c>
      <c r="L30" s="158">
        <v>44985</v>
      </c>
      <c r="M30" s="402" t="s">
        <v>440</v>
      </c>
      <c r="N30" s="146"/>
      <c r="O30" s="146"/>
      <c r="P30" s="146"/>
      <c r="Q30" s="146"/>
      <c r="R30" s="146"/>
      <c r="S30" s="146"/>
    </row>
    <row r="31" spans="1:19" s="179" customFormat="1" x14ac:dyDescent="0.3">
      <c r="A31" s="391"/>
      <c r="B31" s="395"/>
      <c r="C31" s="396"/>
      <c r="D31" s="400"/>
      <c r="E31" s="403"/>
      <c r="F31" s="403"/>
      <c r="G31" s="412"/>
      <c r="H31" s="406"/>
      <c r="I31" s="160">
        <v>0.03</v>
      </c>
      <c r="J31" s="403"/>
      <c r="K31" s="158">
        <v>44986</v>
      </c>
      <c r="L31" s="158">
        <v>45015</v>
      </c>
      <c r="M31" s="403"/>
      <c r="N31" s="146"/>
      <c r="O31" s="146"/>
      <c r="P31" s="146"/>
      <c r="Q31" s="146"/>
      <c r="R31" s="146"/>
      <c r="S31" s="146"/>
    </row>
    <row r="32" spans="1:19" s="179" customFormat="1" x14ac:dyDescent="0.3">
      <c r="A32" s="391"/>
      <c r="B32" s="395"/>
      <c r="C32" s="396"/>
      <c r="D32" s="400"/>
      <c r="E32" s="403"/>
      <c r="F32" s="403"/>
      <c r="G32" s="412"/>
      <c r="H32" s="406"/>
      <c r="I32" s="160">
        <v>0.03</v>
      </c>
      <c r="J32" s="403"/>
      <c r="K32" s="158">
        <v>45017</v>
      </c>
      <c r="L32" s="158">
        <v>45046</v>
      </c>
      <c r="M32" s="403"/>
      <c r="N32" s="146"/>
      <c r="O32" s="146"/>
      <c r="P32" s="146"/>
      <c r="Q32" s="146"/>
      <c r="R32" s="146"/>
      <c r="S32" s="146"/>
    </row>
    <row r="33" spans="1:19" s="179" customFormat="1" x14ac:dyDescent="0.3">
      <c r="A33" s="391"/>
      <c r="B33" s="395"/>
      <c r="C33" s="396"/>
      <c r="D33" s="400"/>
      <c r="E33" s="403"/>
      <c r="F33" s="403"/>
      <c r="G33" s="412"/>
      <c r="H33" s="406"/>
      <c r="I33" s="160">
        <v>0.03</v>
      </c>
      <c r="J33" s="403"/>
      <c r="K33" s="158">
        <v>45047</v>
      </c>
      <c r="L33" s="158">
        <v>45076</v>
      </c>
      <c r="M33" s="403"/>
      <c r="N33" s="146"/>
      <c r="O33" s="146"/>
      <c r="P33" s="146"/>
      <c r="Q33" s="146"/>
      <c r="R33" s="146"/>
      <c r="S33" s="146"/>
    </row>
    <row r="34" spans="1:19" s="179" customFormat="1" x14ac:dyDescent="0.3">
      <c r="A34" s="391"/>
      <c r="B34" s="395"/>
      <c r="C34" s="396"/>
      <c r="D34" s="400"/>
      <c r="E34" s="403"/>
      <c r="F34" s="403"/>
      <c r="G34" s="412"/>
      <c r="H34" s="406"/>
      <c r="I34" s="160">
        <v>0.03</v>
      </c>
      <c r="J34" s="403"/>
      <c r="K34" s="158">
        <v>45078</v>
      </c>
      <c r="L34" s="158">
        <v>45107</v>
      </c>
      <c r="M34" s="403"/>
      <c r="N34" s="146"/>
      <c r="O34" s="146"/>
      <c r="P34" s="146"/>
      <c r="Q34" s="146"/>
      <c r="R34" s="146"/>
      <c r="S34" s="146"/>
    </row>
    <row r="35" spans="1:19" s="179" customFormat="1" x14ac:dyDescent="0.3">
      <c r="A35" s="391"/>
      <c r="B35" s="395"/>
      <c r="C35" s="396"/>
      <c r="D35" s="400"/>
      <c r="E35" s="403"/>
      <c r="F35" s="403"/>
      <c r="G35" s="412"/>
      <c r="H35" s="406"/>
      <c r="I35" s="160">
        <v>0.03</v>
      </c>
      <c r="J35" s="403"/>
      <c r="K35" s="158">
        <v>45108</v>
      </c>
      <c r="L35" s="158">
        <v>45138</v>
      </c>
      <c r="M35" s="403"/>
      <c r="N35" s="146"/>
      <c r="O35" s="146"/>
      <c r="P35" s="146"/>
      <c r="Q35" s="146"/>
      <c r="R35" s="146"/>
      <c r="S35" s="146"/>
    </row>
    <row r="36" spans="1:19" s="179" customFormat="1" x14ac:dyDescent="0.3">
      <c r="A36" s="391"/>
      <c r="B36" s="395"/>
      <c r="C36" s="396"/>
      <c r="D36" s="400"/>
      <c r="E36" s="403"/>
      <c r="F36" s="403"/>
      <c r="G36" s="412"/>
      <c r="H36" s="406"/>
      <c r="I36" s="160">
        <v>0.03</v>
      </c>
      <c r="J36" s="403"/>
      <c r="K36" s="158">
        <v>45139</v>
      </c>
      <c r="L36" s="158">
        <v>45169</v>
      </c>
      <c r="M36" s="403"/>
      <c r="N36" s="146"/>
      <c r="O36" s="146"/>
      <c r="P36" s="146"/>
      <c r="Q36" s="146"/>
      <c r="R36" s="146"/>
      <c r="S36" s="146"/>
    </row>
    <row r="37" spans="1:19" s="179" customFormat="1" x14ac:dyDescent="0.3">
      <c r="A37" s="391"/>
      <c r="B37" s="395"/>
      <c r="C37" s="396"/>
      <c r="D37" s="400"/>
      <c r="E37" s="403"/>
      <c r="F37" s="403"/>
      <c r="G37" s="412"/>
      <c r="H37" s="406"/>
      <c r="I37" s="160">
        <v>0.03</v>
      </c>
      <c r="J37" s="403"/>
      <c r="K37" s="158">
        <v>45170</v>
      </c>
      <c r="L37" s="158">
        <v>45199</v>
      </c>
      <c r="M37" s="403"/>
      <c r="N37" s="146"/>
      <c r="O37" s="146"/>
      <c r="P37" s="146"/>
      <c r="Q37" s="146"/>
      <c r="R37" s="146"/>
      <c r="S37" s="146"/>
    </row>
    <row r="38" spans="1:19" s="179" customFormat="1" x14ac:dyDescent="0.3">
      <c r="A38" s="391"/>
      <c r="B38" s="395"/>
      <c r="C38" s="396"/>
      <c r="D38" s="400"/>
      <c r="E38" s="403"/>
      <c r="F38" s="403"/>
      <c r="G38" s="412"/>
      <c r="H38" s="406"/>
      <c r="I38" s="160">
        <v>0.03</v>
      </c>
      <c r="J38" s="403"/>
      <c r="K38" s="158">
        <v>45200</v>
      </c>
      <c r="L38" s="158">
        <v>45230</v>
      </c>
      <c r="M38" s="403"/>
      <c r="N38" s="146"/>
      <c r="O38" s="146"/>
      <c r="P38" s="146"/>
      <c r="Q38" s="146"/>
      <c r="R38" s="146"/>
      <c r="S38" s="146"/>
    </row>
    <row r="39" spans="1:19" s="179" customFormat="1" x14ac:dyDescent="0.3">
      <c r="A39" s="391"/>
      <c r="B39" s="395"/>
      <c r="C39" s="396"/>
      <c r="D39" s="400"/>
      <c r="E39" s="403"/>
      <c r="F39" s="403"/>
      <c r="G39" s="412"/>
      <c r="H39" s="406"/>
      <c r="I39" s="160">
        <v>0.03</v>
      </c>
      <c r="J39" s="403"/>
      <c r="K39" s="158">
        <v>45231</v>
      </c>
      <c r="L39" s="158">
        <v>45260</v>
      </c>
      <c r="M39" s="403"/>
      <c r="N39" s="146"/>
      <c r="O39" s="146"/>
      <c r="P39" s="146"/>
      <c r="Q39" s="146"/>
      <c r="R39" s="146"/>
      <c r="S39" s="146"/>
    </row>
    <row r="40" spans="1:19" s="179" customFormat="1" x14ac:dyDescent="0.3">
      <c r="A40" s="391"/>
      <c r="B40" s="395"/>
      <c r="C40" s="396"/>
      <c r="D40" s="400"/>
      <c r="E40" s="403"/>
      <c r="F40" s="403"/>
      <c r="G40" s="412"/>
      <c r="H40" s="407"/>
      <c r="I40" s="160">
        <v>0.03</v>
      </c>
      <c r="J40" s="404"/>
      <c r="K40" s="158">
        <v>45261</v>
      </c>
      <c r="L40" s="158">
        <v>45290</v>
      </c>
      <c r="M40" s="404"/>
      <c r="N40" s="146"/>
      <c r="O40" s="146"/>
      <c r="P40" s="146"/>
      <c r="Q40" s="146"/>
      <c r="R40" s="146"/>
      <c r="S40" s="146"/>
    </row>
    <row r="41" spans="1:19" s="179" customFormat="1" ht="16.5" customHeight="1" x14ac:dyDescent="0.3">
      <c r="A41" s="391"/>
      <c r="B41" s="395"/>
      <c r="C41" s="396"/>
      <c r="D41" s="400"/>
      <c r="E41" s="403"/>
      <c r="F41" s="403"/>
      <c r="G41" s="412"/>
      <c r="H41" s="405" t="s">
        <v>438</v>
      </c>
      <c r="I41" s="160">
        <v>0.03</v>
      </c>
      <c r="J41" s="402" t="s">
        <v>442</v>
      </c>
      <c r="K41" s="158">
        <v>44958</v>
      </c>
      <c r="L41" s="158">
        <v>44985</v>
      </c>
      <c r="M41" s="402" t="s">
        <v>440</v>
      </c>
      <c r="N41" s="146"/>
      <c r="O41" s="146"/>
      <c r="P41" s="146"/>
      <c r="Q41" s="146"/>
      <c r="R41" s="146"/>
      <c r="S41" s="146"/>
    </row>
    <row r="42" spans="1:19" s="179" customFormat="1" ht="16.5" customHeight="1" x14ac:dyDescent="0.3">
      <c r="A42" s="391"/>
      <c r="B42" s="395"/>
      <c r="C42" s="396"/>
      <c r="D42" s="400"/>
      <c r="E42" s="403"/>
      <c r="F42" s="403"/>
      <c r="G42" s="412"/>
      <c r="H42" s="406"/>
      <c r="I42" s="160">
        <v>0.03</v>
      </c>
      <c r="J42" s="403"/>
      <c r="K42" s="158">
        <v>44986</v>
      </c>
      <c r="L42" s="158">
        <v>45015</v>
      </c>
      <c r="M42" s="403"/>
      <c r="N42" s="146"/>
      <c r="O42" s="146"/>
      <c r="P42" s="146"/>
      <c r="Q42" s="146"/>
      <c r="R42" s="146"/>
      <c r="S42" s="146"/>
    </row>
    <row r="43" spans="1:19" s="179" customFormat="1" ht="16.5" customHeight="1" x14ac:dyDescent="0.3">
      <c r="A43" s="391"/>
      <c r="B43" s="395"/>
      <c r="C43" s="396"/>
      <c r="D43" s="400"/>
      <c r="E43" s="403"/>
      <c r="F43" s="403"/>
      <c r="G43" s="412"/>
      <c r="H43" s="406"/>
      <c r="I43" s="160">
        <v>0.03</v>
      </c>
      <c r="J43" s="403"/>
      <c r="K43" s="158">
        <v>45017</v>
      </c>
      <c r="L43" s="158">
        <v>45046</v>
      </c>
      <c r="M43" s="403"/>
      <c r="N43" s="146"/>
      <c r="O43" s="146"/>
      <c r="P43" s="146"/>
      <c r="Q43" s="146"/>
      <c r="R43" s="146"/>
      <c r="S43" s="146"/>
    </row>
    <row r="44" spans="1:19" s="179" customFormat="1" ht="16.5" customHeight="1" x14ac:dyDescent="0.3">
      <c r="A44" s="391"/>
      <c r="B44" s="395"/>
      <c r="C44" s="396"/>
      <c r="D44" s="400"/>
      <c r="E44" s="403"/>
      <c r="F44" s="403"/>
      <c r="G44" s="412"/>
      <c r="H44" s="406"/>
      <c r="I44" s="160">
        <v>0.03</v>
      </c>
      <c r="J44" s="403"/>
      <c r="K44" s="158">
        <v>45047</v>
      </c>
      <c r="L44" s="158">
        <v>45076</v>
      </c>
      <c r="M44" s="403"/>
      <c r="N44" s="146"/>
      <c r="O44" s="146"/>
      <c r="P44" s="146"/>
      <c r="Q44" s="146"/>
      <c r="R44" s="146"/>
      <c r="S44" s="146"/>
    </row>
    <row r="45" spans="1:19" s="179" customFormat="1" ht="16.5" customHeight="1" x14ac:dyDescent="0.3">
      <c r="A45" s="391"/>
      <c r="B45" s="395"/>
      <c r="C45" s="396"/>
      <c r="D45" s="400"/>
      <c r="E45" s="403"/>
      <c r="F45" s="403"/>
      <c r="G45" s="412"/>
      <c r="H45" s="406"/>
      <c r="I45" s="160">
        <v>0.03</v>
      </c>
      <c r="J45" s="403"/>
      <c r="K45" s="158">
        <v>45078</v>
      </c>
      <c r="L45" s="158">
        <v>45107</v>
      </c>
      <c r="M45" s="403"/>
      <c r="N45" s="146"/>
      <c r="O45" s="146"/>
      <c r="P45" s="146"/>
      <c r="Q45" s="146"/>
      <c r="R45" s="146"/>
      <c r="S45" s="146"/>
    </row>
    <row r="46" spans="1:19" s="179" customFormat="1" ht="16.5" customHeight="1" x14ac:dyDescent="0.3">
      <c r="A46" s="391"/>
      <c r="B46" s="395"/>
      <c r="C46" s="396"/>
      <c r="D46" s="400"/>
      <c r="E46" s="403"/>
      <c r="F46" s="403"/>
      <c r="G46" s="412"/>
      <c r="H46" s="406"/>
      <c r="I46" s="160">
        <v>0.03</v>
      </c>
      <c r="J46" s="403"/>
      <c r="K46" s="158">
        <v>45108</v>
      </c>
      <c r="L46" s="158">
        <v>45138</v>
      </c>
      <c r="M46" s="403"/>
      <c r="N46" s="146"/>
      <c r="O46" s="146"/>
      <c r="P46" s="146"/>
      <c r="Q46" s="146"/>
      <c r="R46" s="146"/>
      <c r="S46" s="146"/>
    </row>
    <row r="47" spans="1:19" s="179" customFormat="1" ht="16.5" customHeight="1" x14ac:dyDescent="0.3">
      <c r="A47" s="391"/>
      <c r="B47" s="395"/>
      <c r="C47" s="396"/>
      <c r="D47" s="400"/>
      <c r="E47" s="403"/>
      <c r="F47" s="403"/>
      <c r="G47" s="412"/>
      <c r="H47" s="406"/>
      <c r="I47" s="160">
        <v>0.03</v>
      </c>
      <c r="J47" s="403"/>
      <c r="K47" s="158">
        <v>45139</v>
      </c>
      <c r="L47" s="158">
        <v>45169</v>
      </c>
      <c r="M47" s="403"/>
      <c r="N47" s="146"/>
      <c r="O47" s="146"/>
      <c r="P47" s="146"/>
      <c r="Q47" s="146"/>
      <c r="R47" s="146"/>
      <c r="S47" s="146"/>
    </row>
    <row r="48" spans="1:19" s="179" customFormat="1" ht="16.5" customHeight="1" x14ac:dyDescent="0.3">
      <c r="A48" s="391"/>
      <c r="B48" s="395"/>
      <c r="C48" s="396"/>
      <c r="D48" s="400"/>
      <c r="E48" s="403"/>
      <c r="F48" s="403"/>
      <c r="G48" s="412"/>
      <c r="H48" s="406"/>
      <c r="I48" s="160">
        <v>0.03</v>
      </c>
      <c r="J48" s="403"/>
      <c r="K48" s="158">
        <v>45170</v>
      </c>
      <c r="L48" s="158">
        <v>45199</v>
      </c>
      <c r="M48" s="403"/>
      <c r="N48" s="146"/>
      <c r="O48" s="146"/>
      <c r="P48" s="146"/>
      <c r="Q48" s="146"/>
      <c r="R48" s="146"/>
      <c r="S48" s="146"/>
    </row>
    <row r="49" spans="1:19" s="179" customFormat="1" ht="16.5" customHeight="1" x14ac:dyDescent="0.3">
      <c r="A49" s="391"/>
      <c r="B49" s="395"/>
      <c r="C49" s="396"/>
      <c r="D49" s="400"/>
      <c r="E49" s="403"/>
      <c r="F49" s="403"/>
      <c r="G49" s="412"/>
      <c r="H49" s="406"/>
      <c r="I49" s="160">
        <v>0.03</v>
      </c>
      <c r="J49" s="403"/>
      <c r="K49" s="158">
        <v>45200</v>
      </c>
      <c r="L49" s="158">
        <v>45230</v>
      </c>
      <c r="M49" s="403"/>
      <c r="N49" s="146"/>
      <c r="O49" s="146"/>
      <c r="P49" s="146"/>
      <c r="Q49" s="146"/>
      <c r="R49" s="146"/>
      <c r="S49" s="146"/>
    </row>
    <row r="50" spans="1:19" s="179" customFormat="1" ht="16.5" customHeight="1" x14ac:dyDescent="0.3">
      <c r="A50" s="391"/>
      <c r="B50" s="395"/>
      <c r="C50" s="396"/>
      <c r="D50" s="400"/>
      <c r="E50" s="403"/>
      <c r="F50" s="403"/>
      <c r="G50" s="412"/>
      <c r="H50" s="406"/>
      <c r="I50" s="160">
        <v>0.03</v>
      </c>
      <c r="J50" s="403"/>
      <c r="K50" s="158">
        <v>45231</v>
      </c>
      <c r="L50" s="158">
        <v>45260</v>
      </c>
      <c r="M50" s="403"/>
      <c r="N50" s="146"/>
      <c r="O50" s="146"/>
      <c r="P50" s="146"/>
      <c r="Q50" s="146"/>
      <c r="R50" s="146"/>
      <c r="S50" s="146"/>
    </row>
    <row r="51" spans="1:19" s="179" customFormat="1" ht="16.5" customHeight="1" x14ac:dyDescent="0.3">
      <c r="A51" s="391"/>
      <c r="B51" s="395"/>
      <c r="C51" s="396"/>
      <c r="D51" s="400"/>
      <c r="E51" s="403"/>
      <c r="F51" s="403"/>
      <c r="G51" s="412"/>
      <c r="H51" s="407"/>
      <c r="I51" s="160">
        <v>0.03</v>
      </c>
      <c r="J51" s="404"/>
      <c r="K51" s="158">
        <v>45261</v>
      </c>
      <c r="L51" s="158">
        <v>45290</v>
      </c>
      <c r="M51" s="404"/>
      <c r="N51" s="146"/>
      <c r="O51" s="146"/>
      <c r="P51" s="146"/>
      <c r="Q51" s="146"/>
      <c r="R51" s="146"/>
      <c r="S51" s="146"/>
    </row>
    <row r="52" spans="1:19" s="179" customFormat="1" ht="21" customHeight="1" x14ac:dyDescent="0.3">
      <c r="A52" s="391"/>
      <c r="B52" s="395"/>
      <c r="C52" s="396"/>
      <c r="D52" s="400"/>
      <c r="E52" s="403"/>
      <c r="F52" s="403"/>
      <c r="G52" s="412"/>
      <c r="H52" s="405" t="s">
        <v>439</v>
      </c>
      <c r="I52" s="160">
        <v>0.03</v>
      </c>
      <c r="J52" s="402" t="s">
        <v>404</v>
      </c>
      <c r="K52" s="158">
        <v>44958</v>
      </c>
      <c r="L52" s="158">
        <v>44985</v>
      </c>
      <c r="M52" s="402" t="s">
        <v>440</v>
      </c>
      <c r="N52" s="146"/>
      <c r="O52" s="146"/>
      <c r="P52" s="146"/>
      <c r="Q52" s="146"/>
      <c r="R52" s="146"/>
      <c r="S52" s="146"/>
    </row>
    <row r="53" spans="1:19" s="179" customFormat="1" ht="21" customHeight="1" x14ac:dyDescent="0.3">
      <c r="A53" s="391"/>
      <c r="B53" s="395"/>
      <c r="C53" s="396"/>
      <c r="D53" s="400"/>
      <c r="E53" s="403"/>
      <c r="F53" s="403"/>
      <c r="G53" s="412"/>
      <c r="H53" s="406"/>
      <c r="I53" s="160">
        <v>0.03</v>
      </c>
      <c r="J53" s="403"/>
      <c r="K53" s="158">
        <v>44986</v>
      </c>
      <c r="L53" s="158">
        <v>45015</v>
      </c>
      <c r="M53" s="403"/>
      <c r="N53" s="146"/>
      <c r="O53" s="146"/>
      <c r="P53" s="146"/>
      <c r="Q53" s="146"/>
      <c r="R53" s="146"/>
      <c r="S53" s="146"/>
    </row>
    <row r="54" spans="1:19" s="179" customFormat="1" ht="21" customHeight="1" x14ac:dyDescent="0.3">
      <c r="A54" s="391"/>
      <c r="B54" s="395"/>
      <c r="C54" s="396"/>
      <c r="D54" s="400"/>
      <c r="E54" s="403"/>
      <c r="F54" s="403"/>
      <c r="G54" s="412"/>
      <c r="H54" s="406"/>
      <c r="I54" s="160">
        <v>0.03</v>
      </c>
      <c r="J54" s="403"/>
      <c r="K54" s="158">
        <v>45017</v>
      </c>
      <c r="L54" s="158">
        <v>45046</v>
      </c>
      <c r="M54" s="403"/>
      <c r="N54" s="146"/>
      <c r="O54" s="146"/>
      <c r="P54" s="146"/>
      <c r="Q54" s="146"/>
      <c r="R54" s="146"/>
      <c r="S54" s="146"/>
    </row>
    <row r="55" spans="1:19" s="179" customFormat="1" ht="21" customHeight="1" x14ac:dyDescent="0.3">
      <c r="A55" s="391"/>
      <c r="B55" s="395"/>
      <c r="C55" s="396"/>
      <c r="D55" s="400"/>
      <c r="E55" s="403"/>
      <c r="F55" s="403"/>
      <c r="G55" s="412"/>
      <c r="H55" s="406"/>
      <c r="I55" s="160">
        <v>0.03</v>
      </c>
      <c r="J55" s="403"/>
      <c r="K55" s="158">
        <v>45047</v>
      </c>
      <c r="L55" s="158">
        <v>45076</v>
      </c>
      <c r="M55" s="403"/>
      <c r="N55" s="146"/>
      <c r="O55" s="146"/>
      <c r="P55" s="146"/>
      <c r="Q55" s="146"/>
      <c r="R55" s="146"/>
      <c r="S55" s="146"/>
    </row>
    <row r="56" spans="1:19" s="179" customFormat="1" ht="21" customHeight="1" x14ac:dyDescent="0.3">
      <c r="A56" s="391"/>
      <c r="B56" s="395"/>
      <c r="C56" s="396"/>
      <c r="D56" s="400"/>
      <c r="E56" s="403"/>
      <c r="F56" s="403"/>
      <c r="G56" s="412"/>
      <c r="H56" s="406"/>
      <c r="I56" s="160">
        <v>0.03</v>
      </c>
      <c r="J56" s="403"/>
      <c r="K56" s="158">
        <v>45078</v>
      </c>
      <c r="L56" s="158">
        <v>45107</v>
      </c>
      <c r="M56" s="403"/>
      <c r="N56" s="146"/>
      <c r="O56" s="146"/>
      <c r="P56" s="146"/>
      <c r="Q56" s="146"/>
      <c r="R56" s="146"/>
      <c r="S56" s="146"/>
    </row>
    <row r="57" spans="1:19" s="179" customFormat="1" ht="21" customHeight="1" x14ac:dyDescent="0.3">
      <c r="A57" s="391"/>
      <c r="B57" s="395"/>
      <c r="C57" s="396"/>
      <c r="D57" s="400"/>
      <c r="E57" s="403"/>
      <c r="F57" s="403"/>
      <c r="G57" s="412"/>
      <c r="H57" s="406"/>
      <c r="I57" s="160">
        <v>0.03</v>
      </c>
      <c r="J57" s="403"/>
      <c r="K57" s="158">
        <v>45108</v>
      </c>
      <c r="L57" s="158">
        <v>45138</v>
      </c>
      <c r="M57" s="403"/>
      <c r="N57" s="146"/>
      <c r="O57" s="146"/>
      <c r="P57" s="146"/>
      <c r="Q57" s="146"/>
      <c r="R57" s="146"/>
      <c r="S57" s="146"/>
    </row>
    <row r="58" spans="1:19" s="179" customFormat="1" ht="21" customHeight="1" x14ac:dyDescent="0.3">
      <c r="A58" s="391"/>
      <c r="B58" s="395"/>
      <c r="C58" s="396"/>
      <c r="D58" s="400"/>
      <c r="E58" s="403"/>
      <c r="F58" s="403"/>
      <c r="G58" s="412"/>
      <c r="H58" s="406"/>
      <c r="I58" s="160">
        <v>0.03</v>
      </c>
      <c r="J58" s="403"/>
      <c r="K58" s="158">
        <v>45139</v>
      </c>
      <c r="L58" s="158">
        <v>45169</v>
      </c>
      <c r="M58" s="403"/>
      <c r="N58" s="146"/>
      <c r="O58" s="146"/>
      <c r="P58" s="146"/>
      <c r="Q58" s="146"/>
      <c r="R58" s="146"/>
      <c r="S58" s="146"/>
    </row>
    <row r="59" spans="1:19" s="179" customFormat="1" ht="21" customHeight="1" x14ac:dyDescent="0.3">
      <c r="A59" s="391"/>
      <c r="B59" s="395"/>
      <c r="C59" s="396"/>
      <c r="D59" s="400"/>
      <c r="E59" s="403"/>
      <c r="F59" s="403"/>
      <c r="G59" s="412"/>
      <c r="H59" s="406"/>
      <c r="I59" s="160">
        <v>0.03</v>
      </c>
      <c r="J59" s="403"/>
      <c r="K59" s="158">
        <v>45170</v>
      </c>
      <c r="L59" s="158">
        <v>45199</v>
      </c>
      <c r="M59" s="403"/>
      <c r="N59" s="146"/>
      <c r="O59" s="146"/>
      <c r="P59" s="146"/>
      <c r="Q59" s="146"/>
      <c r="R59" s="146"/>
      <c r="S59" s="146"/>
    </row>
    <row r="60" spans="1:19" s="179" customFormat="1" ht="21" customHeight="1" x14ac:dyDescent="0.3">
      <c r="A60" s="391"/>
      <c r="B60" s="395"/>
      <c r="C60" s="396"/>
      <c r="D60" s="400"/>
      <c r="E60" s="403"/>
      <c r="F60" s="403"/>
      <c r="G60" s="412"/>
      <c r="H60" s="406"/>
      <c r="I60" s="160">
        <v>0.03</v>
      </c>
      <c r="J60" s="403"/>
      <c r="K60" s="158">
        <v>45200</v>
      </c>
      <c r="L60" s="158">
        <v>45230</v>
      </c>
      <c r="M60" s="403"/>
      <c r="N60" s="146"/>
      <c r="O60" s="146"/>
      <c r="P60" s="146"/>
      <c r="Q60" s="146"/>
      <c r="R60" s="146"/>
      <c r="S60" s="146"/>
    </row>
    <row r="61" spans="1:19" s="179" customFormat="1" ht="21" customHeight="1" x14ac:dyDescent="0.3">
      <c r="A61" s="391"/>
      <c r="B61" s="395"/>
      <c r="C61" s="396"/>
      <c r="D61" s="400"/>
      <c r="E61" s="403"/>
      <c r="F61" s="403"/>
      <c r="G61" s="412"/>
      <c r="H61" s="406"/>
      <c r="I61" s="160">
        <v>0.03</v>
      </c>
      <c r="J61" s="403"/>
      <c r="K61" s="158">
        <v>45231</v>
      </c>
      <c r="L61" s="158">
        <v>45260</v>
      </c>
      <c r="M61" s="403"/>
      <c r="N61" s="146"/>
      <c r="O61" s="146"/>
      <c r="P61" s="146"/>
      <c r="Q61" s="146"/>
      <c r="R61" s="146"/>
      <c r="S61" s="146"/>
    </row>
    <row r="62" spans="1:19" s="179" customFormat="1" ht="21" customHeight="1" x14ac:dyDescent="0.3">
      <c r="A62" s="391"/>
      <c r="B62" s="395"/>
      <c r="C62" s="396"/>
      <c r="D62" s="401"/>
      <c r="E62" s="403"/>
      <c r="F62" s="403"/>
      <c r="G62" s="411"/>
      <c r="H62" s="407"/>
      <c r="I62" s="160">
        <v>0.04</v>
      </c>
      <c r="J62" s="404"/>
      <c r="K62" s="158">
        <v>45261</v>
      </c>
      <c r="L62" s="158">
        <v>45290</v>
      </c>
      <c r="M62" s="404"/>
      <c r="N62" s="146"/>
      <c r="O62" s="146"/>
      <c r="P62" s="146"/>
      <c r="Q62" s="146"/>
      <c r="R62" s="146"/>
      <c r="S62" s="146"/>
    </row>
    <row r="63" spans="1:19" s="179" customFormat="1" ht="24.75" customHeight="1" x14ac:dyDescent="0.3">
      <c r="A63" s="390">
        <v>4</v>
      </c>
      <c r="B63" s="393" t="s">
        <v>487</v>
      </c>
      <c r="C63" s="394"/>
      <c r="D63" s="399">
        <v>0.01</v>
      </c>
      <c r="E63" s="402" t="s">
        <v>870</v>
      </c>
      <c r="F63" s="405" t="s">
        <v>385</v>
      </c>
      <c r="G63" s="402" t="s">
        <v>258</v>
      </c>
      <c r="H63" s="405" t="s">
        <v>420</v>
      </c>
      <c r="I63" s="160">
        <v>0.25</v>
      </c>
      <c r="J63" s="402" t="s">
        <v>386</v>
      </c>
      <c r="K63" s="158">
        <v>45017</v>
      </c>
      <c r="L63" s="158">
        <v>45077</v>
      </c>
      <c r="M63" s="405" t="s">
        <v>387</v>
      </c>
      <c r="N63" s="146"/>
      <c r="O63" s="146"/>
      <c r="P63" s="146"/>
      <c r="Q63" s="146"/>
      <c r="R63" s="146"/>
      <c r="S63" s="146"/>
    </row>
    <row r="64" spans="1:19" s="179" customFormat="1" ht="24.75" customHeight="1" x14ac:dyDescent="0.3">
      <c r="A64" s="391"/>
      <c r="B64" s="395"/>
      <c r="C64" s="396"/>
      <c r="D64" s="400"/>
      <c r="E64" s="403"/>
      <c r="F64" s="406"/>
      <c r="G64" s="403"/>
      <c r="H64" s="407"/>
      <c r="I64" s="160">
        <v>0.25</v>
      </c>
      <c r="J64" s="403"/>
      <c r="K64" s="158">
        <v>45200</v>
      </c>
      <c r="L64" s="158">
        <v>45260</v>
      </c>
      <c r="M64" s="407"/>
      <c r="N64" s="146"/>
      <c r="O64" s="146"/>
      <c r="P64" s="146"/>
      <c r="Q64" s="146"/>
      <c r="R64" s="146"/>
      <c r="S64" s="146"/>
    </row>
    <row r="65" spans="1:19" s="179" customFormat="1" ht="24.75" customHeight="1" x14ac:dyDescent="0.3">
      <c r="A65" s="391"/>
      <c r="B65" s="395"/>
      <c r="C65" s="396"/>
      <c r="D65" s="400"/>
      <c r="E65" s="403"/>
      <c r="F65" s="406"/>
      <c r="G65" s="403"/>
      <c r="H65" s="405" t="s">
        <v>488</v>
      </c>
      <c r="I65" s="160">
        <v>0.25</v>
      </c>
      <c r="J65" s="403"/>
      <c r="K65" s="158">
        <v>45078</v>
      </c>
      <c r="L65" s="158">
        <v>45169</v>
      </c>
      <c r="M65" s="405" t="s">
        <v>423</v>
      </c>
      <c r="N65" s="146"/>
      <c r="O65" s="146"/>
      <c r="P65" s="146"/>
      <c r="Q65" s="146"/>
      <c r="R65" s="146"/>
      <c r="S65" s="146"/>
    </row>
    <row r="66" spans="1:19" s="179" customFormat="1" ht="30.75" customHeight="1" x14ac:dyDescent="0.3">
      <c r="A66" s="392"/>
      <c r="B66" s="397"/>
      <c r="C66" s="398"/>
      <c r="D66" s="401"/>
      <c r="E66" s="404"/>
      <c r="F66" s="407"/>
      <c r="G66" s="404"/>
      <c r="H66" s="407"/>
      <c r="I66" s="160">
        <v>0.25</v>
      </c>
      <c r="J66" s="404"/>
      <c r="K66" s="158">
        <v>45261</v>
      </c>
      <c r="L66" s="158">
        <v>45291</v>
      </c>
      <c r="M66" s="407"/>
      <c r="N66" s="146"/>
      <c r="O66" s="146"/>
      <c r="P66" s="146"/>
      <c r="Q66" s="146"/>
      <c r="R66" s="146"/>
      <c r="S66" s="146"/>
    </row>
    <row r="67" spans="1:19" s="179" customFormat="1" ht="122.25" customHeight="1" x14ac:dyDescent="0.3">
      <c r="A67" s="430">
        <v>5</v>
      </c>
      <c r="B67" s="431" t="s">
        <v>489</v>
      </c>
      <c r="C67" s="431"/>
      <c r="D67" s="432">
        <v>0.01</v>
      </c>
      <c r="E67" s="409" t="s">
        <v>870</v>
      </c>
      <c r="F67" s="405" t="s">
        <v>393</v>
      </c>
      <c r="G67" s="409" t="s">
        <v>258</v>
      </c>
      <c r="H67" s="148" t="s">
        <v>394</v>
      </c>
      <c r="I67" s="160">
        <v>0.33</v>
      </c>
      <c r="J67" s="409" t="s">
        <v>386</v>
      </c>
      <c r="K67" s="158">
        <v>45017</v>
      </c>
      <c r="L67" s="158">
        <v>45046</v>
      </c>
      <c r="M67" s="148" t="s">
        <v>395</v>
      </c>
      <c r="N67" s="146"/>
      <c r="O67" s="146"/>
      <c r="P67" s="146"/>
      <c r="Q67" s="146"/>
      <c r="R67" s="146"/>
      <c r="S67" s="146"/>
    </row>
    <row r="68" spans="1:19" s="179" customFormat="1" ht="53.25" customHeight="1" x14ac:dyDescent="0.3">
      <c r="A68" s="430"/>
      <c r="B68" s="431"/>
      <c r="C68" s="431"/>
      <c r="D68" s="432"/>
      <c r="E68" s="409"/>
      <c r="F68" s="406"/>
      <c r="G68" s="409"/>
      <c r="H68" s="148" t="s">
        <v>396</v>
      </c>
      <c r="I68" s="160">
        <v>0.33</v>
      </c>
      <c r="J68" s="409"/>
      <c r="K68" s="158">
        <v>45017</v>
      </c>
      <c r="L68" s="158">
        <v>45046</v>
      </c>
      <c r="M68" s="148" t="s">
        <v>397</v>
      </c>
      <c r="N68" s="146"/>
      <c r="O68" s="146"/>
      <c r="P68" s="146"/>
      <c r="Q68" s="146"/>
      <c r="R68" s="146"/>
      <c r="S68" s="146"/>
    </row>
    <row r="69" spans="1:19" s="179" customFormat="1" ht="55.5" customHeight="1" x14ac:dyDescent="0.3">
      <c r="A69" s="430"/>
      <c r="B69" s="431"/>
      <c r="C69" s="431"/>
      <c r="D69" s="432"/>
      <c r="E69" s="409"/>
      <c r="F69" s="407"/>
      <c r="G69" s="409"/>
      <c r="H69" s="148" t="s">
        <v>398</v>
      </c>
      <c r="I69" s="160">
        <v>0.34</v>
      </c>
      <c r="J69" s="409"/>
      <c r="K69" s="158">
        <v>45170</v>
      </c>
      <c r="L69" s="158">
        <v>45199</v>
      </c>
      <c r="M69" s="148" t="s">
        <v>399</v>
      </c>
      <c r="N69" s="146"/>
      <c r="O69" s="146"/>
      <c r="P69" s="146"/>
      <c r="Q69" s="146"/>
      <c r="R69" s="146"/>
      <c r="S69" s="146"/>
    </row>
    <row r="70" spans="1:19" s="179" customFormat="1" ht="74.25" customHeight="1" x14ac:dyDescent="0.3">
      <c r="A70" s="144">
        <v>6</v>
      </c>
      <c r="B70" s="414" t="s">
        <v>490</v>
      </c>
      <c r="C70" s="414"/>
      <c r="D70" s="175">
        <v>0.01</v>
      </c>
      <c r="E70" s="151" t="s">
        <v>870</v>
      </c>
      <c r="F70" s="163" t="s">
        <v>400</v>
      </c>
      <c r="G70" s="151" t="s">
        <v>258</v>
      </c>
      <c r="H70" s="163" t="s">
        <v>490</v>
      </c>
      <c r="I70" s="175">
        <v>1</v>
      </c>
      <c r="J70" s="151" t="s">
        <v>384</v>
      </c>
      <c r="K70" s="161">
        <v>45139</v>
      </c>
      <c r="L70" s="161">
        <v>45169</v>
      </c>
      <c r="M70" s="148" t="s">
        <v>401</v>
      </c>
      <c r="N70" s="146"/>
      <c r="O70" s="146"/>
      <c r="P70" s="146"/>
      <c r="Q70" s="146"/>
      <c r="R70" s="146"/>
      <c r="S70" s="146"/>
    </row>
    <row r="71" spans="1:19" s="179" customFormat="1" ht="40.5" customHeight="1" x14ac:dyDescent="0.3">
      <c r="A71" s="390">
        <v>7</v>
      </c>
      <c r="B71" s="415" t="s">
        <v>402</v>
      </c>
      <c r="C71" s="416"/>
      <c r="D71" s="421">
        <v>0.01</v>
      </c>
      <c r="E71" s="424" t="s">
        <v>870</v>
      </c>
      <c r="F71" s="427" t="s">
        <v>389</v>
      </c>
      <c r="G71" s="424" t="s">
        <v>258</v>
      </c>
      <c r="H71" s="427" t="s">
        <v>403</v>
      </c>
      <c r="I71" s="175">
        <v>0.05</v>
      </c>
      <c r="J71" s="424" t="s">
        <v>404</v>
      </c>
      <c r="K71" s="161">
        <v>44927</v>
      </c>
      <c r="L71" s="161">
        <v>45016</v>
      </c>
      <c r="M71" s="405" t="s">
        <v>405</v>
      </c>
      <c r="N71" s="146"/>
      <c r="O71" s="146"/>
      <c r="P71" s="146"/>
      <c r="Q71" s="146"/>
      <c r="R71" s="146"/>
      <c r="S71" s="146"/>
    </row>
    <row r="72" spans="1:19" s="179" customFormat="1" x14ac:dyDescent="0.3">
      <c r="A72" s="391"/>
      <c r="B72" s="417"/>
      <c r="C72" s="418"/>
      <c r="D72" s="422"/>
      <c r="E72" s="425"/>
      <c r="F72" s="428"/>
      <c r="G72" s="425"/>
      <c r="H72" s="428"/>
      <c r="I72" s="175">
        <v>0.05</v>
      </c>
      <c r="J72" s="425"/>
      <c r="K72" s="161">
        <v>45017</v>
      </c>
      <c r="L72" s="161">
        <v>45107</v>
      </c>
      <c r="M72" s="406"/>
      <c r="N72" s="146"/>
      <c r="O72" s="146"/>
      <c r="P72" s="146"/>
      <c r="Q72" s="146"/>
      <c r="R72" s="146"/>
      <c r="S72" s="146"/>
    </row>
    <row r="73" spans="1:19" s="179" customFormat="1" x14ac:dyDescent="0.3">
      <c r="A73" s="391"/>
      <c r="B73" s="417"/>
      <c r="C73" s="418"/>
      <c r="D73" s="422"/>
      <c r="E73" s="425"/>
      <c r="F73" s="428"/>
      <c r="G73" s="425"/>
      <c r="H73" s="428"/>
      <c r="I73" s="175">
        <v>0.05</v>
      </c>
      <c r="J73" s="425"/>
      <c r="K73" s="161">
        <v>45108</v>
      </c>
      <c r="L73" s="161">
        <v>45199</v>
      </c>
      <c r="M73" s="406"/>
      <c r="N73" s="146"/>
      <c r="O73" s="146"/>
      <c r="P73" s="146"/>
      <c r="Q73" s="146"/>
      <c r="R73" s="146"/>
      <c r="S73" s="146"/>
    </row>
    <row r="74" spans="1:19" s="179" customFormat="1" x14ac:dyDescent="0.3">
      <c r="A74" s="391"/>
      <c r="B74" s="417"/>
      <c r="C74" s="418"/>
      <c r="D74" s="422"/>
      <c r="E74" s="425"/>
      <c r="F74" s="428"/>
      <c r="G74" s="425"/>
      <c r="H74" s="429"/>
      <c r="I74" s="175">
        <v>0.05</v>
      </c>
      <c r="J74" s="425"/>
      <c r="K74" s="161">
        <v>45200</v>
      </c>
      <c r="L74" s="161">
        <v>45291</v>
      </c>
      <c r="M74" s="407"/>
      <c r="N74" s="146"/>
      <c r="O74" s="146"/>
      <c r="P74" s="146"/>
      <c r="Q74" s="146"/>
      <c r="R74" s="146"/>
      <c r="S74" s="146"/>
    </row>
    <row r="75" spans="1:19" s="179" customFormat="1" ht="24.75" customHeight="1" x14ac:dyDescent="0.3">
      <c r="A75" s="391"/>
      <c r="B75" s="417"/>
      <c r="C75" s="418"/>
      <c r="D75" s="422"/>
      <c r="E75" s="425"/>
      <c r="F75" s="428"/>
      <c r="G75" s="425"/>
      <c r="H75" s="427" t="s">
        <v>862</v>
      </c>
      <c r="I75" s="175">
        <v>0.05</v>
      </c>
      <c r="J75" s="425"/>
      <c r="K75" s="161">
        <v>44927</v>
      </c>
      <c r="L75" s="161">
        <v>45016</v>
      </c>
      <c r="M75" s="402" t="s">
        <v>429</v>
      </c>
      <c r="N75" s="146"/>
      <c r="O75" s="146"/>
      <c r="P75" s="146"/>
      <c r="Q75" s="146"/>
      <c r="R75" s="146"/>
      <c r="S75" s="146"/>
    </row>
    <row r="76" spans="1:19" s="179" customFormat="1" ht="24.75" customHeight="1" x14ac:dyDescent="0.3">
      <c r="A76" s="391"/>
      <c r="B76" s="417"/>
      <c r="C76" s="418"/>
      <c r="D76" s="422"/>
      <c r="E76" s="425"/>
      <c r="F76" s="428"/>
      <c r="G76" s="425"/>
      <c r="H76" s="428"/>
      <c r="I76" s="175">
        <v>0.05</v>
      </c>
      <c r="J76" s="425"/>
      <c r="K76" s="161">
        <v>45017</v>
      </c>
      <c r="L76" s="161">
        <v>45107</v>
      </c>
      <c r="M76" s="403"/>
      <c r="N76" s="146"/>
      <c r="O76" s="146"/>
      <c r="P76" s="146"/>
      <c r="Q76" s="146"/>
      <c r="R76" s="146"/>
      <c r="S76" s="146"/>
    </row>
    <row r="77" spans="1:19" s="179" customFormat="1" ht="24.75" customHeight="1" x14ac:dyDescent="0.3">
      <c r="A77" s="391"/>
      <c r="B77" s="417"/>
      <c r="C77" s="418"/>
      <c r="D77" s="422"/>
      <c r="E77" s="425"/>
      <c r="F77" s="428"/>
      <c r="G77" s="425"/>
      <c r="H77" s="428"/>
      <c r="I77" s="175">
        <v>0.05</v>
      </c>
      <c r="J77" s="425"/>
      <c r="K77" s="161">
        <v>45108</v>
      </c>
      <c r="L77" s="161">
        <v>45199</v>
      </c>
      <c r="M77" s="403"/>
      <c r="N77" s="146"/>
      <c r="O77" s="146"/>
      <c r="P77" s="146"/>
      <c r="Q77" s="146"/>
      <c r="R77" s="146"/>
      <c r="S77" s="146"/>
    </row>
    <row r="78" spans="1:19" s="179" customFormat="1" ht="24.75" customHeight="1" x14ac:dyDescent="0.3">
      <c r="A78" s="391"/>
      <c r="B78" s="417"/>
      <c r="C78" s="418"/>
      <c r="D78" s="422"/>
      <c r="E78" s="425"/>
      <c r="F78" s="428"/>
      <c r="G78" s="425"/>
      <c r="H78" s="429"/>
      <c r="I78" s="175">
        <v>0.05</v>
      </c>
      <c r="J78" s="425"/>
      <c r="K78" s="161">
        <v>45200</v>
      </c>
      <c r="L78" s="161">
        <v>45291</v>
      </c>
      <c r="M78" s="404"/>
      <c r="N78" s="146"/>
      <c r="O78" s="146"/>
      <c r="P78" s="146"/>
      <c r="Q78" s="146"/>
      <c r="R78" s="146"/>
      <c r="S78" s="146"/>
    </row>
    <row r="79" spans="1:19" s="179" customFormat="1" ht="21" customHeight="1" x14ac:dyDescent="0.3">
      <c r="A79" s="391"/>
      <c r="B79" s="417"/>
      <c r="C79" s="418"/>
      <c r="D79" s="422"/>
      <c r="E79" s="425"/>
      <c r="F79" s="428"/>
      <c r="G79" s="425"/>
      <c r="H79" s="427" t="s">
        <v>863</v>
      </c>
      <c r="I79" s="175">
        <v>0.04</v>
      </c>
      <c r="J79" s="425"/>
      <c r="K79" s="161">
        <v>44927</v>
      </c>
      <c r="L79" s="161">
        <v>45016</v>
      </c>
      <c r="M79" s="402" t="s">
        <v>491</v>
      </c>
      <c r="N79" s="146"/>
      <c r="O79" s="146"/>
      <c r="P79" s="146"/>
      <c r="Q79" s="146"/>
      <c r="R79" s="146"/>
      <c r="S79" s="146"/>
    </row>
    <row r="80" spans="1:19" s="179" customFormat="1" ht="21" customHeight="1" x14ac:dyDescent="0.3">
      <c r="A80" s="391"/>
      <c r="B80" s="417"/>
      <c r="C80" s="418"/>
      <c r="D80" s="422"/>
      <c r="E80" s="425"/>
      <c r="F80" s="428"/>
      <c r="G80" s="425"/>
      <c r="H80" s="428"/>
      <c r="I80" s="175">
        <v>0.04</v>
      </c>
      <c r="J80" s="425"/>
      <c r="K80" s="161">
        <v>45017</v>
      </c>
      <c r="L80" s="161">
        <v>45107</v>
      </c>
      <c r="M80" s="403"/>
      <c r="N80" s="146"/>
      <c r="O80" s="146"/>
      <c r="P80" s="146"/>
      <c r="Q80" s="146"/>
      <c r="R80" s="146"/>
      <c r="S80" s="146"/>
    </row>
    <row r="81" spans="1:19" s="179" customFormat="1" ht="21" customHeight="1" x14ac:dyDescent="0.3">
      <c r="A81" s="391"/>
      <c r="B81" s="417"/>
      <c r="C81" s="418"/>
      <c r="D81" s="422"/>
      <c r="E81" s="425"/>
      <c r="F81" s="428"/>
      <c r="G81" s="425"/>
      <c r="H81" s="428"/>
      <c r="I81" s="175">
        <v>0.04</v>
      </c>
      <c r="J81" s="425"/>
      <c r="K81" s="161">
        <v>45108</v>
      </c>
      <c r="L81" s="161">
        <v>45199</v>
      </c>
      <c r="M81" s="403"/>
      <c r="N81" s="146"/>
      <c r="O81" s="146"/>
      <c r="P81" s="146"/>
      <c r="Q81" s="146"/>
      <c r="R81" s="146"/>
      <c r="S81" s="146"/>
    </row>
    <row r="82" spans="1:19" s="179" customFormat="1" ht="21" customHeight="1" x14ac:dyDescent="0.3">
      <c r="A82" s="391"/>
      <c r="B82" s="417"/>
      <c r="C82" s="418"/>
      <c r="D82" s="422"/>
      <c r="E82" s="425"/>
      <c r="F82" s="428"/>
      <c r="G82" s="425"/>
      <c r="H82" s="429"/>
      <c r="I82" s="175">
        <v>0.04</v>
      </c>
      <c r="J82" s="425"/>
      <c r="K82" s="161">
        <v>45200</v>
      </c>
      <c r="L82" s="161">
        <v>45291</v>
      </c>
      <c r="M82" s="404"/>
      <c r="N82" s="146"/>
      <c r="O82" s="146"/>
      <c r="P82" s="146"/>
      <c r="Q82" s="146"/>
      <c r="R82" s="146"/>
      <c r="S82" s="146"/>
    </row>
    <row r="83" spans="1:19" s="179" customFormat="1" ht="26.25" customHeight="1" x14ac:dyDescent="0.3">
      <c r="A83" s="391"/>
      <c r="B83" s="417"/>
      <c r="C83" s="418"/>
      <c r="D83" s="422"/>
      <c r="E83" s="425"/>
      <c r="F83" s="428"/>
      <c r="G83" s="425"/>
      <c r="H83" s="427" t="s">
        <v>864</v>
      </c>
      <c r="I83" s="175">
        <v>0.05</v>
      </c>
      <c r="J83" s="425"/>
      <c r="K83" s="161">
        <v>44927</v>
      </c>
      <c r="L83" s="161">
        <v>45016</v>
      </c>
      <c r="M83" s="402" t="s">
        <v>406</v>
      </c>
      <c r="N83" s="146"/>
      <c r="O83" s="146"/>
      <c r="P83" s="146"/>
      <c r="Q83" s="146"/>
      <c r="R83" s="146"/>
      <c r="S83" s="146"/>
    </row>
    <row r="84" spans="1:19" s="179" customFormat="1" ht="26.25" customHeight="1" x14ac:dyDescent="0.3">
      <c r="A84" s="391"/>
      <c r="B84" s="417"/>
      <c r="C84" s="418"/>
      <c r="D84" s="422"/>
      <c r="E84" s="425"/>
      <c r="F84" s="428"/>
      <c r="G84" s="425"/>
      <c r="H84" s="428"/>
      <c r="I84" s="175">
        <v>0.05</v>
      </c>
      <c r="J84" s="425"/>
      <c r="K84" s="161">
        <v>45017</v>
      </c>
      <c r="L84" s="161">
        <v>45107</v>
      </c>
      <c r="M84" s="403"/>
      <c r="N84" s="146"/>
      <c r="O84" s="146"/>
      <c r="P84" s="146"/>
      <c r="Q84" s="146"/>
      <c r="R84" s="146"/>
      <c r="S84" s="146"/>
    </row>
    <row r="85" spans="1:19" s="179" customFormat="1" ht="26.25" customHeight="1" x14ac:dyDescent="0.3">
      <c r="A85" s="391"/>
      <c r="B85" s="417"/>
      <c r="C85" s="418"/>
      <c r="D85" s="422"/>
      <c r="E85" s="425"/>
      <c r="F85" s="428"/>
      <c r="G85" s="425"/>
      <c r="H85" s="428"/>
      <c r="I85" s="175">
        <v>0.05</v>
      </c>
      <c r="J85" s="425"/>
      <c r="K85" s="161">
        <v>45108</v>
      </c>
      <c r="L85" s="161">
        <v>45199</v>
      </c>
      <c r="M85" s="403"/>
      <c r="N85" s="146"/>
      <c r="O85" s="146"/>
      <c r="P85" s="146"/>
      <c r="Q85" s="146"/>
      <c r="R85" s="146"/>
      <c r="S85" s="146"/>
    </row>
    <row r="86" spans="1:19" s="179" customFormat="1" ht="26.25" customHeight="1" x14ac:dyDescent="0.3">
      <c r="A86" s="391"/>
      <c r="B86" s="417"/>
      <c r="C86" s="418"/>
      <c r="D86" s="422"/>
      <c r="E86" s="425"/>
      <c r="F86" s="428"/>
      <c r="G86" s="425"/>
      <c r="H86" s="429"/>
      <c r="I86" s="175">
        <v>0.05</v>
      </c>
      <c r="J86" s="425"/>
      <c r="K86" s="161">
        <v>45200</v>
      </c>
      <c r="L86" s="161">
        <v>45291</v>
      </c>
      <c r="M86" s="404"/>
      <c r="N86" s="146"/>
      <c r="O86" s="146"/>
      <c r="P86" s="146"/>
      <c r="Q86" s="146"/>
      <c r="R86" s="146"/>
      <c r="S86" s="146"/>
    </row>
    <row r="87" spans="1:19" s="179" customFormat="1" ht="44.25" customHeight="1" x14ac:dyDescent="0.3">
      <c r="A87" s="391"/>
      <c r="B87" s="417"/>
      <c r="C87" s="418"/>
      <c r="D87" s="422"/>
      <c r="E87" s="425"/>
      <c r="F87" s="428"/>
      <c r="G87" s="425"/>
      <c r="H87" s="427" t="s">
        <v>492</v>
      </c>
      <c r="I87" s="175">
        <v>0.04</v>
      </c>
      <c r="J87" s="425"/>
      <c r="K87" s="161">
        <v>44927</v>
      </c>
      <c r="L87" s="161">
        <v>45107</v>
      </c>
      <c r="M87" s="402" t="s">
        <v>493</v>
      </c>
      <c r="N87" s="146"/>
      <c r="O87" s="146"/>
      <c r="P87" s="146"/>
      <c r="Q87" s="146"/>
      <c r="R87" s="146"/>
      <c r="S87" s="146"/>
    </row>
    <row r="88" spans="1:19" s="179" customFormat="1" ht="44.25" customHeight="1" x14ac:dyDescent="0.3">
      <c r="A88" s="391"/>
      <c r="B88" s="417"/>
      <c r="C88" s="418"/>
      <c r="D88" s="422"/>
      <c r="E88" s="425"/>
      <c r="F88" s="428"/>
      <c r="G88" s="425"/>
      <c r="H88" s="429"/>
      <c r="I88" s="175">
        <v>0.04</v>
      </c>
      <c r="J88" s="425"/>
      <c r="K88" s="161">
        <v>45108</v>
      </c>
      <c r="L88" s="161">
        <v>45291</v>
      </c>
      <c r="M88" s="404"/>
      <c r="N88" s="146"/>
      <c r="O88" s="146"/>
      <c r="P88" s="146"/>
      <c r="Q88" s="146"/>
      <c r="R88" s="146"/>
      <c r="S88" s="146"/>
    </row>
    <row r="89" spans="1:19" s="179" customFormat="1" ht="26.25" customHeight="1" x14ac:dyDescent="0.3">
      <c r="A89" s="391"/>
      <c r="B89" s="417"/>
      <c r="C89" s="418"/>
      <c r="D89" s="422"/>
      <c r="E89" s="425"/>
      <c r="F89" s="428"/>
      <c r="G89" s="425"/>
      <c r="H89" s="427" t="s">
        <v>430</v>
      </c>
      <c r="I89" s="175">
        <v>0.04</v>
      </c>
      <c r="J89" s="425"/>
      <c r="K89" s="161">
        <v>44927</v>
      </c>
      <c r="L89" s="161">
        <v>45016</v>
      </c>
      <c r="M89" s="402" t="s">
        <v>407</v>
      </c>
      <c r="N89" s="146"/>
      <c r="O89" s="146"/>
      <c r="P89" s="146"/>
      <c r="Q89" s="146"/>
      <c r="R89" s="146"/>
      <c r="S89" s="146"/>
    </row>
    <row r="90" spans="1:19" s="179" customFormat="1" ht="26.25" customHeight="1" x14ac:dyDescent="0.3">
      <c r="A90" s="391"/>
      <c r="B90" s="417"/>
      <c r="C90" s="418"/>
      <c r="D90" s="422"/>
      <c r="E90" s="425"/>
      <c r="F90" s="428"/>
      <c r="G90" s="425"/>
      <c r="H90" s="428"/>
      <c r="I90" s="175">
        <v>0.04</v>
      </c>
      <c r="J90" s="425"/>
      <c r="K90" s="161">
        <v>45017</v>
      </c>
      <c r="L90" s="161">
        <v>45107</v>
      </c>
      <c r="M90" s="403"/>
      <c r="N90" s="146"/>
      <c r="O90" s="146"/>
      <c r="P90" s="146"/>
      <c r="Q90" s="146"/>
      <c r="R90" s="146"/>
      <c r="S90" s="146"/>
    </row>
    <row r="91" spans="1:19" s="179" customFormat="1" ht="26.25" customHeight="1" x14ac:dyDescent="0.3">
      <c r="A91" s="391"/>
      <c r="B91" s="417"/>
      <c r="C91" s="418"/>
      <c r="D91" s="422"/>
      <c r="E91" s="425"/>
      <c r="F91" s="428"/>
      <c r="G91" s="425"/>
      <c r="H91" s="428"/>
      <c r="I91" s="175">
        <v>0.04</v>
      </c>
      <c r="J91" s="425"/>
      <c r="K91" s="161">
        <v>45108</v>
      </c>
      <c r="L91" s="161">
        <v>45199</v>
      </c>
      <c r="M91" s="403"/>
      <c r="N91" s="146"/>
      <c r="O91" s="146"/>
      <c r="P91" s="146"/>
      <c r="Q91" s="146"/>
      <c r="R91" s="146"/>
      <c r="S91" s="146"/>
    </row>
    <row r="92" spans="1:19" s="179" customFormat="1" ht="26.25" customHeight="1" x14ac:dyDescent="0.3">
      <c r="A92" s="392"/>
      <c r="B92" s="419"/>
      <c r="C92" s="420"/>
      <c r="D92" s="423"/>
      <c r="E92" s="426"/>
      <c r="F92" s="429"/>
      <c r="G92" s="426"/>
      <c r="H92" s="429"/>
      <c r="I92" s="175">
        <v>0.04</v>
      </c>
      <c r="J92" s="426"/>
      <c r="K92" s="161">
        <v>45200</v>
      </c>
      <c r="L92" s="161">
        <v>45291</v>
      </c>
      <c r="M92" s="404"/>
      <c r="N92" s="146"/>
      <c r="O92" s="146"/>
      <c r="P92" s="146"/>
      <c r="Q92" s="146"/>
      <c r="R92" s="146"/>
      <c r="S92" s="146"/>
    </row>
    <row r="93" spans="1:19" s="179" customFormat="1" ht="87" customHeight="1" x14ac:dyDescent="0.3">
      <c r="A93" s="144">
        <v>8</v>
      </c>
      <c r="B93" s="414" t="s">
        <v>494</v>
      </c>
      <c r="C93" s="414"/>
      <c r="D93" s="175">
        <v>0.01</v>
      </c>
      <c r="E93" s="151" t="s">
        <v>870</v>
      </c>
      <c r="F93" s="163" t="s">
        <v>413</v>
      </c>
      <c r="G93" s="151" t="s">
        <v>258</v>
      </c>
      <c r="H93" s="163" t="s">
        <v>495</v>
      </c>
      <c r="I93" s="175">
        <v>1</v>
      </c>
      <c r="J93" s="151" t="s">
        <v>384</v>
      </c>
      <c r="K93" s="161">
        <v>45047</v>
      </c>
      <c r="L93" s="161">
        <v>45138</v>
      </c>
      <c r="M93" s="148" t="s">
        <v>496</v>
      </c>
      <c r="N93" s="146"/>
      <c r="O93" s="146"/>
      <c r="P93" s="146"/>
      <c r="Q93" s="146"/>
      <c r="R93" s="146"/>
      <c r="S93" s="146"/>
    </row>
    <row r="94" spans="1:19" s="179" customFormat="1" ht="46.5" customHeight="1" x14ac:dyDescent="0.3">
      <c r="A94" s="430">
        <v>9</v>
      </c>
      <c r="B94" s="431" t="s">
        <v>497</v>
      </c>
      <c r="C94" s="431"/>
      <c r="D94" s="432">
        <v>0.01</v>
      </c>
      <c r="E94" s="409" t="s">
        <v>870</v>
      </c>
      <c r="F94" s="148" t="s">
        <v>414</v>
      </c>
      <c r="G94" s="409" t="s">
        <v>258</v>
      </c>
      <c r="H94" s="148" t="s">
        <v>498</v>
      </c>
      <c r="I94" s="160">
        <v>0.2</v>
      </c>
      <c r="J94" s="409" t="s">
        <v>386</v>
      </c>
      <c r="K94" s="158">
        <v>44958</v>
      </c>
      <c r="L94" s="158">
        <v>45016</v>
      </c>
      <c r="M94" s="148" t="s">
        <v>434</v>
      </c>
      <c r="N94" s="146"/>
      <c r="O94" s="146"/>
      <c r="P94" s="146"/>
      <c r="Q94" s="146"/>
      <c r="R94" s="146"/>
      <c r="S94" s="146"/>
    </row>
    <row r="95" spans="1:19" s="179" customFormat="1" ht="75.75" customHeight="1" x14ac:dyDescent="0.3">
      <c r="A95" s="430"/>
      <c r="B95" s="431"/>
      <c r="C95" s="431"/>
      <c r="D95" s="432"/>
      <c r="E95" s="409"/>
      <c r="F95" s="413" t="s">
        <v>416</v>
      </c>
      <c r="G95" s="409"/>
      <c r="H95" s="148" t="s">
        <v>499</v>
      </c>
      <c r="I95" s="160">
        <v>0.2</v>
      </c>
      <c r="J95" s="409"/>
      <c r="K95" s="158">
        <v>44927</v>
      </c>
      <c r="L95" s="158">
        <v>44985</v>
      </c>
      <c r="M95" s="402" t="s">
        <v>435</v>
      </c>
      <c r="N95" s="146"/>
      <c r="O95" s="146"/>
      <c r="P95" s="146"/>
      <c r="Q95" s="146"/>
      <c r="R95" s="146"/>
      <c r="S95" s="146"/>
    </row>
    <row r="96" spans="1:19" s="179" customFormat="1" ht="71.25" customHeight="1" x14ac:dyDescent="0.3">
      <c r="A96" s="430"/>
      <c r="B96" s="431"/>
      <c r="C96" s="431"/>
      <c r="D96" s="432"/>
      <c r="E96" s="409"/>
      <c r="F96" s="413"/>
      <c r="G96" s="409"/>
      <c r="H96" s="148" t="s">
        <v>500</v>
      </c>
      <c r="I96" s="160">
        <v>0.2</v>
      </c>
      <c r="J96" s="409"/>
      <c r="K96" s="158">
        <v>45108</v>
      </c>
      <c r="L96" s="158">
        <v>45169</v>
      </c>
      <c r="M96" s="404"/>
      <c r="N96" s="146"/>
      <c r="O96" s="146"/>
      <c r="P96" s="146"/>
      <c r="Q96" s="146"/>
      <c r="R96" s="146"/>
      <c r="S96" s="146"/>
    </row>
    <row r="97" spans="1:19" s="179" customFormat="1" ht="42.75" customHeight="1" x14ac:dyDescent="0.3">
      <c r="A97" s="430"/>
      <c r="B97" s="431"/>
      <c r="C97" s="431"/>
      <c r="D97" s="432"/>
      <c r="E97" s="409"/>
      <c r="F97" s="413" t="s">
        <v>417</v>
      </c>
      <c r="G97" s="409"/>
      <c r="H97" s="148" t="s">
        <v>418</v>
      </c>
      <c r="I97" s="160">
        <v>0.2</v>
      </c>
      <c r="J97" s="409"/>
      <c r="K97" s="158">
        <v>44927</v>
      </c>
      <c r="L97" s="158">
        <v>44985</v>
      </c>
      <c r="M97" s="402" t="s">
        <v>415</v>
      </c>
      <c r="N97" s="146"/>
      <c r="O97" s="146"/>
      <c r="P97" s="146"/>
      <c r="Q97" s="146"/>
      <c r="R97" s="146"/>
      <c r="S97" s="146"/>
    </row>
    <row r="98" spans="1:19" s="179" customFormat="1" ht="42.75" customHeight="1" x14ac:dyDescent="0.3">
      <c r="A98" s="430"/>
      <c r="B98" s="431"/>
      <c r="C98" s="431"/>
      <c r="D98" s="432"/>
      <c r="E98" s="409"/>
      <c r="F98" s="413"/>
      <c r="G98" s="409"/>
      <c r="H98" s="148" t="s">
        <v>419</v>
      </c>
      <c r="I98" s="160">
        <v>0.2</v>
      </c>
      <c r="J98" s="409"/>
      <c r="K98" s="158">
        <v>45108</v>
      </c>
      <c r="L98" s="158">
        <v>45169</v>
      </c>
      <c r="M98" s="404"/>
      <c r="N98" s="146"/>
      <c r="O98" s="146"/>
      <c r="P98" s="146"/>
      <c r="Q98" s="146"/>
      <c r="R98" s="146"/>
      <c r="S98" s="146"/>
    </row>
    <row r="99" spans="1:19" s="179" customFormat="1" ht="93" customHeight="1" x14ac:dyDescent="0.3">
      <c r="A99" s="144">
        <v>10</v>
      </c>
      <c r="B99" s="431" t="s">
        <v>501</v>
      </c>
      <c r="C99" s="431"/>
      <c r="D99" s="160">
        <v>0.01</v>
      </c>
      <c r="E99" s="146" t="s">
        <v>870</v>
      </c>
      <c r="F99" s="148" t="s">
        <v>449</v>
      </c>
      <c r="G99" s="146" t="s">
        <v>258</v>
      </c>
      <c r="H99" s="148" t="s">
        <v>436</v>
      </c>
      <c r="I99" s="160">
        <v>1</v>
      </c>
      <c r="J99" s="146" t="s">
        <v>386</v>
      </c>
      <c r="K99" s="158">
        <v>45231</v>
      </c>
      <c r="L99" s="158">
        <v>45291</v>
      </c>
      <c r="M99" s="148" t="s">
        <v>450</v>
      </c>
      <c r="N99" s="146"/>
      <c r="O99" s="146"/>
      <c r="P99" s="146"/>
      <c r="Q99" s="146"/>
      <c r="R99" s="146"/>
      <c r="S99" s="146"/>
    </row>
    <row r="100" spans="1:19" s="179" customFormat="1" ht="40.5" customHeight="1" x14ac:dyDescent="0.3">
      <c r="A100" s="430">
        <v>11</v>
      </c>
      <c r="B100" s="414" t="s">
        <v>451</v>
      </c>
      <c r="C100" s="414"/>
      <c r="D100" s="433">
        <v>0.01</v>
      </c>
      <c r="E100" s="434" t="s">
        <v>870</v>
      </c>
      <c r="F100" s="414" t="s">
        <v>452</v>
      </c>
      <c r="G100" s="434" t="s">
        <v>258</v>
      </c>
      <c r="H100" s="163" t="s">
        <v>453</v>
      </c>
      <c r="I100" s="175">
        <v>0.33</v>
      </c>
      <c r="J100" s="434" t="s">
        <v>384</v>
      </c>
      <c r="K100" s="161">
        <v>44986</v>
      </c>
      <c r="L100" s="161">
        <v>45016</v>
      </c>
      <c r="M100" s="405" t="s">
        <v>454</v>
      </c>
      <c r="N100" s="146"/>
      <c r="O100" s="146"/>
      <c r="P100" s="146"/>
      <c r="Q100" s="146"/>
      <c r="R100" s="146"/>
      <c r="S100" s="146"/>
    </row>
    <row r="101" spans="1:19" s="179" customFormat="1" x14ac:dyDescent="0.3">
      <c r="A101" s="430"/>
      <c r="B101" s="414"/>
      <c r="C101" s="414"/>
      <c r="D101" s="433"/>
      <c r="E101" s="434"/>
      <c r="F101" s="414"/>
      <c r="G101" s="434"/>
      <c r="H101" s="163" t="s">
        <v>455</v>
      </c>
      <c r="I101" s="175">
        <v>0.33</v>
      </c>
      <c r="J101" s="434"/>
      <c r="K101" s="161">
        <v>45078</v>
      </c>
      <c r="L101" s="161">
        <v>45107</v>
      </c>
      <c r="M101" s="406"/>
      <c r="N101" s="146"/>
      <c r="O101" s="146"/>
      <c r="P101" s="146"/>
      <c r="Q101" s="146"/>
      <c r="R101" s="146"/>
      <c r="S101" s="146"/>
    </row>
    <row r="102" spans="1:19" s="179" customFormat="1" x14ac:dyDescent="0.3">
      <c r="A102" s="430"/>
      <c r="B102" s="414"/>
      <c r="C102" s="414"/>
      <c r="D102" s="433"/>
      <c r="E102" s="434"/>
      <c r="F102" s="414"/>
      <c r="G102" s="434"/>
      <c r="H102" s="163" t="s">
        <v>456</v>
      </c>
      <c r="I102" s="175">
        <v>0.34</v>
      </c>
      <c r="J102" s="434"/>
      <c r="K102" s="161">
        <v>45200</v>
      </c>
      <c r="L102" s="161">
        <v>45230</v>
      </c>
      <c r="M102" s="407"/>
      <c r="N102" s="180"/>
      <c r="O102" s="180"/>
      <c r="P102" s="180"/>
      <c r="Q102" s="180"/>
      <c r="R102" s="180"/>
      <c r="S102" s="180"/>
    </row>
  </sheetData>
  <autoFilter ref="K1:K102" xr:uid="{877F5A5D-6E13-4A42-9A38-A661A27F268F}"/>
  <mergeCells count="124">
    <mergeCell ref="M100:M102"/>
    <mergeCell ref="B30:C62"/>
    <mergeCell ref="A30:A62"/>
    <mergeCell ref="E30:E62"/>
    <mergeCell ref="F30:F62"/>
    <mergeCell ref="H30:H40"/>
    <mergeCell ref="H41:H51"/>
    <mergeCell ref="H52:H62"/>
    <mergeCell ref="M95:M96"/>
    <mergeCell ref="M97:M98"/>
    <mergeCell ref="H89:H92"/>
    <mergeCell ref="M89:M92"/>
    <mergeCell ref="G100:G102"/>
    <mergeCell ref="J100:J102"/>
    <mergeCell ref="M83:M86"/>
    <mergeCell ref="H83:H86"/>
    <mergeCell ref="H87:H88"/>
    <mergeCell ref="M87:M88"/>
    <mergeCell ref="B99:C99"/>
    <mergeCell ref="A100:A102"/>
    <mergeCell ref="M71:M74"/>
    <mergeCell ref="H75:H78"/>
    <mergeCell ref="M75:M78"/>
    <mergeCell ref="H79:H82"/>
    <mergeCell ref="M79:M82"/>
    <mergeCell ref="M30:M40"/>
    <mergeCell ref="J30:J40"/>
    <mergeCell ref="M41:M51"/>
    <mergeCell ref="H63:H64"/>
    <mergeCell ref="M63:M64"/>
    <mergeCell ref="H65:H66"/>
    <mergeCell ref="M65:M66"/>
    <mergeCell ref="J41:J51"/>
    <mergeCell ref="M52:M62"/>
    <mergeCell ref="J63:J66"/>
    <mergeCell ref="J52:J62"/>
    <mergeCell ref="B100:C102"/>
    <mergeCell ref="D100:D102"/>
    <mergeCell ref="E100:E102"/>
    <mergeCell ref="F100:F102"/>
    <mergeCell ref="B93:C93"/>
    <mergeCell ref="A94:A98"/>
    <mergeCell ref="B94:C98"/>
    <mergeCell ref="D94:D98"/>
    <mergeCell ref="E94:E98"/>
    <mergeCell ref="G94:G98"/>
    <mergeCell ref="J94:J98"/>
    <mergeCell ref="F95:F96"/>
    <mergeCell ref="F97:F98"/>
    <mergeCell ref="J67:J69"/>
    <mergeCell ref="B70:C70"/>
    <mergeCell ref="A71:A92"/>
    <mergeCell ref="B71:C92"/>
    <mergeCell ref="D71:D92"/>
    <mergeCell ref="E71:E92"/>
    <mergeCell ref="F71:F92"/>
    <mergeCell ref="G71:G92"/>
    <mergeCell ref="A67:A69"/>
    <mergeCell ref="B67:C69"/>
    <mergeCell ref="D67:D69"/>
    <mergeCell ref="E67:E69"/>
    <mergeCell ref="F67:F69"/>
    <mergeCell ref="G67:G69"/>
    <mergeCell ref="H71:H74"/>
    <mergeCell ref="J71:J92"/>
    <mergeCell ref="A63:A66"/>
    <mergeCell ref="B63:C66"/>
    <mergeCell ref="D63:D66"/>
    <mergeCell ref="E63:E66"/>
    <mergeCell ref="F63:F66"/>
    <mergeCell ref="G63:G66"/>
    <mergeCell ref="J26:J27"/>
    <mergeCell ref="G28:G29"/>
    <mergeCell ref="J28:J29"/>
    <mergeCell ref="H26:H27"/>
    <mergeCell ref="A24:A29"/>
    <mergeCell ref="G26:G27"/>
    <mergeCell ref="B24:C29"/>
    <mergeCell ref="E24:E29"/>
    <mergeCell ref="D24:D29"/>
    <mergeCell ref="F24:F29"/>
    <mergeCell ref="G24:G25"/>
    <mergeCell ref="J24:J25"/>
    <mergeCell ref="H24:H25"/>
    <mergeCell ref="H28:H29"/>
    <mergeCell ref="D30:D62"/>
    <mergeCell ref="G30:G62"/>
    <mergeCell ref="A16:B16"/>
    <mergeCell ref="C16:N16"/>
    <mergeCell ref="R16:S16"/>
    <mergeCell ref="B18:C18"/>
    <mergeCell ref="A19:A23"/>
    <mergeCell ref="B19:C23"/>
    <mergeCell ref="D19:D23"/>
    <mergeCell ref="E19:E23"/>
    <mergeCell ref="F19:F23"/>
    <mergeCell ref="G19:G23"/>
    <mergeCell ref="M19:M22"/>
    <mergeCell ref="J19:J23"/>
    <mergeCell ref="H19:H22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6:C6"/>
    <mergeCell ref="D6:I6"/>
    <mergeCell ref="J6:M6"/>
    <mergeCell ref="N6:O6"/>
    <mergeCell ref="P6:S6"/>
    <mergeCell ref="A7:S8"/>
    <mergeCell ref="A2:D4"/>
    <mergeCell ref="E2:P3"/>
    <mergeCell ref="R2:S2"/>
    <mergeCell ref="R3:S3"/>
    <mergeCell ref="E4:P4"/>
    <mergeCell ref="R4:S4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CBE4-4887-49E5-9597-C555E75CE63F}">
  <dimension ref="A1:S42"/>
  <sheetViews>
    <sheetView topLeftCell="A13" zoomScale="40" zoomScaleNormal="40" workbookViewId="0">
      <selection activeCell="B19" sqref="B19:C28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36" style="140" customWidth="1"/>
    <col min="6" max="6" width="48.28515625" style="140" customWidth="1"/>
    <col min="7" max="7" width="29.85546875" style="140" customWidth="1"/>
    <col min="8" max="8" width="67" style="140" customWidth="1"/>
    <col min="9" max="9" width="16.28515625" style="140" customWidth="1"/>
    <col min="10" max="10" width="33.5703125" style="145" customWidth="1"/>
    <col min="11" max="11" width="24.42578125" style="140" customWidth="1"/>
    <col min="12" max="12" width="28.28515625" style="140" customWidth="1"/>
    <col min="13" max="13" width="56.28515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44902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897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15.5" customHeight="1" x14ac:dyDescent="0.3">
      <c r="A16" s="350" t="s">
        <v>876</v>
      </c>
      <c r="B16" s="350"/>
      <c r="C16" s="351" t="s">
        <v>377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66">
        <v>44927</v>
      </c>
      <c r="Q16" s="153">
        <v>0.9</v>
      </c>
      <c r="R16" s="352" t="s">
        <v>347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55.5" customHeight="1" x14ac:dyDescent="0.3">
      <c r="A19" s="430">
        <v>1</v>
      </c>
      <c r="B19" s="431" t="s">
        <v>388</v>
      </c>
      <c r="C19" s="431"/>
      <c r="D19" s="432">
        <v>0.02</v>
      </c>
      <c r="E19" s="409" t="s">
        <v>379</v>
      </c>
      <c r="F19" s="431" t="s">
        <v>389</v>
      </c>
      <c r="G19" s="409" t="s">
        <v>258</v>
      </c>
      <c r="H19" s="148" t="s">
        <v>390</v>
      </c>
      <c r="I19" s="160">
        <v>0.1</v>
      </c>
      <c r="J19" s="409" t="s">
        <v>386</v>
      </c>
      <c r="K19" s="158">
        <v>44927</v>
      </c>
      <c r="L19" s="158">
        <v>45016</v>
      </c>
      <c r="M19" s="148" t="s">
        <v>443</v>
      </c>
      <c r="N19" s="146"/>
      <c r="O19" s="146"/>
      <c r="P19" s="146"/>
      <c r="Q19" s="146"/>
      <c r="R19" s="146"/>
      <c r="S19" s="146"/>
    </row>
    <row r="20" spans="1:19" ht="48" customHeight="1" x14ac:dyDescent="0.3">
      <c r="A20" s="430"/>
      <c r="B20" s="431"/>
      <c r="C20" s="431"/>
      <c r="D20" s="432"/>
      <c r="E20" s="409"/>
      <c r="F20" s="431"/>
      <c r="G20" s="409"/>
      <c r="H20" s="148" t="s">
        <v>444</v>
      </c>
      <c r="I20" s="160">
        <v>0.1</v>
      </c>
      <c r="J20" s="409"/>
      <c r="K20" s="158">
        <v>45017</v>
      </c>
      <c r="L20" s="158">
        <v>45107</v>
      </c>
      <c r="M20" s="148" t="s">
        <v>443</v>
      </c>
      <c r="N20" s="146"/>
      <c r="O20" s="146"/>
      <c r="P20" s="146"/>
      <c r="Q20" s="146"/>
      <c r="R20" s="146"/>
      <c r="S20" s="146"/>
    </row>
    <row r="21" spans="1:19" ht="40.5" customHeight="1" x14ac:dyDescent="0.3">
      <c r="A21" s="430"/>
      <c r="B21" s="431"/>
      <c r="C21" s="431"/>
      <c r="D21" s="432"/>
      <c r="E21" s="409"/>
      <c r="F21" s="431"/>
      <c r="G21" s="409"/>
      <c r="H21" s="405" t="s">
        <v>502</v>
      </c>
      <c r="I21" s="160">
        <v>0.1</v>
      </c>
      <c r="J21" s="409"/>
      <c r="K21" s="158">
        <v>45108</v>
      </c>
      <c r="L21" s="158">
        <v>45199</v>
      </c>
      <c r="M21" s="405" t="s">
        <v>503</v>
      </c>
      <c r="N21" s="146"/>
      <c r="O21" s="146"/>
      <c r="P21" s="146"/>
      <c r="Q21" s="146"/>
      <c r="R21" s="146"/>
      <c r="S21" s="146"/>
    </row>
    <row r="22" spans="1:19" ht="40.5" customHeight="1" x14ac:dyDescent="0.3">
      <c r="A22" s="430"/>
      <c r="B22" s="431"/>
      <c r="C22" s="431"/>
      <c r="D22" s="432"/>
      <c r="E22" s="409"/>
      <c r="F22" s="431"/>
      <c r="G22" s="409"/>
      <c r="H22" s="407"/>
      <c r="I22" s="160">
        <v>0.1</v>
      </c>
      <c r="J22" s="409"/>
      <c r="K22" s="158">
        <v>45200</v>
      </c>
      <c r="L22" s="158">
        <v>45291</v>
      </c>
      <c r="M22" s="407"/>
      <c r="N22" s="146"/>
      <c r="O22" s="146"/>
      <c r="P22" s="146"/>
      <c r="Q22" s="146"/>
      <c r="R22" s="146"/>
      <c r="S22" s="146"/>
    </row>
    <row r="23" spans="1:19" ht="38.25" customHeight="1" x14ac:dyDescent="0.3">
      <c r="A23" s="430"/>
      <c r="B23" s="431"/>
      <c r="C23" s="431"/>
      <c r="D23" s="432"/>
      <c r="E23" s="409"/>
      <c r="F23" s="431"/>
      <c r="G23" s="409"/>
      <c r="H23" s="405" t="s">
        <v>504</v>
      </c>
      <c r="I23" s="160">
        <v>0.1</v>
      </c>
      <c r="J23" s="409"/>
      <c r="K23" s="158">
        <v>45108</v>
      </c>
      <c r="L23" s="158">
        <v>45199</v>
      </c>
      <c r="M23" s="405" t="s">
        <v>505</v>
      </c>
      <c r="N23" s="146"/>
      <c r="O23" s="146"/>
      <c r="P23" s="146"/>
      <c r="Q23" s="146"/>
      <c r="R23" s="146"/>
      <c r="S23" s="146"/>
    </row>
    <row r="24" spans="1:19" ht="38.25" customHeight="1" x14ac:dyDescent="0.3">
      <c r="A24" s="430"/>
      <c r="B24" s="431"/>
      <c r="C24" s="431"/>
      <c r="D24" s="432"/>
      <c r="E24" s="409"/>
      <c r="F24" s="431"/>
      <c r="G24" s="409"/>
      <c r="H24" s="407"/>
      <c r="I24" s="160">
        <v>0.1</v>
      </c>
      <c r="J24" s="409"/>
      <c r="K24" s="158">
        <v>45200</v>
      </c>
      <c r="L24" s="158">
        <v>45291</v>
      </c>
      <c r="M24" s="407"/>
      <c r="N24" s="146"/>
      <c r="O24" s="146"/>
      <c r="P24" s="146"/>
      <c r="Q24" s="146"/>
      <c r="R24" s="146"/>
      <c r="S24" s="146"/>
    </row>
    <row r="25" spans="1:19" ht="33" customHeight="1" x14ac:dyDescent="0.3">
      <c r="A25" s="430"/>
      <c r="B25" s="431"/>
      <c r="C25" s="431"/>
      <c r="D25" s="432"/>
      <c r="E25" s="409"/>
      <c r="F25" s="431"/>
      <c r="G25" s="409"/>
      <c r="H25" s="148" t="s">
        <v>445</v>
      </c>
      <c r="I25" s="160">
        <v>0.1</v>
      </c>
      <c r="J25" s="409"/>
      <c r="K25" s="158">
        <v>45200</v>
      </c>
      <c r="L25" s="158">
        <v>45260</v>
      </c>
      <c r="M25" s="148" t="s">
        <v>391</v>
      </c>
      <c r="N25" s="146"/>
      <c r="O25" s="146"/>
      <c r="P25" s="146"/>
      <c r="Q25" s="146"/>
      <c r="R25" s="146"/>
      <c r="S25" s="146"/>
    </row>
    <row r="26" spans="1:19" ht="27" customHeight="1" x14ac:dyDescent="0.3">
      <c r="A26" s="430"/>
      <c r="B26" s="431"/>
      <c r="C26" s="431"/>
      <c r="D26" s="432"/>
      <c r="E26" s="409"/>
      <c r="F26" s="431"/>
      <c r="G26" s="409"/>
      <c r="H26" s="405" t="s">
        <v>446</v>
      </c>
      <c r="I26" s="160">
        <v>0.1</v>
      </c>
      <c r="J26" s="409"/>
      <c r="K26" s="158">
        <v>45017</v>
      </c>
      <c r="L26" s="158">
        <v>45046</v>
      </c>
      <c r="M26" s="405" t="s">
        <v>392</v>
      </c>
      <c r="N26" s="146"/>
      <c r="O26" s="146"/>
      <c r="P26" s="146"/>
      <c r="Q26" s="146"/>
      <c r="R26" s="146"/>
      <c r="S26" s="146"/>
    </row>
    <row r="27" spans="1:19" ht="27" customHeight="1" x14ac:dyDescent="0.3">
      <c r="A27" s="430"/>
      <c r="B27" s="431"/>
      <c r="C27" s="431"/>
      <c r="D27" s="432"/>
      <c r="E27" s="409"/>
      <c r="F27" s="431"/>
      <c r="G27" s="409"/>
      <c r="H27" s="406"/>
      <c r="I27" s="160">
        <v>0.1</v>
      </c>
      <c r="J27" s="409"/>
      <c r="K27" s="158">
        <v>45108</v>
      </c>
      <c r="L27" s="158">
        <v>45138</v>
      </c>
      <c r="M27" s="406"/>
      <c r="N27" s="146"/>
      <c r="O27" s="146"/>
      <c r="P27" s="146"/>
      <c r="Q27" s="146"/>
      <c r="R27" s="146"/>
      <c r="S27" s="146"/>
    </row>
    <row r="28" spans="1:19" ht="27" customHeight="1" x14ac:dyDescent="0.3">
      <c r="A28" s="430"/>
      <c r="B28" s="431"/>
      <c r="C28" s="431"/>
      <c r="D28" s="432"/>
      <c r="E28" s="409"/>
      <c r="F28" s="431"/>
      <c r="G28" s="409"/>
      <c r="H28" s="407"/>
      <c r="I28" s="160">
        <v>0.1</v>
      </c>
      <c r="J28" s="409"/>
      <c r="K28" s="158">
        <v>45231</v>
      </c>
      <c r="L28" s="158">
        <v>45260</v>
      </c>
      <c r="M28" s="407"/>
      <c r="N28" s="146"/>
      <c r="O28" s="146"/>
      <c r="P28" s="146"/>
      <c r="Q28" s="146"/>
      <c r="R28" s="146"/>
      <c r="S28" s="146"/>
    </row>
    <row r="29" spans="1:19" ht="24.75" customHeight="1" x14ac:dyDescent="0.3">
      <c r="A29" s="390">
        <v>2</v>
      </c>
      <c r="B29" s="393" t="s">
        <v>506</v>
      </c>
      <c r="C29" s="394"/>
      <c r="D29" s="399">
        <v>0.02</v>
      </c>
      <c r="E29" s="402" t="s">
        <v>379</v>
      </c>
      <c r="F29" s="405" t="s">
        <v>389</v>
      </c>
      <c r="G29" s="402" t="s">
        <v>258</v>
      </c>
      <c r="H29" s="424" t="s">
        <v>507</v>
      </c>
      <c r="I29" s="175">
        <v>0.05</v>
      </c>
      <c r="J29" s="402" t="s">
        <v>432</v>
      </c>
      <c r="K29" s="161">
        <v>44986</v>
      </c>
      <c r="L29" s="161">
        <v>45015</v>
      </c>
      <c r="M29" s="402" t="s">
        <v>433</v>
      </c>
      <c r="N29" s="146"/>
      <c r="O29" s="146"/>
      <c r="P29" s="146"/>
      <c r="Q29" s="146"/>
      <c r="R29" s="146"/>
      <c r="S29" s="146"/>
    </row>
    <row r="30" spans="1:19" ht="24.75" customHeight="1" x14ac:dyDescent="0.3">
      <c r="A30" s="391"/>
      <c r="B30" s="395"/>
      <c r="C30" s="396"/>
      <c r="D30" s="400"/>
      <c r="E30" s="403"/>
      <c r="F30" s="406"/>
      <c r="G30" s="403"/>
      <c r="H30" s="425"/>
      <c r="I30" s="175">
        <v>0.05</v>
      </c>
      <c r="J30" s="403"/>
      <c r="K30" s="161">
        <v>45078</v>
      </c>
      <c r="L30" s="161">
        <v>45107</v>
      </c>
      <c r="M30" s="403"/>
      <c r="N30" s="146"/>
      <c r="O30" s="146"/>
      <c r="P30" s="146"/>
      <c r="Q30" s="146"/>
      <c r="R30" s="146"/>
      <c r="S30" s="146"/>
    </row>
    <row r="31" spans="1:19" ht="24.75" customHeight="1" x14ac:dyDescent="0.3">
      <c r="A31" s="391"/>
      <c r="B31" s="395"/>
      <c r="C31" s="396"/>
      <c r="D31" s="400"/>
      <c r="E31" s="403"/>
      <c r="F31" s="406"/>
      <c r="G31" s="403"/>
      <c r="H31" s="425"/>
      <c r="I31" s="175">
        <v>0.05</v>
      </c>
      <c r="J31" s="403"/>
      <c r="K31" s="161">
        <v>44986</v>
      </c>
      <c r="L31" s="161">
        <v>45199</v>
      </c>
      <c r="M31" s="403"/>
      <c r="N31" s="146"/>
      <c r="O31" s="146"/>
      <c r="P31" s="146"/>
      <c r="Q31" s="146"/>
      <c r="R31" s="146"/>
      <c r="S31" s="146"/>
    </row>
    <row r="32" spans="1:19" ht="24.75" customHeight="1" x14ac:dyDescent="0.3">
      <c r="A32" s="391"/>
      <c r="B32" s="395"/>
      <c r="C32" s="396"/>
      <c r="D32" s="400"/>
      <c r="E32" s="403"/>
      <c r="F32" s="406"/>
      <c r="G32" s="403"/>
      <c r="H32" s="426"/>
      <c r="I32" s="175">
        <v>0.05</v>
      </c>
      <c r="J32" s="404"/>
      <c r="K32" s="161" t="s">
        <v>431</v>
      </c>
      <c r="L32" s="161">
        <v>45291</v>
      </c>
      <c r="M32" s="404"/>
      <c r="N32" s="146"/>
      <c r="O32" s="146"/>
      <c r="P32" s="146"/>
      <c r="Q32" s="146"/>
      <c r="R32" s="146"/>
      <c r="S32" s="146"/>
    </row>
    <row r="33" spans="1:19" ht="144.75" customHeight="1" x14ac:dyDescent="0.3">
      <c r="A33" s="391"/>
      <c r="B33" s="395"/>
      <c r="C33" s="396"/>
      <c r="D33" s="400"/>
      <c r="E33" s="403"/>
      <c r="F33" s="406"/>
      <c r="G33" s="403"/>
      <c r="H33" s="148" t="s">
        <v>508</v>
      </c>
      <c r="I33" s="175">
        <v>0.2</v>
      </c>
      <c r="J33" s="146" t="s">
        <v>386</v>
      </c>
      <c r="K33" s="158">
        <v>45231</v>
      </c>
      <c r="L33" s="158">
        <v>45291</v>
      </c>
      <c r="M33" s="148" t="s">
        <v>447</v>
      </c>
      <c r="N33" s="146"/>
      <c r="O33" s="146"/>
      <c r="P33" s="146"/>
      <c r="Q33" s="146"/>
      <c r="R33" s="146"/>
      <c r="S33" s="146"/>
    </row>
    <row r="34" spans="1:19" ht="26.25" customHeight="1" x14ac:dyDescent="0.3">
      <c r="A34" s="391"/>
      <c r="B34" s="395"/>
      <c r="C34" s="396"/>
      <c r="D34" s="400"/>
      <c r="E34" s="403"/>
      <c r="F34" s="406"/>
      <c r="G34" s="403"/>
      <c r="H34" s="402" t="s">
        <v>408</v>
      </c>
      <c r="I34" s="175">
        <v>0.05</v>
      </c>
      <c r="J34" s="402" t="s">
        <v>448</v>
      </c>
      <c r="K34" s="161">
        <v>44986</v>
      </c>
      <c r="L34" s="161">
        <v>45015</v>
      </c>
      <c r="M34" s="402" t="s">
        <v>409</v>
      </c>
      <c r="N34" s="146"/>
      <c r="O34" s="146"/>
      <c r="P34" s="146"/>
      <c r="Q34" s="146"/>
      <c r="R34" s="146"/>
      <c r="S34" s="146"/>
    </row>
    <row r="35" spans="1:19" ht="26.25" customHeight="1" x14ac:dyDescent="0.3">
      <c r="A35" s="391"/>
      <c r="B35" s="395"/>
      <c r="C35" s="396"/>
      <c r="D35" s="400"/>
      <c r="E35" s="403"/>
      <c r="F35" s="406"/>
      <c r="G35" s="403"/>
      <c r="H35" s="403"/>
      <c r="I35" s="175">
        <v>0.05</v>
      </c>
      <c r="J35" s="403"/>
      <c r="K35" s="161">
        <v>45078</v>
      </c>
      <c r="L35" s="161">
        <v>45107</v>
      </c>
      <c r="M35" s="403"/>
      <c r="N35" s="146"/>
      <c r="O35" s="146"/>
      <c r="P35" s="146"/>
      <c r="Q35" s="146"/>
      <c r="R35" s="146"/>
      <c r="S35" s="146"/>
    </row>
    <row r="36" spans="1:19" ht="26.25" customHeight="1" x14ac:dyDescent="0.3">
      <c r="A36" s="391"/>
      <c r="B36" s="395"/>
      <c r="C36" s="396"/>
      <c r="D36" s="400"/>
      <c r="E36" s="403"/>
      <c r="F36" s="406"/>
      <c r="G36" s="403"/>
      <c r="H36" s="403"/>
      <c r="I36" s="175">
        <v>0.05</v>
      </c>
      <c r="J36" s="403"/>
      <c r="K36" s="161">
        <v>44986</v>
      </c>
      <c r="L36" s="161">
        <v>45199</v>
      </c>
      <c r="M36" s="403"/>
      <c r="N36" s="146"/>
      <c r="O36" s="146"/>
      <c r="P36" s="146"/>
      <c r="Q36" s="146"/>
      <c r="R36" s="146"/>
      <c r="S36" s="146"/>
    </row>
    <row r="37" spans="1:19" ht="26.25" customHeight="1" x14ac:dyDescent="0.3">
      <c r="A37" s="391"/>
      <c r="B37" s="395"/>
      <c r="C37" s="396"/>
      <c r="D37" s="400"/>
      <c r="E37" s="403"/>
      <c r="F37" s="406"/>
      <c r="G37" s="403"/>
      <c r="H37" s="404"/>
      <c r="I37" s="175">
        <v>0.05</v>
      </c>
      <c r="J37" s="404"/>
      <c r="K37" s="161" t="s">
        <v>431</v>
      </c>
      <c r="L37" s="161">
        <v>45291</v>
      </c>
      <c r="M37" s="404"/>
      <c r="N37" s="146"/>
      <c r="O37" s="146"/>
      <c r="P37" s="146"/>
      <c r="Q37" s="146"/>
      <c r="R37" s="146"/>
      <c r="S37" s="146"/>
    </row>
    <row r="38" spans="1:19" ht="135" customHeight="1" x14ac:dyDescent="0.3">
      <c r="A38" s="391"/>
      <c r="B38" s="395"/>
      <c r="C38" s="396"/>
      <c r="D38" s="400"/>
      <c r="E38" s="403"/>
      <c r="F38" s="406"/>
      <c r="G38" s="403"/>
      <c r="H38" s="148" t="s">
        <v>410</v>
      </c>
      <c r="I38" s="175">
        <v>0.2</v>
      </c>
      <c r="J38" s="146" t="s">
        <v>411</v>
      </c>
      <c r="K38" s="158">
        <v>45170</v>
      </c>
      <c r="L38" s="158">
        <v>45199</v>
      </c>
      <c r="M38" s="148" t="s">
        <v>412</v>
      </c>
      <c r="N38" s="146"/>
      <c r="O38" s="146"/>
      <c r="P38" s="146"/>
      <c r="Q38" s="146"/>
      <c r="R38" s="146"/>
      <c r="S38" s="146"/>
    </row>
    <row r="39" spans="1:19" ht="27" customHeight="1" x14ac:dyDescent="0.3">
      <c r="A39" s="391"/>
      <c r="B39" s="395"/>
      <c r="C39" s="396"/>
      <c r="D39" s="400"/>
      <c r="E39" s="403"/>
      <c r="F39" s="406"/>
      <c r="G39" s="403"/>
      <c r="H39" s="402" t="s">
        <v>509</v>
      </c>
      <c r="I39" s="175">
        <v>0.05</v>
      </c>
      <c r="J39" s="402" t="s">
        <v>386</v>
      </c>
      <c r="K39" s="161">
        <v>44986</v>
      </c>
      <c r="L39" s="161">
        <v>45015</v>
      </c>
      <c r="M39" s="402" t="s">
        <v>392</v>
      </c>
      <c r="N39" s="146"/>
      <c r="O39" s="146"/>
      <c r="P39" s="146"/>
      <c r="Q39" s="146"/>
      <c r="R39" s="146"/>
      <c r="S39" s="146"/>
    </row>
    <row r="40" spans="1:19" ht="27" customHeight="1" x14ac:dyDescent="0.3">
      <c r="A40" s="391"/>
      <c r="B40" s="395"/>
      <c r="C40" s="396"/>
      <c r="D40" s="400"/>
      <c r="E40" s="403"/>
      <c r="F40" s="406"/>
      <c r="G40" s="403"/>
      <c r="H40" s="403"/>
      <c r="I40" s="175">
        <v>0.05</v>
      </c>
      <c r="J40" s="403"/>
      <c r="K40" s="161">
        <v>45078</v>
      </c>
      <c r="L40" s="161">
        <v>45107</v>
      </c>
      <c r="M40" s="403"/>
      <c r="N40" s="146"/>
      <c r="O40" s="146"/>
      <c r="P40" s="146"/>
      <c r="Q40" s="146"/>
      <c r="R40" s="146"/>
      <c r="S40" s="146"/>
    </row>
    <row r="41" spans="1:19" ht="27" customHeight="1" x14ac:dyDescent="0.3">
      <c r="A41" s="391"/>
      <c r="B41" s="395"/>
      <c r="C41" s="396"/>
      <c r="D41" s="400"/>
      <c r="E41" s="403"/>
      <c r="F41" s="406"/>
      <c r="G41" s="403"/>
      <c r="H41" s="403"/>
      <c r="I41" s="175">
        <v>0.05</v>
      </c>
      <c r="J41" s="403"/>
      <c r="K41" s="161">
        <v>44986</v>
      </c>
      <c r="L41" s="161">
        <v>45199</v>
      </c>
      <c r="M41" s="403"/>
      <c r="N41" s="146"/>
      <c r="O41" s="146"/>
      <c r="P41" s="146"/>
      <c r="Q41" s="146"/>
      <c r="R41" s="146"/>
      <c r="S41" s="146"/>
    </row>
    <row r="42" spans="1:19" ht="27" customHeight="1" x14ac:dyDescent="0.3">
      <c r="A42" s="392"/>
      <c r="B42" s="397"/>
      <c r="C42" s="398"/>
      <c r="D42" s="401"/>
      <c r="E42" s="404"/>
      <c r="F42" s="407"/>
      <c r="G42" s="404"/>
      <c r="H42" s="404"/>
      <c r="I42" s="175">
        <v>0.05</v>
      </c>
      <c r="J42" s="404"/>
      <c r="K42" s="161" t="s">
        <v>431</v>
      </c>
      <c r="L42" s="161">
        <v>45291</v>
      </c>
      <c r="M42" s="404"/>
      <c r="N42" s="146"/>
      <c r="O42" s="146"/>
      <c r="P42" s="146"/>
      <c r="Q42" s="146"/>
      <c r="R42" s="146"/>
      <c r="S42" s="146"/>
    </row>
  </sheetData>
  <mergeCells count="56">
    <mergeCell ref="M34:M37"/>
    <mergeCell ref="A29:A42"/>
    <mergeCell ref="B29:C42"/>
    <mergeCell ref="D29:D42"/>
    <mergeCell ref="E29:E42"/>
    <mergeCell ref="F29:F42"/>
    <mergeCell ref="G29:G42"/>
    <mergeCell ref="H26:H28"/>
    <mergeCell ref="M26:M28"/>
    <mergeCell ref="G19:G28"/>
    <mergeCell ref="J19:J28"/>
    <mergeCell ref="H39:H42"/>
    <mergeCell ref="J39:J42"/>
    <mergeCell ref="M39:M42"/>
    <mergeCell ref="H29:H32"/>
    <mergeCell ref="J29:J32"/>
    <mergeCell ref="M29:M32"/>
    <mergeCell ref="H21:H22"/>
    <mergeCell ref="M21:M22"/>
    <mergeCell ref="H23:H24"/>
    <mergeCell ref="M23:M24"/>
    <mergeCell ref="H34:H37"/>
    <mergeCell ref="J34:J37"/>
    <mergeCell ref="A19:A28"/>
    <mergeCell ref="B19:C28"/>
    <mergeCell ref="D19:D28"/>
    <mergeCell ref="E19:E28"/>
    <mergeCell ref="F19:F28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0504-FA0B-4AC7-9FDB-E3EB3A1CEC1F}">
  <sheetPr>
    <pageSetUpPr fitToPage="1"/>
  </sheetPr>
  <dimension ref="A1:S26"/>
  <sheetViews>
    <sheetView topLeftCell="A10" zoomScale="40" zoomScaleNormal="40" workbookViewId="0">
      <selection activeCell="B19" sqref="B19:C21"/>
    </sheetView>
  </sheetViews>
  <sheetFormatPr baseColWidth="10" defaultColWidth="11.42578125" defaultRowHeight="20.25" x14ac:dyDescent="0.3"/>
  <cols>
    <col min="1" max="1" width="20.140625" style="140" customWidth="1"/>
    <col min="2" max="2" width="24.140625" style="140" customWidth="1"/>
    <col min="3" max="3" width="20.57031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44890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293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96.75" customHeight="1" x14ac:dyDescent="0.3">
      <c r="A16" s="350" t="s">
        <v>877</v>
      </c>
      <c r="B16" s="350"/>
      <c r="C16" s="351" t="s">
        <v>878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0.86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85.5" customHeight="1" x14ac:dyDescent="0.3">
      <c r="A19" s="444">
        <v>1</v>
      </c>
      <c r="B19" s="449" t="s">
        <v>694</v>
      </c>
      <c r="C19" s="449"/>
      <c r="D19" s="440">
        <v>0.02</v>
      </c>
      <c r="E19" s="409" t="s">
        <v>260</v>
      </c>
      <c r="F19" s="441" t="s">
        <v>695</v>
      </c>
      <c r="G19" s="435" t="s">
        <v>258</v>
      </c>
      <c r="H19" s="178" t="s">
        <v>696</v>
      </c>
      <c r="I19" s="246">
        <v>0.3</v>
      </c>
      <c r="J19" s="436" t="s">
        <v>260</v>
      </c>
      <c r="K19" s="158">
        <v>44986</v>
      </c>
      <c r="L19" s="158">
        <v>45016</v>
      </c>
      <c r="M19" s="178" t="s">
        <v>697</v>
      </c>
      <c r="N19" s="142"/>
      <c r="O19" s="142"/>
      <c r="P19" s="142"/>
      <c r="Q19" s="142"/>
      <c r="R19" s="142"/>
      <c r="S19" s="142"/>
    </row>
    <row r="20" spans="1:19" ht="51.75" customHeight="1" x14ac:dyDescent="0.3">
      <c r="A20" s="444"/>
      <c r="B20" s="449"/>
      <c r="C20" s="449"/>
      <c r="D20" s="440"/>
      <c r="E20" s="409"/>
      <c r="F20" s="442"/>
      <c r="G20" s="435"/>
      <c r="H20" s="441" t="s">
        <v>698</v>
      </c>
      <c r="I20" s="246">
        <v>0.35</v>
      </c>
      <c r="J20" s="437"/>
      <c r="K20" s="247">
        <v>44986</v>
      </c>
      <c r="L20" s="161">
        <v>45107</v>
      </c>
      <c r="M20" s="178" t="s">
        <v>699</v>
      </c>
      <c r="N20" s="142"/>
      <c r="O20" s="142"/>
      <c r="P20" s="142"/>
      <c r="Q20" s="142"/>
      <c r="R20" s="142"/>
      <c r="S20" s="142"/>
    </row>
    <row r="21" spans="1:19" ht="51.75" customHeight="1" x14ac:dyDescent="0.3">
      <c r="A21" s="444"/>
      <c r="B21" s="449"/>
      <c r="C21" s="449"/>
      <c r="D21" s="440"/>
      <c r="E21" s="409"/>
      <c r="F21" s="443"/>
      <c r="G21" s="435"/>
      <c r="H21" s="443"/>
      <c r="I21" s="246">
        <v>0.35</v>
      </c>
      <c r="J21" s="438"/>
      <c r="K21" s="247">
        <v>45108</v>
      </c>
      <c r="L21" s="161">
        <v>45290</v>
      </c>
      <c r="M21" s="178" t="s">
        <v>700</v>
      </c>
      <c r="N21" s="142"/>
      <c r="O21" s="142"/>
      <c r="P21" s="142"/>
      <c r="Q21" s="142"/>
      <c r="R21" s="142"/>
      <c r="S21" s="142"/>
    </row>
    <row r="22" spans="1:19" ht="51.75" customHeight="1" x14ac:dyDescent="0.3">
      <c r="A22" s="444">
        <v>2</v>
      </c>
      <c r="B22" s="445" t="s">
        <v>701</v>
      </c>
      <c r="C22" s="445"/>
      <c r="D22" s="440">
        <v>0.03</v>
      </c>
      <c r="E22" s="434" t="s">
        <v>702</v>
      </c>
      <c r="F22" s="446" t="s">
        <v>703</v>
      </c>
      <c r="G22" s="435" t="s">
        <v>258</v>
      </c>
      <c r="H22" s="248" t="s">
        <v>704</v>
      </c>
      <c r="I22" s="246">
        <v>0.2</v>
      </c>
      <c r="J22" s="439" t="s">
        <v>705</v>
      </c>
      <c r="K22" s="158">
        <v>45047</v>
      </c>
      <c r="L22" s="158">
        <v>45076</v>
      </c>
      <c r="M22" s="178" t="s">
        <v>706</v>
      </c>
      <c r="N22" s="142"/>
      <c r="O22" s="142"/>
      <c r="P22" s="142"/>
      <c r="Q22" s="142"/>
      <c r="R22" s="142"/>
      <c r="S22" s="142"/>
    </row>
    <row r="23" spans="1:19" ht="51.75" customHeight="1" x14ac:dyDescent="0.3">
      <c r="A23" s="444"/>
      <c r="B23" s="445"/>
      <c r="C23" s="445"/>
      <c r="D23" s="440"/>
      <c r="E23" s="434"/>
      <c r="F23" s="447"/>
      <c r="G23" s="435"/>
      <c r="H23" s="248" t="s">
        <v>707</v>
      </c>
      <c r="I23" s="246">
        <v>0.2</v>
      </c>
      <c r="J23" s="437"/>
      <c r="K23" s="158">
        <v>45139</v>
      </c>
      <c r="L23" s="158">
        <v>45169</v>
      </c>
      <c r="M23" s="248" t="s">
        <v>708</v>
      </c>
      <c r="N23" s="142"/>
      <c r="O23" s="142"/>
      <c r="P23" s="142"/>
      <c r="Q23" s="142"/>
      <c r="R23" s="142"/>
      <c r="S23" s="142"/>
    </row>
    <row r="24" spans="1:19" ht="51.75" customHeight="1" x14ac:dyDescent="0.3">
      <c r="A24" s="444"/>
      <c r="B24" s="445"/>
      <c r="C24" s="445"/>
      <c r="D24" s="440"/>
      <c r="E24" s="434"/>
      <c r="F24" s="447"/>
      <c r="G24" s="435"/>
      <c r="H24" s="248" t="s">
        <v>709</v>
      </c>
      <c r="I24" s="246">
        <v>0.2</v>
      </c>
      <c r="J24" s="437"/>
      <c r="K24" s="158">
        <v>45170</v>
      </c>
      <c r="L24" s="158">
        <v>45199</v>
      </c>
      <c r="M24" s="248" t="s">
        <v>710</v>
      </c>
      <c r="N24" s="142"/>
      <c r="O24" s="142"/>
      <c r="P24" s="142"/>
      <c r="Q24" s="142"/>
      <c r="R24" s="142"/>
      <c r="S24" s="142"/>
    </row>
    <row r="25" spans="1:19" ht="65.25" customHeight="1" x14ac:dyDescent="0.3">
      <c r="A25" s="444"/>
      <c r="B25" s="445"/>
      <c r="C25" s="445"/>
      <c r="D25" s="440"/>
      <c r="E25" s="434"/>
      <c r="F25" s="447"/>
      <c r="G25" s="435"/>
      <c r="H25" s="248" t="s">
        <v>711</v>
      </c>
      <c r="I25" s="246">
        <v>0.2</v>
      </c>
      <c r="J25" s="437"/>
      <c r="K25" s="158">
        <v>45170</v>
      </c>
      <c r="L25" s="158">
        <v>45199</v>
      </c>
      <c r="M25" s="248" t="s">
        <v>712</v>
      </c>
      <c r="N25" s="142"/>
      <c r="O25" s="142"/>
      <c r="P25" s="142"/>
      <c r="Q25" s="142"/>
      <c r="R25" s="142"/>
      <c r="S25" s="142"/>
    </row>
    <row r="26" spans="1:19" ht="51.75" customHeight="1" x14ac:dyDescent="0.3">
      <c r="A26" s="444"/>
      <c r="B26" s="445"/>
      <c r="C26" s="445"/>
      <c r="D26" s="440"/>
      <c r="E26" s="434"/>
      <c r="F26" s="448"/>
      <c r="G26" s="435"/>
      <c r="H26" s="248" t="s">
        <v>713</v>
      </c>
      <c r="I26" s="246">
        <v>0.2</v>
      </c>
      <c r="J26" s="438"/>
      <c r="K26" s="247">
        <v>45214</v>
      </c>
      <c r="L26" s="161">
        <v>45275</v>
      </c>
      <c r="M26" s="248" t="s">
        <v>714</v>
      </c>
      <c r="N26" s="142"/>
      <c r="O26" s="142"/>
      <c r="P26" s="142"/>
      <c r="Q26" s="142"/>
      <c r="R26" s="142"/>
      <c r="S26" s="142"/>
    </row>
  </sheetData>
  <mergeCells count="43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15:B15"/>
    <mergeCell ref="C15:N15"/>
    <mergeCell ref="R15:S15"/>
    <mergeCell ref="A19:A21"/>
    <mergeCell ref="B19:C21"/>
    <mergeCell ref="A16:B16"/>
    <mergeCell ref="C16:N16"/>
    <mergeCell ref="R16:S16"/>
    <mergeCell ref="B18:C18"/>
    <mergeCell ref="A22:A26"/>
    <mergeCell ref="B22:C26"/>
    <mergeCell ref="D22:D26"/>
    <mergeCell ref="E22:E26"/>
    <mergeCell ref="F22:F26"/>
    <mergeCell ref="G22:G26"/>
    <mergeCell ref="J19:J21"/>
    <mergeCell ref="J22:J26"/>
    <mergeCell ref="D19:D21"/>
    <mergeCell ref="E19:E21"/>
    <mergeCell ref="F19:F21"/>
    <mergeCell ref="G19:G21"/>
    <mergeCell ref="H20:H21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1EC4-F3A2-43F4-A101-62F5CD9AC848}">
  <sheetPr>
    <pageSetUpPr fitToPage="1"/>
  </sheetPr>
  <dimension ref="A1:S37"/>
  <sheetViews>
    <sheetView topLeftCell="A11" zoomScale="40" zoomScaleNormal="40" workbookViewId="0">
      <selection activeCell="B19" sqref="B19:C20"/>
    </sheetView>
  </sheetViews>
  <sheetFormatPr baseColWidth="10" defaultColWidth="11.42578125" defaultRowHeight="20.25" x14ac:dyDescent="0.3"/>
  <cols>
    <col min="1" max="1" width="14.42578125" style="181" customWidth="1"/>
    <col min="2" max="2" width="24.140625" style="140" customWidth="1"/>
    <col min="3" max="3" width="29.1406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536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05.75" customHeight="1" x14ac:dyDescent="0.3">
      <c r="A16" s="350" t="s">
        <v>879</v>
      </c>
      <c r="B16" s="350"/>
      <c r="C16" s="351" t="s">
        <v>880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0.95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60" customHeight="1" x14ac:dyDescent="0.3">
      <c r="A19" s="430">
        <v>1</v>
      </c>
      <c r="B19" s="431" t="s">
        <v>271</v>
      </c>
      <c r="C19" s="431"/>
      <c r="D19" s="440">
        <v>0.01</v>
      </c>
      <c r="E19" s="409" t="s">
        <v>871</v>
      </c>
      <c r="F19" s="431" t="s">
        <v>272</v>
      </c>
      <c r="G19" s="409" t="s">
        <v>258</v>
      </c>
      <c r="H19" s="431" t="s">
        <v>370</v>
      </c>
      <c r="I19" s="154">
        <v>0.5</v>
      </c>
      <c r="J19" s="402" t="s">
        <v>262</v>
      </c>
      <c r="K19" s="158">
        <v>45108</v>
      </c>
      <c r="L19" s="158">
        <v>45122</v>
      </c>
      <c r="M19" s="156" t="s">
        <v>273</v>
      </c>
      <c r="N19" s="144"/>
      <c r="O19" s="144"/>
      <c r="P19" s="144"/>
      <c r="Q19" s="144"/>
      <c r="R19" s="144"/>
      <c r="S19" s="144"/>
    </row>
    <row r="20" spans="1:19" ht="72" customHeight="1" x14ac:dyDescent="0.3">
      <c r="A20" s="430"/>
      <c r="B20" s="431"/>
      <c r="C20" s="431"/>
      <c r="D20" s="409"/>
      <c r="E20" s="409"/>
      <c r="F20" s="431"/>
      <c r="G20" s="409"/>
      <c r="H20" s="453"/>
      <c r="I20" s="154">
        <v>0.5</v>
      </c>
      <c r="J20" s="404"/>
      <c r="K20" s="158">
        <v>45231</v>
      </c>
      <c r="L20" s="158">
        <v>44880</v>
      </c>
      <c r="M20" s="156" t="s">
        <v>273</v>
      </c>
      <c r="N20" s="144"/>
      <c r="O20" s="144"/>
      <c r="P20" s="144"/>
      <c r="Q20" s="144"/>
      <c r="R20" s="144"/>
      <c r="S20" s="144"/>
    </row>
    <row r="21" spans="1:19" ht="80.25" customHeight="1" x14ac:dyDescent="0.3">
      <c r="A21" s="430">
        <v>2</v>
      </c>
      <c r="B21" s="431" t="s">
        <v>274</v>
      </c>
      <c r="C21" s="431"/>
      <c r="D21" s="440">
        <v>0.01</v>
      </c>
      <c r="E21" s="409" t="s">
        <v>871</v>
      </c>
      <c r="F21" s="431" t="s">
        <v>373</v>
      </c>
      <c r="G21" s="409" t="s">
        <v>258</v>
      </c>
      <c r="H21" s="431" t="s">
        <v>371</v>
      </c>
      <c r="I21" s="154">
        <v>0.5</v>
      </c>
      <c r="J21" s="402" t="s">
        <v>262</v>
      </c>
      <c r="K21" s="158">
        <v>45123</v>
      </c>
      <c r="L21" s="158">
        <v>45138</v>
      </c>
      <c r="M21" s="156" t="s">
        <v>273</v>
      </c>
      <c r="N21" s="144"/>
      <c r="O21" s="144"/>
      <c r="P21" s="144"/>
      <c r="Q21" s="144"/>
      <c r="R21" s="144"/>
      <c r="S21" s="144"/>
    </row>
    <row r="22" spans="1:19" ht="80.25" customHeight="1" x14ac:dyDescent="0.3">
      <c r="A22" s="430"/>
      <c r="B22" s="431"/>
      <c r="C22" s="431"/>
      <c r="D22" s="409"/>
      <c r="E22" s="409"/>
      <c r="F22" s="431"/>
      <c r="G22" s="409"/>
      <c r="H22" s="453"/>
      <c r="I22" s="154">
        <v>0.5</v>
      </c>
      <c r="J22" s="404"/>
      <c r="K22" s="158">
        <v>45246</v>
      </c>
      <c r="L22" s="158">
        <v>44895</v>
      </c>
      <c r="M22" s="156" t="s">
        <v>273</v>
      </c>
      <c r="N22" s="144"/>
      <c r="O22" s="144"/>
      <c r="P22" s="144"/>
      <c r="Q22" s="144"/>
      <c r="R22" s="144"/>
      <c r="S22" s="144"/>
    </row>
    <row r="23" spans="1:19" ht="30" customHeight="1" x14ac:dyDescent="0.3">
      <c r="A23" s="430">
        <v>3</v>
      </c>
      <c r="B23" s="431" t="s">
        <v>275</v>
      </c>
      <c r="C23" s="431"/>
      <c r="D23" s="432">
        <v>0.02</v>
      </c>
      <c r="E23" s="409" t="s">
        <v>871</v>
      </c>
      <c r="F23" s="431" t="s">
        <v>276</v>
      </c>
      <c r="G23" s="409" t="s">
        <v>258</v>
      </c>
      <c r="H23" s="431" t="s">
        <v>372</v>
      </c>
      <c r="I23" s="440">
        <v>1</v>
      </c>
      <c r="J23" s="409" t="s">
        <v>262</v>
      </c>
      <c r="K23" s="158">
        <v>44927</v>
      </c>
      <c r="L23" s="158">
        <v>44941</v>
      </c>
      <c r="M23" s="156" t="s">
        <v>277</v>
      </c>
      <c r="N23" s="144"/>
      <c r="O23" s="144"/>
      <c r="P23" s="144"/>
      <c r="Q23" s="144"/>
      <c r="R23" s="144"/>
      <c r="S23" s="144"/>
    </row>
    <row r="24" spans="1:19" ht="30" customHeight="1" x14ac:dyDescent="0.3">
      <c r="A24" s="430"/>
      <c r="B24" s="431"/>
      <c r="C24" s="431"/>
      <c r="D24" s="432"/>
      <c r="E24" s="409"/>
      <c r="F24" s="453"/>
      <c r="G24" s="409"/>
      <c r="H24" s="453"/>
      <c r="I24" s="454"/>
      <c r="J24" s="454"/>
      <c r="K24" s="146" t="s">
        <v>278</v>
      </c>
      <c r="L24" s="158">
        <v>45031</v>
      </c>
      <c r="M24" s="156" t="s">
        <v>277</v>
      </c>
      <c r="N24" s="144"/>
      <c r="O24" s="144"/>
      <c r="P24" s="144"/>
      <c r="Q24" s="144"/>
      <c r="R24" s="144"/>
      <c r="S24" s="144"/>
    </row>
    <row r="25" spans="1:19" ht="30" customHeight="1" x14ac:dyDescent="0.3">
      <c r="A25" s="430"/>
      <c r="B25" s="431"/>
      <c r="C25" s="431"/>
      <c r="D25" s="432"/>
      <c r="E25" s="409"/>
      <c r="F25" s="453"/>
      <c r="G25" s="409"/>
      <c r="H25" s="453"/>
      <c r="I25" s="454"/>
      <c r="J25" s="454"/>
      <c r="K25" s="158">
        <v>45108</v>
      </c>
      <c r="L25" s="158">
        <v>45122</v>
      </c>
      <c r="M25" s="156" t="s">
        <v>277</v>
      </c>
      <c r="N25" s="144"/>
      <c r="O25" s="144"/>
      <c r="P25" s="144"/>
      <c r="Q25" s="144"/>
      <c r="R25" s="144"/>
      <c r="S25" s="144"/>
    </row>
    <row r="26" spans="1:19" ht="30" customHeight="1" x14ac:dyDescent="0.3">
      <c r="A26" s="430"/>
      <c r="B26" s="431"/>
      <c r="C26" s="431"/>
      <c r="D26" s="432"/>
      <c r="E26" s="409"/>
      <c r="F26" s="453"/>
      <c r="G26" s="409"/>
      <c r="H26" s="453"/>
      <c r="I26" s="454"/>
      <c r="J26" s="454"/>
      <c r="K26" s="158">
        <v>45200</v>
      </c>
      <c r="L26" s="158">
        <v>45214</v>
      </c>
      <c r="M26" s="156" t="s">
        <v>277</v>
      </c>
      <c r="N26" s="144"/>
      <c r="O26" s="144"/>
      <c r="P26" s="144"/>
      <c r="Q26" s="144"/>
      <c r="R26" s="144"/>
      <c r="S26" s="144"/>
    </row>
    <row r="27" spans="1:19" ht="30" customHeight="1" x14ac:dyDescent="0.3">
      <c r="A27" s="430">
        <v>4</v>
      </c>
      <c r="B27" s="431" t="s">
        <v>279</v>
      </c>
      <c r="C27" s="431"/>
      <c r="D27" s="432">
        <v>0.01</v>
      </c>
      <c r="E27" s="409" t="s">
        <v>871</v>
      </c>
      <c r="F27" s="431" t="s">
        <v>374</v>
      </c>
      <c r="G27" s="409" t="s">
        <v>258</v>
      </c>
      <c r="H27" s="431" t="s">
        <v>375</v>
      </c>
      <c r="I27" s="440">
        <v>1</v>
      </c>
      <c r="J27" s="409" t="s">
        <v>262</v>
      </c>
      <c r="K27" s="158">
        <v>44958</v>
      </c>
      <c r="L27" s="158">
        <v>44962</v>
      </c>
      <c r="M27" s="156" t="s">
        <v>280</v>
      </c>
      <c r="N27" s="144"/>
      <c r="O27" s="144"/>
      <c r="P27" s="144"/>
      <c r="Q27" s="144"/>
      <c r="R27" s="144"/>
      <c r="S27" s="144"/>
    </row>
    <row r="28" spans="1:19" ht="30" customHeight="1" x14ac:dyDescent="0.3">
      <c r="A28" s="430"/>
      <c r="B28" s="431"/>
      <c r="C28" s="431"/>
      <c r="D28" s="432"/>
      <c r="E28" s="409"/>
      <c r="F28" s="431"/>
      <c r="G28" s="409"/>
      <c r="H28" s="431"/>
      <c r="I28" s="454"/>
      <c r="J28" s="409"/>
      <c r="K28" s="146" t="s">
        <v>281</v>
      </c>
      <c r="L28" s="158">
        <v>45051</v>
      </c>
      <c r="M28" s="156" t="s">
        <v>280</v>
      </c>
      <c r="N28" s="144"/>
      <c r="O28" s="144"/>
      <c r="P28" s="144"/>
      <c r="Q28" s="144"/>
      <c r="R28" s="144"/>
      <c r="S28" s="144"/>
    </row>
    <row r="29" spans="1:19" ht="30" customHeight="1" x14ac:dyDescent="0.3">
      <c r="A29" s="430"/>
      <c r="B29" s="431"/>
      <c r="C29" s="431"/>
      <c r="D29" s="432"/>
      <c r="E29" s="409"/>
      <c r="F29" s="431"/>
      <c r="G29" s="409"/>
      <c r="H29" s="431"/>
      <c r="I29" s="454"/>
      <c r="J29" s="409"/>
      <c r="K29" s="158">
        <v>45139</v>
      </c>
      <c r="L29" s="158">
        <v>45143</v>
      </c>
      <c r="M29" s="156" t="s">
        <v>280</v>
      </c>
      <c r="N29" s="144"/>
      <c r="O29" s="144"/>
      <c r="P29" s="144"/>
      <c r="Q29" s="144"/>
      <c r="R29" s="144"/>
      <c r="S29" s="144"/>
    </row>
    <row r="30" spans="1:19" ht="30" customHeight="1" x14ac:dyDescent="0.3">
      <c r="A30" s="430"/>
      <c r="B30" s="431"/>
      <c r="C30" s="431"/>
      <c r="D30" s="432"/>
      <c r="E30" s="409"/>
      <c r="F30" s="431"/>
      <c r="G30" s="409"/>
      <c r="H30" s="431"/>
      <c r="I30" s="454"/>
      <c r="J30" s="409"/>
      <c r="K30" s="158">
        <v>45231</v>
      </c>
      <c r="L30" s="158">
        <v>45235</v>
      </c>
      <c r="M30" s="156" t="s">
        <v>280</v>
      </c>
      <c r="N30" s="144"/>
      <c r="O30" s="144"/>
      <c r="P30" s="144"/>
      <c r="Q30" s="144"/>
      <c r="R30" s="144"/>
      <c r="S30" s="144"/>
    </row>
    <row r="31" spans="1:19" ht="27.75" customHeight="1" x14ac:dyDescent="0.3">
      <c r="A31" s="430">
        <v>5</v>
      </c>
      <c r="B31" s="431" t="s">
        <v>282</v>
      </c>
      <c r="C31" s="431"/>
      <c r="D31" s="432">
        <v>0.02</v>
      </c>
      <c r="E31" s="409" t="s">
        <v>871</v>
      </c>
      <c r="F31" s="431" t="s">
        <v>283</v>
      </c>
      <c r="G31" s="409" t="s">
        <v>258</v>
      </c>
      <c r="H31" s="431" t="s">
        <v>376</v>
      </c>
      <c r="I31" s="440">
        <v>1</v>
      </c>
      <c r="J31" s="409" t="s">
        <v>262</v>
      </c>
      <c r="K31" s="158">
        <v>44958</v>
      </c>
      <c r="L31" s="158">
        <v>44967</v>
      </c>
      <c r="M31" s="156" t="s">
        <v>280</v>
      </c>
      <c r="N31" s="144"/>
      <c r="O31" s="144"/>
      <c r="P31" s="144"/>
      <c r="Q31" s="144"/>
      <c r="R31" s="144"/>
      <c r="S31" s="144"/>
    </row>
    <row r="32" spans="1:19" ht="27.75" customHeight="1" x14ac:dyDescent="0.3">
      <c r="A32" s="430"/>
      <c r="B32" s="431"/>
      <c r="C32" s="431"/>
      <c r="D32" s="432"/>
      <c r="E32" s="409"/>
      <c r="F32" s="431"/>
      <c r="G32" s="409"/>
      <c r="H32" s="453"/>
      <c r="I32" s="454"/>
      <c r="J32" s="454"/>
      <c r="K32" s="146" t="s">
        <v>281</v>
      </c>
      <c r="L32" s="158">
        <v>45056</v>
      </c>
      <c r="M32" s="156" t="s">
        <v>280</v>
      </c>
      <c r="N32" s="144"/>
      <c r="O32" s="144"/>
      <c r="P32" s="144"/>
      <c r="Q32" s="144"/>
      <c r="R32" s="144"/>
      <c r="S32" s="144"/>
    </row>
    <row r="33" spans="1:19" ht="27.75" customHeight="1" x14ac:dyDescent="0.3">
      <c r="A33" s="430"/>
      <c r="B33" s="431"/>
      <c r="C33" s="431"/>
      <c r="D33" s="432"/>
      <c r="E33" s="409"/>
      <c r="F33" s="431"/>
      <c r="G33" s="409"/>
      <c r="H33" s="453"/>
      <c r="I33" s="454"/>
      <c r="J33" s="454"/>
      <c r="K33" s="158">
        <v>45139</v>
      </c>
      <c r="L33" s="158">
        <v>45148</v>
      </c>
      <c r="M33" s="156" t="s">
        <v>280</v>
      </c>
      <c r="N33" s="144"/>
      <c r="O33" s="144"/>
      <c r="P33" s="144"/>
      <c r="Q33" s="144"/>
      <c r="R33" s="144"/>
      <c r="S33" s="144"/>
    </row>
    <row r="34" spans="1:19" ht="27.75" customHeight="1" x14ac:dyDescent="0.3">
      <c r="A34" s="430"/>
      <c r="B34" s="431"/>
      <c r="C34" s="431"/>
      <c r="D34" s="432"/>
      <c r="E34" s="409"/>
      <c r="F34" s="431"/>
      <c r="G34" s="409"/>
      <c r="H34" s="453"/>
      <c r="I34" s="454"/>
      <c r="J34" s="454"/>
      <c r="K34" s="158">
        <v>45231</v>
      </c>
      <c r="L34" s="158">
        <v>45240</v>
      </c>
      <c r="M34" s="156" t="s">
        <v>280</v>
      </c>
      <c r="N34" s="144"/>
      <c r="O34" s="144"/>
      <c r="P34" s="144"/>
      <c r="Q34" s="144"/>
      <c r="R34" s="144"/>
      <c r="S34" s="144"/>
    </row>
    <row r="35" spans="1:19" ht="65.25" customHeight="1" x14ac:dyDescent="0.3">
      <c r="A35" s="381">
        <v>6</v>
      </c>
      <c r="B35" s="431" t="s">
        <v>458</v>
      </c>
      <c r="C35" s="431"/>
      <c r="D35" s="440">
        <v>0.02</v>
      </c>
      <c r="E35" s="409" t="s">
        <v>459</v>
      </c>
      <c r="F35" s="452" t="s">
        <v>460</v>
      </c>
      <c r="G35" s="409" t="s">
        <v>258</v>
      </c>
      <c r="H35" s="148" t="s">
        <v>461</v>
      </c>
      <c r="I35" s="154">
        <v>0.5</v>
      </c>
      <c r="J35" s="146" t="s">
        <v>462</v>
      </c>
      <c r="K35" s="158">
        <v>44986</v>
      </c>
      <c r="L35" s="158">
        <v>45017</v>
      </c>
      <c r="M35" s="148" t="s">
        <v>463</v>
      </c>
      <c r="N35" s="142"/>
      <c r="O35" s="142"/>
      <c r="P35" s="142"/>
      <c r="Q35" s="142"/>
      <c r="R35" s="142"/>
      <c r="S35" s="142"/>
    </row>
    <row r="36" spans="1:19" ht="65.25" customHeight="1" x14ac:dyDescent="0.3">
      <c r="A36" s="381"/>
      <c r="B36" s="431"/>
      <c r="C36" s="431"/>
      <c r="D36" s="409"/>
      <c r="E36" s="409"/>
      <c r="F36" s="452"/>
      <c r="G36" s="409"/>
      <c r="H36" s="148" t="s">
        <v>464</v>
      </c>
      <c r="I36" s="154">
        <v>0.5</v>
      </c>
      <c r="J36" s="146" t="s">
        <v>462</v>
      </c>
      <c r="K36" s="158">
        <v>45047</v>
      </c>
      <c r="L36" s="158">
        <v>45199</v>
      </c>
      <c r="M36" s="148" t="s">
        <v>460</v>
      </c>
      <c r="N36" s="142"/>
      <c r="O36" s="142"/>
      <c r="P36" s="142"/>
      <c r="Q36" s="142"/>
      <c r="R36" s="142"/>
      <c r="S36" s="142"/>
    </row>
    <row r="37" spans="1:19" ht="199.5" customHeight="1" x14ac:dyDescent="0.3">
      <c r="A37" s="149">
        <v>7</v>
      </c>
      <c r="B37" s="450" t="s">
        <v>715</v>
      </c>
      <c r="C37" s="451"/>
      <c r="D37" s="153">
        <v>0.01</v>
      </c>
      <c r="E37" s="221" t="s">
        <v>871</v>
      </c>
      <c r="F37" s="176" t="s">
        <v>716</v>
      </c>
      <c r="G37" s="152" t="s">
        <v>258</v>
      </c>
      <c r="H37" s="148" t="s">
        <v>717</v>
      </c>
      <c r="I37" s="154">
        <v>1</v>
      </c>
      <c r="J37" s="221" t="s">
        <v>483</v>
      </c>
      <c r="K37" s="158">
        <v>45170</v>
      </c>
      <c r="L37" s="158">
        <v>45229</v>
      </c>
      <c r="M37" s="148" t="s">
        <v>718</v>
      </c>
      <c r="N37" s="146"/>
      <c r="O37" s="146"/>
      <c r="P37" s="146"/>
      <c r="Q37" s="146"/>
      <c r="R37" s="146"/>
      <c r="S37" s="146"/>
    </row>
  </sheetData>
  <mergeCells count="78">
    <mergeCell ref="A31:A34"/>
    <mergeCell ref="B31:C34"/>
    <mergeCell ref="D31:D34"/>
    <mergeCell ref="E31:E34"/>
    <mergeCell ref="G31:G34"/>
    <mergeCell ref="F31:F34"/>
    <mergeCell ref="G23:G26"/>
    <mergeCell ref="H23:H26"/>
    <mergeCell ref="I23:I26"/>
    <mergeCell ref="J23:J26"/>
    <mergeCell ref="F27:F30"/>
    <mergeCell ref="F23:F26"/>
    <mergeCell ref="H31:H34"/>
    <mergeCell ref="I31:I34"/>
    <mergeCell ref="J31:J34"/>
    <mergeCell ref="G27:G30"/>
    <mergeCell ref="H27:H30"/>
    <mergeCell ref="I27:I30"/>
    <mergeCell ref="J27:J30"/>
    <mergeCell ref="A23:A26"/>
    <mergeCell ref="B23:C26"/>
    <mergeCell ref="D23:D26"/>
    <mergeCell ref="E23:E26"/>
    <mergeCell ref="A27:A30"/>
    <mergeCell ref="B27:C30"/>
    <mergeCell ref="D27:D30"/>
    <mergeCell ref="E27:E30"/>
    <mergeCell ref="G21:G22"/>
    <mergeCell ref="H21:H22"/>
    <mergeCell ref="J21:J22"/>
    <mergeCell ref="A19:A20"/>
    <mergeCell ref="B19:C20"/>
    <mergeCell ref="D19:D20"/>
    <mergeCell ref="E19:E20"/>
    <mergeCell ref="F19:F20"/>
    <mergeCell ref="A21:A22"/>
    <mergeCell ref="B21:C22"/>
    <mergeCell ref="D21:D22"/>
    <mergeCell ref="E21:E22"/>
    <mergeCell ref="F21:F22"/>
    <mergeCell ref="A13:S14"/>
    <mergeCell ref="A15:B15"/>
    <mergeCell ref="C15:N15"/>
    <mergeCell ref="R15:S15"/>
    <mergeCell ref="G19:G20"/>
    <mergeCell ref="H19:H20"/>
    <mergeCell ref="A16:B16"/>
    <mergeCell ref="C16:N16"/>
    <mergeCell ref="R16:S16"/>
    <mergeCell ref="B18:C18"/>
    <mergeCell ref="J19:J20"/>
    <mergeCell ref="A10:P10"/>
    <mergeCell ref="Q10:S10"/>
    <mergeCell ref="A11:B11"/>
    <mergeCell ref="C11:S11"/>
    <mergeCell ref="A12:B12"/>
    <mergeCell ref="C12:S12"/>
    <mergeCell ref="F35:F36"/>
    <mergeCell ref="G35:G36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B37:C37"/>
    <mergeCell ref="A35:A36"/>
    <mergeCell ref="B35:C36"/>
    <mergeCell ref="D35:D36"/>
    <mergeCell ref="E35:E3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201B6-780E-45C9-8A79-040E9A777EA9}">
  <sheetPr>
    <pageSetUpPr fitToPage="1"/>
  </sheetPr>
  <dimension ref="A1:S21"/>
  <sheetViews>
    <sheetView topLeftCell="A7" zoomScale="40" zoomScaleNormal="40" workbookViewId="0">
      <selection activeCell="B19" sqref="B19:C20"/>
    </sheetView>
  </sheetViews>
  <sheetFormatPr baseColWidth="10" defaultColWidth="11.42578125" defaultRowHeight="20.25" x14ac:dyDescent="0.3"/>
  <cols>
    <col min="1" max="1" width="26.5703125" style="140" customWidth="1"/>
    <col min="2" max="2" width="24.140625" style="140" customWidth="1"/>
    <col min="3" max="3" width="20.57031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20.570312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44896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259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05.75" customHeight="1" x14ac:dyDescent="0.3">
      <c r="A16" s="350" t="s">
        <v>881</v>
      </c>
      <c r="B16" s="350"/>
      <c r="C16" s="351" t="s">
        <v>882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0.95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93.75" customHeight="1" x14ac:dyDescent="0.3">
      <c r="A19" s="381">
        <v>1</v>
      </c>
      <c r="B19" s="431" t="s">
        <v>721</v>
      </c>
      <c r="C19" s="431"/>
      <c r="D19" s="440">
        <v>0.03</v>
      </c>
      <c r="E19" s="409" t="s">
        <v>459</v>
      </c>
      <c r="F19" s="431" t="s">
        <v>723</v>
      </c>
      <c r="G19" s="402" t="s">
        <v>258</v>
      </c>
      <c r="H19" s="431" t="s">
        <v>722</v>
      </c>
      <c r="I19" s="154">
        <v>0.5</v>
      </c>
      <c r="J19" s="409" t="s">
        <v>719</v>
      </c>
      <c r="K19" s="166">
        <v>45108</v>
      </c>
      <c r="L19" s="158">
        <v>45138</v>
      </c>
      <c r="M19" s="148" t="s">
        <v>720</v>
      </c>
      <c r="N19" s="168" t="s">
        <v>724</v>
      </c>
      <c r="O19" s="169"/>
      <c r="P19" s="169"/>
      <c r="Q19" s="169"/>
      <c r="R19" s="169"/>
      <c r="S19" s="169"/>
    </row>
    <row r="20" spans="1:19" ht="89.25" customHeight="1" x14ac:dyDescent="0.3">
      <c r="A20" s="381"/>
      <c r="B20" s="431"/>
      <c r="C20" s="431"/>
      <c r="D20" s="440"/>
      <c r="E20" s="409"/>
      <c r="F20" s="431"/>
      <c r="G20" s="404"/>
      <c r="H20" s="431"/>
      <c r="I20" s="154">
        <v>0.5</v>
      </c>
      <c r="J20" s="409"/>
      <c r="K20" s="166">
        <v>45261</v>
      </c>
      <c r="L20" s="158">
        <v>45275</v>
      </c>
      <c r="M20" s="148" t="s">
        <v>720</v>
      </c>
      <c r="N20" s="152" t="s">
        <v>724</v>
      </c>
      <c r="O20" s="142"/>
      <c r="P20" s="142"/>
      <c r="Q20" s="142"/>
      <c r="R20" s="142"/>
      <c r="S20" s="142"/>
    </row>
    <row r="21" spans="1:19" ht="157.5" customHeight="1" x14ac:dyDescent="0.3">
      <c r="A21" s="149">
        <v>2</v>
      </c>
      <c r="B21" s="455" t="s">
        <v>725</v>
      </c>
      <c r="C21" s="456"/>
      <c r="D21" s="154">
        <v>0.02</v>
      </c>
      <c r="E21" s="146" t="s">
        <v>459</v>
      </c>
      <c r="F21" s="148" t="s">
        <v>726</v>
      </c>
      <c r="G21" s="217" t="s">
        <v>258</v>
      </c>
      <c r="H21" s="148" t="s">
        <v>727</v>
      </c>
      <c r="I21" s="154">
        <v>1</v>
      </c>
      <c r="J21" s="146" t="s">
        <v>719</v>
      </c>
      <c r="K21" s="166">
        <v>45017</v>
      </c>
      <c r="L21" s="158">
        <v>45168</v>
      </c>
      <c r="M21" s="148" t="s">
        <v>726</v>
      </c>
      <c r="N21" s="142"/>
      <c r="O21" s="142"/>
      <c r="P21" s="142"/>
      <c r="Q21" s="142"/>
      <c r="R21" s="142"/>
      <c r="S21" s="142"/>
    </row>
  </sheetData>
  <mergeCells count="37">
    <mergeCell ref="R16:S16"/>
    <mergeCell ref="B18:C18"/>
    <mergeCell ref="A12:B12"/>
    <mergeCell ref="C12:S12"/>
    <mergeCell ref="A13:S14"/>
    <mergeCell ref="A15:B15"/>
    <mergeCell ref="C15:N15"/>
    <mergeCell ref="R15:S15"/>
    <mergeCell ref="Q10:S10"/>
    <mergeCell ref="A11:B11"/>
    <mergeCell ref="C11:S11"/>
    <mergeCell ref="A6:C6"/>
    <mergeCell ref="D6:I6"/>
    <mergeCell ref="J6:M6"/>
    <mergeCell ref="N6:O6"/>
    <mergeCell ref="P6:S6"/>
    <mergeCell ref="A7:S8"/>
    <mergeCell ref="R2:S2"/>
    <mergeCell ref="R3:S3"/>
    <mergeCell ref="E4:P4"/>
    <mergeCell ref="R4:S4"/>
    <mergeCell ref="A9:P9"/>
    <mergeCell ref="Q9:S9"/>
    <mergeCell ref="H19:H20"/>
    <mergeCell ref="A19:A20"/>
    <mergeCell ref="B21:C21"/>
    <mergeCell ref="A2:D4"/>
    <mergeCell ref="E2:P3"/>
    <mergeCell ref="A10:P10"/>
    <mergeCell ref="A16:B16"/>
    <mergeCell ref="C16:N16"/>
    <mergeCell ref="J19:J20"/>
    <mergeCell ref="D19:D20"/>
    <mergeCell ref="E19:E20"/>
    <mergeCell ref="F19:F20"/>
    <mergeCell ref="G19:G20"/>
    <mergeCell ref="B19:C20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D438-FA63-4268-9C63-32A2ED9C0659}">
  <sheetPr>
    <pageSetUpPr fitToPage="1"/>
  </sheetPr>
  <dimension ref="A1:S36"/>
  <sheetViews>
    <sheetView topLeftCell="A7" zoomScale="40" zoomScaleNormal="40" workbookViewId="0">
      <selection activeCell="B19" sqref="B19:C22"/>
    </sheetView>
  </sheetViews>
  <sheetFormatPr baseColWidth="10" defaultColWidth="11.42578125" defaultRowHeight="20.25" x14ac:dyDescent="0.3"/>
  <cols>
    <col min="1" max="1" width="20.140625" style="140" customWidth="1"/>
    <col min="2" max="2" width="24.140625" style="140" customWidth="1"/>
    <col min="3" max="3" width="20.57031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254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60.75" customHeight="1" x14ac:dyDescent="0.3">
      <c r="A16" s="457" t="s">
        <v>255</v>
      </c>
      <c r="B16" s="457"/>
      <c r="C16" s="351" t="s">
        <v>256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42"/>
      <c r="P16" s="142"/>
      <c r="Q16" s="142"/>
      <c r="R16" s="352"/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55.5" customHeight="1" x14ac:dyDescent="0.3">
      <c r="A19" s="390">
        <v>1</v>
      </c>
      <c r="B19" s="462" t="s">
        <v>474</v>
      </c>
      <c r="C19" s="463"/>
      <c r="D19" s="440">
        <v>0.03</v>
      </c>
      <c r="E19" s="402" t="s">
        <v>475</v>
      </c>
      <c r="F19" s="441" t="s">
        <v>476</v>
      </c>
      <c r="G19" s="402"/>
      <c r="H19" s="441" t="s">
        <v>477</v>
      </c>
      <c r="I19" s="154">
        <v>0.25</v>
      </c>
      <c r="J19" s="459" t="s">
        <v>478</v>
      </c>
      <c r="K19" s="158">
        <v>44986</v>
      </c>
      <c r="L19" s="158">
        <v>45015</v>
      </c>
      <c r="M19" s="178" t="s">
        <v>479</v>
      </c>
      <c r="N19" s="138"/>
      <c r="O19" s="138"/>
      <c r="P19" s="138"/>
      <c r="Q19" s="138"/>
      <c r="R19" s="138"/>
      <c r="S19" s="138"/>
    </row>
    <row r="20" spans="1:19" ht="66.75" customHeight="1" x14ac:dyDescent="0.3">
      <c r="A20" s="391"/>
      <c r="B20" s="464"/>
      <c r="C20" s="465"/>
      <c r="D20" s="440"/>
      <c r="E20" s="403"/>
      <c r="F20" s="442"/>
      <c r="G20" s="403"/>
      <c r="H20" s="442"/>
      <c r="I20" s="154">
        <v>0.25</v>
      </c>
      <c r="J20" s="460"/>
      <c r="K20" s="158">
        <v>45078</v>
      </c>
      <c r="L20" s="158">
        <v>45138</v>
      </c>
      <c r="M20" s="178" t="s">
        <v>482</v>
      </c>
      <c r="N20" s="138"/>
      <c r="O20" s="138"/>
      <c r="P20" s="138"/>
      <c r="Q20" s="138"/>
      <c r="R20" s="138"/>
      <c r="S20" s="138"/>
    </row>
    <row r="21" spans="1:19" ht="49.5" customHeight="1" x14ac:dyDescent="0.3">
      <c r="A21" s="391"/>
      <c r="B21" s="464"/>
      <c r="C21" s="465"/>
      <c r="D21" s="440"/>
      <c r="E21" s="403"/>
      <c r="F21" s="442"/>
      <c r="G21" s="403"/>
      <c r="H21" s="442"/>
      <c r="I21" s="154">
        <v>0.25</v>
      </c>
      <c r="J21" s="460"/>
      <c r="K21" s="158">
        <v>45170</v>
      </c>
      <c r="L21" s="158">
        <v>45199</v>
      </c>
      <c r="M21" s="178" t="s">
        <v>480</v>
      </c>
      <c r="N21" s="138"/>
      <c r="O21" s="138"/>
      <c r="P21" s="138"/>
      <c r="Q21" s="138"/>
      <c r="R21" s="138"/>
      <c r="S21" s="138"/>
    </row>
    <row r="22" spans="1:19" ht="49.5" customHeight="1" x14ac:dyDescent="0.3">
      <c r="A22" s="392"/>
      <c r="B22" s="466"/>
      <c r="C22" s="467"/>
      <c r="D22" s="440"/>
      <c r="E22" s="404"/>
      <c r="F22" s="443"/>
      <c r="G22" s="404"/>
      <c r="H22" s="443"/>
      <c r="I22" s="154">
        <v>0.25</v>
      </c>
      <c r="J22" s="461"/>
      <c r="K22" s="158">
        <v>45261</v>
      </c>
      <c r="L22" s="158">
        <v>45275</v>
      </c>
      <c r="M22" s="178" t="s">
        <v>481</v>
      </c>
      <c r="N22" s="138"/>
      <c r="O22" s="138"/>
      <c r="P22" s="138"/>
      <c r="Q22" s="138"/>
      <c r="R22" s="138"/>
      <c r="S22" s="138"/>
    </row>
    <row r="23" spans="1:19" ht="40.5" x14ac:dyDescent="0.3">
      <c r="A23" s="430">
        <v>2</v>
      </c>
      <c r="B23" s="431" t="s">
        <v>250</v>
      </c>
      <c r="C23" s="431"/>
      <c r="D23" s="458">
        <v>0.02</v>
      </c>
      <c r="E23" s="402" t="s">
        <v>254</v>
      </c>
      <c r="F23" s="405" t="s">
        <v>349</v>
      </c>
      <c r="G23" s="402" t="s">
        <v>350</v>
      </c>
      <c r="H23" s="148" t="s">
        <v>351</v>
      </c>
      <c r="I23" s="146">
        <v>15</v>
      </c>
      <c r="J23" s="146" t="s">
        <v>352</v>
      </c>
      <c r="K23" s="147">
        <v>44941</v>
      </c>
      <c r="L23" s="147">
        <v>45291</v>
      </c>
      <c r="M23" s="148" t="s">
        <v>353</v>
      </c>
      <c r="N23" s="146"/>
      <c r="O23" s="146"/>
      <c r="P23" s="146"/>
      <c r="Q23" s="146"/>
      <c r="R23" s="146"/>
      <c r="S23" s="146"/>
    </row>
    <row r="24" spans="1:19" ht="40.5" x14ac:dyDescent="0.3">
      <c r="A24" s="430"/>
      <c r="B24" s="431"/>
      <c r="C24" s="431"/>
      <c r="D24" s="403"/>
      <c r="E24" s="403"/>
      <c r="F24" s="406"/>
      <c r="G24" s="403"/>
      <c r="H24" s="148" t="s">
        <v>246</v>
      </c>
      <c r="I24" s="146">
        <v>15</v>
      </c>
      <c r="J24" s="146" t="s">
        <v>352</v>
      </c>
      <c r="K24" s="147">
        <v>44941</v>
      </c>
      <c r="L24" s="147">
        <v>45291</v>
      </c>
      <c r="M24" s="148" t="s">
        <v>354</v>
      </c>
      <c r="N24" s="146"/>
      <c r="O24" s="146"/>
      <c r="P24" s="146"/>
      <c r="Q24" s="146"/>
      <c r="R24" s="146"/>
      <c r="S24" s="146"/>
    </row>
    <row r="25" spans="1:19" ht="40.5" x14ac:dyDescent="0.3">
      <c r="A25" s="430"/>
      <c r="B25" s="431"/>
      <c r="C25" s="431"/>
      <c r="D25" s="403"/>
      <c r="E25" s="403"/>
      <c r="F25" s="406"/>
      <c r="G25" s="403"/>
      <c r="H25" s="148" t="s">
        <v>355</v>
      </c>
      <c r="I25" s="146">
        <v>35</v>
      </c>
      <c r="J25" s="146" t="s">
        <v>352</v>
      </c>
      <c r="K25" s="147">
        <v>44941</v>
      </c>
      <c r="L25" s="147">
        <v>45291</v>
      </c>
      <c r="M25" s="148" t="s">
        <v>252</v>
      </c>
      <c r="N25" s="146"/>
      <c r="O25" s="146"/>
      <c r="P25" s="146"/>
      <c r="Q25" s="146"/>
      <c r="R25" s="146"/>
      <c r="S25" s="146"/>
    </row>
    <row r="26" spans="1:19" ht="40.5" x14ac:dyDescent="0.3">
      <c r="A26" s="430"/>
      <c r="B26" s="431"/>
      <c r="C26" s="431"/>
      <c r="D26" s="403"/>
      <c r="E26" s="403"/>
      <c r="F26" s="406"/>
      <c r="G26" s="403"/>
      <c r="H26" s="148" t="s">
        <v>247</v>
      </c>
      <c r="I26" s="146">
        <v>10</v>
      </c>
      <c r="J26" s="146" t="s">
        <v>352</v>
      </c>
      <c r="K26" s="147">
        <v>44941</v>
      </c>
      <c r="L26" s="147">
        <v>45291</v>
      </c>
      <c r="M26" s="148" t="s">
        <v>249</v>
      </c>
      <c r="N26" s="146"/>
      <c r="O26" s="146"/>
      <c r="P26" s="146"/>
      <c r="Q26" s="146"/>
      <c r="R26" s="146"/>
      <c r="S26" s="146"/>
    </row>
    <row r="27" spans="1:19" ht="40.5" x14ac:dyDescent="0.3">
      <c r="A27" s="430"/>
      <c r="B27" s="431"/>
      <c r="C27" s="431"/>
      <c r="D27" s="403"/>
      <c r="E27" s="403"/>
      <c r="F27" s="406"/>
      <c r="G27" s="403"/>
      <c r="H27" s="148" t="s">
        <v>248</v>
      </c>
      <c r="I27" s="146">
        <v>5</v>
      </c>
      <c r="J27" s="146" t="s">
        <v>352</v>
      </c>
      <c r="K27" s="147">
        <v>44941</v>
      </c>
      <c r="L27" s="147">
        <v>45291</v>
      </c>
      <c r="M27" s="148" t="s">
        <v>356</v>
      </c>
      <c r="N27" s="146"/>
      <c r="O27" s="146"/>
      <c r="P27" s="146"/>
      <c r="Q27" s="146"/>
      <c r="R27" s="146"/>
      <c r="S27" s="146"/>
    </row>
    <row r="28" spans="1:19" ht="40.5" x14ac:dyDescent="0.3">
      <c r="A28" s="430"/>
      <c r="B28" s="431"/>
      <c r="C28" s="431"/>
      <c r="D28" s="403"/>
      <c r="E28" s="403"/>
      <c r="F28" s="406"/>
      <c r="G28" s="403"/>
      <c r="H28" s="148" t="s">
        <v>357</v>
      </c>
      <c r="I28" s="146">
        <v>5</v>
      </c>
      <c r="J28" s="146" t="s">
        <v>352</v>
      </c>
      <c r="K28" s="147">
        <v>44941</v>
      </c>
      <c r="L28" s="147">
        <v>45291</v>
      </c>
      <c r="M28" s="148" t="s">
        <v>356</v>
      </c>
      <c r="N28" s="146"/>
      <c r="O28" s="146"/>
      <c r="P28" s="146"/>
      <c r="Q28" s="146"/>
      <c r="R28" s="146"/>
      <c r="S28" s="146"/>
    </row>
    <row r="29" spans="1:19" ht="40.5" x14ac:dyDescent="0.3">
      <c r="A29" s="430"/>
      <c r="B29" s="431"/>
      <c r="C29" s="431"/>
      <c r="D29" s="404"/>
      <c r="E29" s="404"/>
      <c r="F29" s="407"/>
      <c r="G29" s="404"/>
      <c r="H29" s="148" t="s">
        <v>358</v>
      </c>
      <c r="I29" s="146">
        <v>15</v>
      </c>
      <c r="J29" s="146" t="s">
        <v>352</v>
      </c>
      <c r="K29" s="147">
        <v>44941</v>
      </c>
      <c r="L29" s="147">
        <v>45291</v>
      </c>
      <c r="M29" s="148" t="s">
        <v>359</v>
      </c>
      <c r="N29" s="146"/>
      <c r="O29" s="146"/>
      <c r="P29" s="146"/>
      <c r="Q29" s="146"/>
      <c r="R29" s="146"/>
      <c r="S29" s="146"/>
    </row>
    <row r="30" spans="1:19" ht="40.5" customHeight="1" x14ac:dyDescent="0.3">
      <c r="A30" s="430">
        <v>3</v>
      </c>
      <c r="B30" s="431" t="s">
        <v>251</v>
      </c>
      <c r="C30" s="431"/>
      <c r="D30" s="458">
        <v>0.02</v>
      </c>
      <c r="E30" s="402" t="s">
        <v>254</v>
      </c>
      <c r="F30" s="405" t="s">
        <v>348</v>
      </c>
      <c r="G30" s="402" t="s">
        <v>350</v>
      </c>
      <c r="H30" s="148" t="s">
        <v>351</v>
      </c>
      <c r="I30" s="146">
        <v>15</v>
      </c>
      <c r="J30" s="146" t="s">
        <v>352</v>
      </c>
      <c r="K30" s="147">
        <v>44941</v>
      </c>
      <c r="L30" s="147">
        <v>45291</v>
      </c>
      <c r="M30" s="148" t="s">
        <v>353</v>
      </c>
      <c r="N30" s="146"/>
      <c r="O30" s="146"/>
      <c r="P30" s="146"/>
      <c r="Q30" s="146"/>
      <c r="R30" s="146"/>
      <c r="S30" s="146"/>
    </row>
    <row r="31" spans="1:19" ht="40.5" x14ac:dyDescent="0.3">
      <c r="A31" s="430"/>
      <c r="B31" s="431"/>
      <c r="C31" s="431"/>
      <c r="D31" s="403"/>
      <c r="E31" s="403"/>
      <c r="F31" s="406"/>
      <c r="G31" s="403"/>
      <c r="H31" s="148" t="s">
        <v>246</v>
      </c>
      <c r="I31" s="146">
        <v>15</v>
      </c>
      <c r="J31" s="146" t="s">
        <v>352</v>
      </c>
      <c r="K31" s="147">
        <v>44941</v>
      </c>
      <c r="L31" s="147">
        <v>45291</v>
      </c>
      <c r="M31" s="148" t="s">
        <v>354</v>
      </c>
      <c r="N31" s="146"/>
      <c r="O31" s="146"/>
      <c r="P31" s="146"/>
      <c r="Q31" s="146"/>
      <c r="R31" s="146"/>
      <c r="S31" s="146"/>
    </row>
    <row r="32" spans="1:19" ht="72.599999999999994" customHeight="1" x14ac:dyDescent="0.3">
      <c r="A32" s="430"/>
      <c r="B32" s="431"/>
      <c r="C32" s="431"/>
      <c r="D32" s="403"/>
      <c r="E32" s="403"/>
      <c r="F32" s="406"/>
      <c r="G32" s="403"/>
      <c r="H32" s="148" t="s">
        <v>355</v>
      </c>
      <c r="I32" s="146">
        <v>35</v>
      </c>
      <c r="J32" s="146" t="s">
        <v>352</v>
      </c>
      <c r="K32" s="147">
        <v>44941</v>
      </c>
      <c r="L32" s="147">
        <v>45291</v>
      </c>
      <c r="M32" s="148" t="s">
        <v>253</v>
      </c>
      <c r="N32" s="146"/>
      <c r="O32" s="146"/>
      <c r="P32" s="146"/>
      <c r="Q32" s="146"/>
      <c r="R32" s="146"/>
      <c r="S32" s="146"/>
    </row>
    <row r="33" spans="1:19" ht="40.5" x14ac:dyDescent="0.3">
      <c r="A33" s="430"/>
      <c r="B33" s="431"/>
      <c r="C33" s="431"/>
      <c r="D33" s="403"/>
      <c r="E33" s="403"/>
      <c r="F33" s="406"/>
      <c r="G33" s="403"/>
      <c r="H33" s="148" t="s">
        <v>247</v>
      </c>
      <c r="I33" s="146">
        <v>10</v>
      </c>
      <c r="J33" s="146" t="s">
        <v>352</v>
      </c>
      <c r="K33" s="147">
        <v>44941</v>
      </c>
      <c r="L33" s="147">
        <v>45291</v>
      </c>
      <c r="M33" s="148" t="s">
        <v>249</v>
      </c>
      <c r="N33" s="146"/>
      <c r="O33" s="146"/>
      <c r="P33" s="146"/>
      <c r="Q33" s="146"/>
      <c r="R33" s="146"/>
      <c r="S33" s="146"/>
    </row>
    <row r="34" spans="1:19" ht="57.75" customHeight="1" x14ac:dyDescent="0.3">
      <c r="A34" s="430"/>
      <c r="B34" s="431"/>
      <c r="C34" s="431"/>
      <c r="D34" s="403"/>
      <c r="E34" s="403"/>
      <c r="F34" s="406"/>
      <c r="G34" s="403"/>
      <c r="H34" s="148" t="s">
        <v>248</v>
      </c>
      <c r="I34" s="146">
        <v>5</v>
      </c>
      <c r="J34" s="146" t="s">
        <v>352</v>
      </c>
      <c r="K34" s="147">
        <v>44941</v>
      </c>
      <c r="L34" s="147">
        <v>45291</v>
      </c>
      <c r="M34" s="148" t="s">
        <v>360</v>
      </c>
      <c r="N34" s="146"/>
      <c r="O34" s="146"/>
      <c r="P34" s="146"/>
      <c r="Q34" s="146"/>
      <c r="R34" s="146"/>
      <c r="S34" s="146"/>
    </row>
    <row r="35" spans="1:19" ht="55.5" customHeight="1" x14ac:dyDescent="0.3">
      <c r="A35" s="430"/>
      <c r="B35" s="431"/>
      <c r="C35" s="431"/>
      <c r="D35" s="403"/>
      <c r="E35" s="403"/>
      <c r="F35" s="406"/>
      <c r="G35" s="403"/>
      <c r="H35" s="148" t="s">
        <v>357</v>
      </c>
      <c r="I35" s="146">
        <v>5</v>
      </c>
      <c r="J35" s="146" t="s">
        <v>352</v>
      </c>
      <c r="K35" s="147">
        <v>44941</v>
      </c>
      <c r="L35" s="147">
        <v>45291</v>
      </c>
      <c r="M35" s="148" t="s">
        <v>361</v>
      </c>
      <c r="N35" s="159"/>
      <c r="O35" s="146"/>
      <c r="P35" s="146"/>
      <c r="Q35" s="146"/>
      <c r="R35" s="146"/>
      <c r="S35" s="146"/>
    </row>
    <row r="36" spans="1:19" ht="40.5" x14ac:dyDescent="0.3">
      <c r="A36" s="430"/>
      <c r="B36" s="431"/>
      <c r="C36" s="431"/>
      <c r="D36" s="404"/>
      <c r="E36" s="404"/>
      <c r="F36" s="407"/>
      <c r="G36" s="404"/>
      <c r="H36" s="148" t="s">
        <v>358</v>
      </c>
      <c r="I36" s="146">
        <v>15</v>
      </c>
      <c r="J36" s="146" t="s">
        <v>352</v>
      </c>
      <c r="K36" s="147">
        <v>44900</v>
      </c>
      <c r="L36" s="147">
        <v>45291</v>
      </c>
      <c r="M36" s="148" t="s">
        <v>359</v>
      </c>
      <c r="N36" s="159"/>
      <c r="O36" s="146"/>
      <c r="P36" s="146"/>
      <c r="Q36" s="146"/>
      <c r="R36" s="146"/>
      <c r="S36" s="146"/>
    </row>
  </sheetData>
  <mergeCells count="48">
    <mergeCell ref="G30:G36"/>
    <mergeCell ref="B19:C22"/>
    <mergeCell ref="D19:D22"/>
    <mergeCell ref="E19:E22"/>
    <mergeCell ref="F19:F22"/>
    <mergeCell ref="G19:G22"/>
    <mergeCell ref="A30:A36"/>
    <mergeCell ref="B30:C36"/>
    <mergeCell ref="D30:D36"/>
    <mergeCell ref="E30:E36"/>
    <mergeCell ref="F30:F36"/>
    <mergeCell ref="A16:B16"/>
    <mergeCell ref="C16:N16"/>
    <mergeCell ref="R16:S16"/>
    <mergeCell ref="B18:C18"/>
    <mergeCell ref="A23:A29"/>
    <mergeCell ref="B23:C29"/>
    <mergeCell ref="D23:D29"/>
    <mergeCell ref="E23:E29"/>
    <mergeCell ref="F23:F29"/>
    <mergeCell ref="G23:G29"/>
    <mergeCell ref="H19:H22"/>
    <mergeCell ref="J19:J22"/>
    <mergeCell ref="A19:A22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1309-D337-422B-8167-3B50F598C926}">
  <dimension ref="A1:S36"/>
  <sheetViews>
    <sheetView topLeftCell="A10" zoomScale="40" zoomScaleNormal="40" workbookViewId="0">
      <selection activeCell="B19" sqref="B19:C21"/>
    </sheetView>
  </sheetViews>
  <sheetFormatPr baseColWidth="10" defaultColWidth="11.42578125" defaultRowHeight="20.25" x14ac:dyDescent="0.3"/>
  <cols>
    <col min="1" max="1" width="22.570312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53.140625" style="140" customWidth="1"/>
    <col min="7" max="7" width="29.85546875" style="140" customWidth="1"/>
    <col min="8" max="8" width="67.85546875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50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259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368</v>
      </c>
      <c r="B16" s="350"/>
      <c r="C16" s="351" t="s">
        <v>369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44927</v>
      </c>
      <c r="Q16" s="153">
        <v>0.95</v>
      </c>
      <c r="R16" s="352" t="s">
        <v>347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40.5" x14ac:dyDescent="0.3">
      <c r="A19" s="390">
        <v>1</v>
      </c>
      <c r="B19" s="415" t="s">
        <v>301</v>
      </c>
      <c r="C19" s="416"/>
      <c r="D19" s="458">
        <v>0.02</v>
      </c>
      <c r="E19" s="402" t="s">
        <v>898</v>
      </c>
      <c r="F19" s="405" t="s">
        <v>302</v>
      </c>
      <c r="G19" s="469" t="s">
        <v>258</v>
      </c>
      <c r="H19" s="148" t="s">
        <v>303</v>
      </c>
      <c r="I19" s="154">
        <v>0.3</v>
      </c>
      <c r="J19" s="146" t="s">
        <v>304</v>
      </c>
      <c r="K19" s="161">
        <v>44946</v>
      </c>
      <c r="L19" s="161">
        <v>44985</v>
      </c>
      <c r="M19" s="148" t="s">
        <v>305</v>
      </c>
      <c r="N19" s="144"/>
      <c r="O19" s="144"/>
      <c r="P19" s="144"/>
      <c r="Q19" s="144"/>
      <c r="R19" s="144"/>
      <c r="S19" s="144"/>
    </row>
    <row r="20" spans="1:19" ht="89.25" customHeight="1" x14ac:dyDescent="0.3">
      <c r="A20" s="391"/>
      <c r="B20" s="417"/>
      <c r="C20" s="418"/>
      <c r="D20" s="403"/>
      <c r="E20" s="403"/>
      <c r="F20" s="406"/>
      <c r="G20" s="403"/>
      <c r="H20" s="171" t="s">
        <v>306</v>
      </c>
      <c r="I20" s="172">
        <v>0.35</v>
      </c>
      <c r="J20" s="146" t="s">
        <v>304</v>
      </c>
      <c r="K20" s="162">
        <v>45000</v>
      </c>
      <c r="L20" s="162">
        <v>45015</v>
      </c>
      <c r="M20" s="148" t="s">
        <v>307</v>
      </c>
      <c r="N20" s="144"/>
      <c r="O20" s="144"/>
      <c r="P20" s="144"/>
      <c r="Q20" s="144"/>
      <c r="R20" s="144"/>
      <c r="S20" s="144"/>
    </row>
    <row r="21" spans="1:19" ht="40.5" x14ac:dyDescent="0.3">
      <c r="A21" s="391"/>
      <c r="B21" s="417"/>
      <c r="C21" s="418"/>
      <c r="D21" s="403"/>
      <c r="E21" s="403"/>
      <c r="F21" s="406"/>
      <c r="G21" s="403"/>
      <c r="H21" s="148" t="s">
        <v>308</v>
      </c>
      <c r="I21" s="154">
        <v>0.35</v>
      </c>
      <c r="J21" s="146" t="s">
        <v>304</v>
      </c>
      <c r="K21" s="161">
        <v>45017</v>
      </c>
      <c r="L21" s="161">
        <v>45280</v>
      </c>
      <c r="M21" s="148" t="s">
        <v>309</v>
      </c>
      <c r="N21" s="144"/>
      <c r="O21" s="144"/>
      <c r="P21" s="144"/>
      <c r="Q21" s="144"/>
      <c r="R21" s="144"/>
      <c r="S21" s="144"/>
    </row>
    <row r="22" spans="1:19" ht="86.45" customHeight="1" x14ac:dyDescent="0.3">
      <c r="A22" s="430">
        <v>2</v>
      </c>
      <c r="B22" s="414" t="s">
        <v>310</v>
      </c>
      <c r="C22" s="414"/>
      <c r="D22" s="458">
        <v>0.02</v>
      </c>
      <c r="E22" s="402" t="s">
        <v>362</v>
      </c>
      <c r="F22" s="405" t="s">
        <v>311</v>
      </c>
      <c r="G22" s="402" t="s">
        <v>312</v>
      </c>
      <c r="H22" s="173" t="s">
        <v>313</v>
      </c>
      <c r="I22" s="154">
        <v>0.35</v>
      </c>
      <c r="J22" s="146" t="s">
        <v>304</v>
      </c>
      <c r="K22" s="158">
        <v>44941</v>
      </c>
      <c r="L22" s="158">
        <v>45092</v>
      </c>
      <c r="M22" s="148" t="s">
        <v>314</v>
      </c>
      <c r="N22" s="144"/>
      <c r="O22" s="144"/>
      <c r="P22" s="144"/>
      <c r="Q22" s="144"/>
      <c r="R22" s="144"/>
      <c r="S22" s="144"/>
    </row>
    <row r="23" spans="1:19" ht="99" customHeight="1" x14ac:dyDescent="0.3">
      <c r="A23" s="430"/>
      <c r="B23" s="414"/>
      <c r="C23" s="414"/>
      <c r="D23" s="468"/>
      <c r="E23" s="403"/>
      <c r="F23" s="406"/>
      <c r="G23" s="403"/>
      <c r="H23" s="148" t="s">
        <v>315</v>
      </c>
      <c r="I23" s="154">
        <v>0.35</v>
      </c>
      <c r="J23" s="146" t="s">
        <v>304</v>
      </c>
      <c r="K23" s="158">
        <v>44378</v>
      </c>
      <c r="L23" s="158">
        <v>45260</v>
      </c>
      <c r="M23" s="148" t="s">
        <v>316</v>
      </c>
      <c r="N23" s="144"/>
      <c r="O23" s="144"/>
      <c r="P23" s="144"/>
      <c r="Q23" s="144"/>
      <c r="R23" s="144"/>
      <c r="S23" s="144"/>
    </row>
    <row r="24" spans="1:19" ht="99.75" customHeight="1" x14ac:dyDescent="0.3">
      <c r="A24" s="430"/>
      <c r="B24" s="414"/>
      <c r="C24" s="414"/>
      <c r="D24" s="470"/>
      <c r="E24" s="403"/>
      <c r="F24" s="406"/>
      <c r="G24" s="403"/>
      <c r="H24" s="148" t="s">
        <v>317</v>
      </c>
      <c r="I24" s="154">
        <v>0.3</v>
      </c>
      <c r="J24" s="146" t="s">
        <v>304</v>
      </c>
      <c r="K24" s="158">
        <v>44972</v>
      </c>
      <c r="L24" s="158">
        <v>45280</v>
      </c>
      <c r="M24" s="148" t="s">
        <v>365</v>
      </c>
      <c r="N24" s="144"/>
      <c r="O24" s="144"/>
      <c r="P24" s="144"/>
      <c r="Q24" s="144"/>
      <c r="R24" s="144"/>
      <c r="S24" s="144"/>
    </row>
    <row r="25" spans="1:19" ht="112.5" customHeight="1" x14ac:dyDescent="0.3">
      <c r="A25" s="430">
        <v>3</v>
      </c>
      <c r="B25" s="431" t="s">
        <v>318</v>
      </c>
      <c r="C25" s="431"/>
      <c r="D25" s="458">
        <v>0.02</v>
      </c>
      <c r="E25" s="402" t="s">
        <v>362</v>
      </c>
      <c r="F25" s="405" t="s">
        <v>319</v>
      </c>
      <c r="G25" s="402" t="s">
        <v>258</v>
      </c>
      <c r="H25" s="148" t="s">
        <v>320</v>
      </c>
      <c r="I25" s="154">
        <v>0.15</v>
      </c>
      <c r="J25" s="146" t="s">
        <v>304</v>
      </c>
      <c r="K25" s="158">
        <v>44941</v>
      </c>
      <c r="L25" s="158">
        <v>44972</v>
      </c>
      <c r="M25" s="148" t="s">
        <v>321</v>
      </c>
      <c r="N25" s="144"/>
      <c r="O25" s="144"/>
      <c r="P25" s="144"/>
      <c r="Q25" s="144"/>
      <c r="R25" s="144"/>
      <c r="S25" s="144"/>
    </row>
    <row r="26" spans="1:19" ht="71.25" customHeight="1" x14ac:dyDescent="0.3">
      <c r="A26" s="430"/>
      <c r="B26" s="431"/>
      <c r="C26" s="431"/>
      <c r="D26" s="468"/>
      <c r="E26" s="403"/>
      <c r="F26" s="406"/>
      <c r="G26" s="403"/>
      <c r="H26" s="148" t="s">
        <v>322</v>
      </c>
      <c r="I26" s="154">
        <v>0.35</v>
      </c>
      <c r="J26" s="146" t="s">
        <v>304</v>
      </c>
      <c r="K26" s="158">
        <v>44986</v>
      </c>
      <c r="L26" s="158">
        <v>45092</v>
      </c>
      <c r="M26" s="148" t="s">
        <v>323</v>
      </c>
      <c r="N26" s="144"/>
      <c r="O26" s="144"/>
      <c r="P26" s="144"/>
      <c r="Q26" s="144"/>
      <c r="R26" s="144"/>
      <c r="S26" s="144"/>
    </row>
    <row r="27" spans="1:19" ht="102.75" customHeight="1" x14ac:dyDescent="0.3">
      <c r="A27" s="430"/>
      <c r="B27" s="431"/>
      <c r="C27" s="431"/>
      <c r="D27" s="468"/>
      <c r="E27" s="403"/>
      <c r="F27" s="406"/>
      <c r="G27" s="403"/>
      <c r="H27" s="148" t="s">
        <v>324</v>
      </c>
      <c r="I27" s="154">
        <v>0.15</v>
      </c>
      <c r="J27" s="146" t="s">
        <v>304</v>
      </c>
      <c r="K27" s="158">
        <v>45107</v>
      </c>
      <c r="L27" s="158">
        <v>45137</v>
      </c>
      <c r="M27" s="148" t="s">
        <v>321</v>
      </c>
      <c r="N27" s="144"/>
      <c r="O27" s="144"/>
      <c r="P27" s="144"/>
      <c r="Q27" s="144"/>
      <c r="R27" s="144"/>
      <c r="S27" s="144"/>
    </row>
    <row r="28" spans="1:19" ht="98.25" customHeight="1" x14ac:dyDescent="0.3">
      <c r="A28" s="430"/>
      <c r="B28" s="431"/>
      <c r="C28" s="431"/>
      <c r="D28" s="468"/>
      <c r="E28" s="403"/>
      <c r="F28" s="406"/>
      <c r="G28" s="403"/>
      <c r="H28" s="148" t="s">
        <v>325</v>
      </c>
      <c r="I28" s="154">
        <v>0.35</v>
      </c>
      <c r="J28" s="146" t="s">
        <v>304</v>
      </c>
      <c r="K28" s="158">
        <v>45170</v>
      </c>
      <c r="L28" s="158">
        <v>45280</v>
      </c>
      <c r="M28" s="148" t="s">
        <v>323</v>
      </c>
      <c r="N28" s="144"/>
      <c r="O28" s="144"/>
      <c r="P28" s="144"/>
      <c r="Q28" s="144"/>
      <c r="R28" s="144"/>
      <c r="S28" s="144"/>
    </row>
    <row r="29" spans="1:19" ht="125.25" customHeight="1" x14ac:dyDescent="0.3">
      <c r="A29" s="430">
        <v>4</v>
      </c>
      <c r="B29" s="414" t="s">
        <v>326</v>
      </c>
      <c r="C29" s="414"/>
      <c r="D29" s="458">
        <v>0.01</v>
      </c>
      <c r="E29" s="402" t="s">
        <v>363</v>
      </c>
      <c r="F29" s="405" t="s">
        <v>366</v>
      </c>
      <c r="G29" s="469">
        <v>50000000</v>
      </c>
      <c r="H29" s="148" t="s">
        <v>327</v>
      </c>
      <c r="I29" s="154">
        <v>0.2</v>
      </c>
      <c r="J29" s="146" t="s">
        <v>304</v>
      </c>
      <c r="K29" s="158">
        <v>45017</v>
      </c>
      <c r="L29" s="158">
        <v>45076</v>
      </c>
      <c r="M29" s="148" t="s">
        <v>328</v>
      </c>
      <c r="N29" s="144"/>
      <c r="O29" s="144"/>
      <c r="P29" s="144"/>
      <c r="Q29" s="144"/>
      <c r="R29" s="144"/>
      <c r="S29" s="144"/>
    </row>
    <row r="30" spans="1:19" ht="109.5" customHeight="1" x14ac:dyDescent="0.3">
      <c r="A30" s="430"/>
      <c r="B30" s="414"/>
      <c r="C30" s="414"/>
      <c r="D30" s="468"/>
      <c r="E30" s="403"/>
      <c r="F30" s="406"/>
      <c r="G30" s="403"/>
      <c r="H30" s="148" t="s">
        <v>329</v>
      </c>
      <c r="I30" s="154">
        <v>0.4</v>
      </c>
      <c r="J30" s="146" t="s">
        <v>304</v>
      </c>
      <c r="K30" s="158">
        <v>45108</v>
      </c>
      <c r="L30" s="158">
        <v>45199</v>
      </c>
      <c r="M30" s="148" t="s">
        <v>330</v>
      </c>
      <c r="N30" s="144"/>
      <c r="O30" s="144"/>
      <c r="P30" s="144"/>
      <c r="Q30" s="144"/>
      <c r="R30" s="144"/>
      <c r="S30" s="144"/>
    </row>
    <row r="31" spans="1:19" ht="114.75" customHeight="1" x14ac:dyDescent="0.3">
      <c r="A31" s="430"/>
      <c r="B31" s="414"/>
      <c r="C31" s="414"/>
      <c r="D31" s="470"/>
      <c r="E31" s="404"/>
      <c r="F31" s="407"/>
      <c r="G31" s="404"/>
      <c r="H31" s="148" t="s">
        <v>331</v>
      </c>
      <c r="I31" s="154">
        <v>0.4</v>
      </c>
      <c r="J31" s="146" t="s">
        <v>304</v>
      </c>
      <c r="K31" s="158">
        <v>45200</v>
      </c>
      <c r="L31" s="158">
        <v>45260</v>
      </c>
      <c r="M31" s="148" t="s">
        <v>332</v>
      </c>
      <c r="N31" s="144"/>
      <c r="O31" s="144"/>
      <c r="P31" s="144"/>
      <c r="Q31" s="144"/>
      <c r="R31" s="144"/>
      <c r="S31" s="144"/>
    </row>
    <row r="32" spans="1:19" ht="154.15" customHeight="1" x14ac:dyDescent="0.3">
      <c r="A32" s="430">
        <v>5</v>
      </c>
      <c r="B32" s="431" t="s">
        <v>367</v>
      </c>
      <c r="C32" s="431"/>
      <c r="D32" s="458">
        <v>0.01</v>
      </c>
      <c r="E32" s="402" t="s">
        <v>364</v>
      </c>
      <c r="F32" s="405" t="s">
        <v>333</v>
      </c>
      <c r="G32" s="402" t="s">
        <v>258</v>
      </c>
      <c r="H32" s="148" t="s">
        <v>334</v>
      </c>
      <c r="I32" s="154">
        <v>0.15</v>
      </c>
      <c r="J32" s="146" t="s">
        <v>335</v>
      </c>
      <c r="K32" s="158">
        <v>44941</v>
      </c>
      <c r="L32" s="158">
        <v>45000</v>
      </c>
      <c r="M32" s="148" t="s">
        <v>336</v>
      </c>
      <c r="N32" s="144"/>
      <c r="O32" s="144"/>
      <c r="P32" s="144"/>
      <c r="Q32" s="144"/>
      <c r="R32" s="144"/>
      <c r="S32" s="144"/>
    </row>
    <row r="33" spans="1:19" ht="112.9" customHeight="1" x14ac:dyDescent="0.3">
      <c r="A33" s="430"/>
      <c r="B33" s="431"/>
      <c r="C33" s="431"/>
      <c r="D33" s="468"/>
      <c r="E33" s="403"/>
      <c r="F33" s="406"/>
      <c r="G33" s="403"/>
      <c r="H33" s="148" t="s">
        <v>337</v>
      </c>
      <c r="I33" s="154">
        <v>0.15</v>
      </c>
      <c r="J33" s="146" t="s">
        <v>338</v>
      </c>
      <c r="K33" s="158">
        <v>45017</v>
      </c>
      <c r="L33" s="158">
        <v>45046</v>
      </c>
      <c r="M33" s="148" t="s">
        <v>339</v>
      </c>
      <c r="N33" s="144"/>
      <c r="O33" s="144"/>
      <c r="P33" s="144"/>
      <c r="Q33" s="144"/>
      <c r="R33" s="144"/>
      <c r="S33" s="144"/>
    </row>
    <row r="34" spans="1:19" ht="147" customHeight="1" x14ac:dyDescent="0.3">
      <c r="A34" s="430"/>
      <c r="B34" s="431"/>
      <c r="C34" s="431"/>
      <c r="D34" s="468"/>
      <c r="E34" s="403"/>
      <c r="F34" s="406"/>
      <c r="G34" s="403"/>
      <c r="H34" s="148" t="s">
        <v>340</v>
      </c>
      <c r="I34" s="154">
        <v>0.35</v>
      </c>
      <c r="J34" s="146" t="s">
        <v>335</v>
      </c>
      <c r="K34" s="158">
        <v>45047</v>
      </c>
      <c r="L34" s="158">
        <v>45137</v>
      </c>
      <c r="M34" s="148" t="s">
        <v>341</v>
      </c>
      <c r="N34" s="144"/>
      <c r="O34" s="144"/>
      <c r="P34" s="144"/>
      <c r="Q34" s="144"/>
      <c r="R34" s="144"/>
      <c r="S34" s="144"/>
    </row>
    <row r="35" spans="1:19" ht="135.75" customHeight="1" x14ac:dyDescent="0.3">
      <c r="A35" s="430"/>
      <c r="B35" s="431"/>
      <c r="C35" s="431"/>
      <c r="D35" s="470"/>
      <c r="E35" s="404"/>
      <c r="F35" s="407"/>
      <c r="G35" s="404"/>
      <c r="H35" s="148" t="s">
        <v>342</v>
      </c>
      <c r="I35" s="154">
        <v>0.35</v>
      </c>
      <c r="J35" s="146" t="s">
        <v>335</v>
      </c>
      <c r="K35" s="158">
        <v>45139</v>
      </c>
      <c r="L35" s="158">
        <v>45229</v>
      </c>
      <c r="M35" s="148" t="s">
        <v>343</v>
      </c>
      <c r="N35" s="144"/>
      <c r="O35" s="144"/>
      <c r="P35" s="144"/>
      <c r="Q35" s="144"/>
      <c r="R35" s="144"/>
      <c r="S35" s="144"/>
    </row>
    <row r="36" spans="1:19" ht="117" customHeight="1" x14ac:dyDescent="0.3">
      <c r="A36" s="282">
        <v>6</v>
      </c>
      <c r="B36" s="431" t="s">
        <v>915</v>
      </c>
      <c r="C36" s="431"/>
      <c r="D36" s="154">
        <v>0.01</v>
      </c>
      <c r="E36" s="146" t="s">
        <v>459</v>
      </c>
      <c r="F36" s="148" t="s">
        <v>913</v>
      </c>
      <c r="G36" s="146" t="s">
        <v>258</v>
      </c>
      <c r="H36" s="178" t="s">
        <v>914</v>
      </c>
      <c r="I36" s="154">
        <v>1</v>
      </c>
      <c r="J36" s="146" t="s">
        <v>459</v>
      </c>
      <c r="K36" s="158">
        <v>45139</v>
      </c>
      <c r="L36" s="158">
        <v>45230</v>
      </c>
      <c r="M36" s="148" t="s">
        <v>913</v>
      </c>
      <c r="N36" s="142"/>
      <c r="O36" s="142"/>
      <c r="P36" s="142"/>
      <c r="Q36" s="142"/>
      <c r="R36" s="142"/>
      <c r="S36" s="142"/>
    </row>
  </sheetData>
  <mergeCells count="59">
    <mergeCell ref="B36:C36"/>
    <mergeCell ref="E25:E28"/>
    <mergeCell ref="F25:F28"/>
    <mergeCell ref="G32:G35"/>
    <mergeCell ref="A29:A31"/>
    <mergeCell ref="B29:C31"/>
    <mergeCell ref="D29:D31"/>
    <mergeCell ref="E29:E31"/>
    <mergeCell ref="F29:F31"/>
    <mergeCell ref="G29:G31"/>
    <mergeCell ref="A32:A35"/>
    <mergeCell ref="B32:C35"/>
    <mergeCell ref="D32:D35"/>
    <mergeCell ref="E32:E35"/>
    <mergeCell ref="F32:F35"/>
    <mergeCell ref="G25:G28"/>
    <mergeCell ref="B25:C28"/>
    <mergeCell ref="D25:D28"/>
    <mergeCell ref="R15:S15"/>
    <mergeCell ref="A16:B16"/>
    <mergeCell ref="C16:N16"/>
    <mergeCell ref="R16:S16"/>
    <mergeCell ref="B18:C18"/>
    <mergeCell ref="A15:B15"/>
    <mergeCell ref="C15:N15"/>
    <mergeCell ref="G19:G21"/>
    <mergeCell ref="A22:A24"/>
    <mergeCell ref="B22:C24"/>
    <mergeCell ref="D22:D24"/>
    <mergeCell ref="E22:E24"/>
    <mergeCell ref="F22:F24"/>
    <mergeCell ref="A25:A28"/>
    <mergeCell ref="G22:G24"/>
    <mergeCell ref="Q10:S10"/>
    <mergeCell ref="A11:B11"/>
    <mergeCell ref="C11:S11"/>
    <mergeCell ref="A12:B12"/>
    <mergeCell ref="C12:S12"/>
    <mergeCell ref="A13:S14"/>
    <mergeCell ref="F19:F21"/>
    <mergeCell ref="A19:A21"/>
    <mergeCell ref="B19:C21"/>
    <mergeCell ref="D19:D21"/>
    <mergeCell ref="E19:E21"/>
    <mergeCell ref="A7:S8"/>
    <mergeCell ref="A9:P9"/>
    <mergeCell ref="Q9:S9"/>
    <mergeCell ref="A10:P10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3F8-E16A-4E17-8D23-057DBA3CA3A7}">
  <dimension ref="A1:S29"/>
  <sheetViews>
    <sheetView topLeftCell="A16" zoomScale="50" zoomScaleNormal="50" workbookViewId="0">
      <selection activeCell="B19" sqref="B19:C20"/>
    </sheetView>
  </sheetViews>
  <sheetFormatPr baseColWidth="10" defaultColWidth="11.42578125" defaultRowHeight="20.25" x14ac:dyDescent="0.3"/>
  <cols>
    <col min="1" max="1" width="13.710937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4.140625" style="140" customWidth="1"/>
    <col min="6" max="6" width="44.140625" style="140" customWidth="1"/>
    <col min="7" max="7" width="29.85546875" style="140" customWidth="1"/>
    <col min="8" max="8" width="55.5703125" style="140" customWidth="1"/>
    <col min="9" max="9" width="26.28515625" style="140" customWidth="1"/>
    <col min="10" max="10" width="41.7109375" style="140" customWidth="1"/>
    <col min="11" max="11" width="27.5703125" style="140" customWidth="1"/>
    <col min="12" max="12" width="28.28515625" style="140" customWidth="1"/>
    <col min="13" max="13" width="50.4257812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896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883</v>
      </c>
      <c r="B16" s="350"/>
      <c r="C16" s="351" t="s">
        <v>884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s="251" customFormat="1" ht="75" customHeight="1" x14ac:dyDescent="0.35">
      <c r="A19" s="444">
        <v>1</v>
      </c>
      <c r="B19" s="414" t="s">
        <v>728</v>
      </c>
      <c r="C19" s="414"/>
      <c r="D19" s="476">
        <v>0.01</v>
      </c>
      <c r="E19" s="434" t="s">
        <v>729</v>
      </c>
      <c r="F19" s="414" t="s">
        <v>730</v>
      </c>
      <c r="G19" s="434" t="s">
        <v>258</v>
      </c>
      <c r="H19" s="163" t="s">
        <v>731</v>
      </c>
      <c r="I19" s="250">
        <v>0.5</v>
      </c>
      <c r="J19" s="424" t="s">
        <v>867</v>
      </c>
      <c r="K19" s="161">
        <v>45108</v>
      </c>
      <c r="L19" s="161">
        <v>45137</v>
      </c>
      <c r="M19" s="163" t="s">
        <v>732</v>
      </c>
      <c r="N19" s="254"/>
      <c r="O19" s="254"/>
      <c r="P19" s="254"/>
      <c r="Q19" s="254"/>
      <c r="R19" s="254"/>
      <c r="S19" s="254"/>
    </row>
    <row r="20" spans="1:19" s="251" customFormat="1" ht="75.75" customHeight="1" x14ac:dyDescent="0.35">
      <c r="A20" s="444"/>
      <c r="B20" s="414"/>
      <c r="C20" s="414"/>
      <c r="D20" s="476"/>
      <c r="E20" s="434"/>
      <c r="F20" s="414"/>
      <c r="G20" s="434"/>
      <c r="H20" s="163" t="s">
        <v>733</v>
      </c>
      <c r="I20" s="250">
        <v>0.5</v>
      </c>
      <c r="J20" s="426"/>
      <c r="K20" s="161">
        <v>45261</v>
      </c>
      <c r="L20" s="161">
        <v>45275</v>
      </c>
      <c r="M20" s="163" t="s">
        <v>734</v>
      </c>
      <c r="N20" s="254"/>
      <c r="O20" s="254"/>
      <c r="P20" s="254"/>
      <c r="Q20" s="254"/>
      <c r="R20" s="254"/>
      <c r="S20" s="254"/>
    </row>
    <row r="21" spans="1:19" s="251" customFormat="1" ht="66" customHeight="1" x14ac:dyDescent="0.35">
      <c r="A21" s="473">
        <v>2</v>
      </c>
      <c r="B21" s="414" t="s">
        <v>735</v>
      </c>
      <c r="C21" s="414"/>
      <c r="D21" s="477">
        <v>0.01</v>
      </c>
      <c r="E21" s="434" t="s">
        <v>729</v>
      </c>
      <c r="F21" s="414" t="s">
        <v>736</v>
      </c>
      <c r="G21" s="434" t="s">
        <v>258</v>
      </c>
      <c r="H21" s="163" t="s">
        <v>737</v>
      </c>
      <c r="I21" s="250">
        <v>0.5</v>
      </c>
      <c r="J21" s="424" t="s">
        <v>867</v>
      </c>
      <c r="K21" s="161">
        <v>45108</v>
      </c>
      <c r="L21" s="161">
        <v>45137</v>
      </c>
      <c r="M21" s="163" t="s">
        <v>738</v>
      </c>
      <c r="N21" s="254"/>
      <c r="O21" s="254"/>
      <c r="P21" s="254"/>
      <c r="Q21" s="254"/>
      <c r="R21" s="254"/>
      <c r="S21" s="254"/>
    </row>
    <row r="22" spans="1:19" s="251" customFormat="1" ht="81.75" customHeight="1" x14ac:dyDescent="0.35">
      <c r="A22" s="474"/>
      <c r="B22" s="414"/>
      <c r="C22" s="414"/>
      <c r="D22" s="478"/>
      <c r="E22" s="434"/>
      <c r="F22" s="414"/>
      <c r="G22" s="434"/>
      <c r="H22" s="163" t="s">
        <v>739</v>
      </c>
      <c r="I22" s="250">
        <v>0.5</v>
      </c>
      <c r="J22" s="426"/>
      <c r="K22" s="161">
        <v>45261</v>
      </c>
      <c r="L22" s="161">
        <v>45275</v>
      </c>
      <c r="M22" s="163" t="s">
        <v>740</v>
      </c>
      <c r="N22" s="254"/>
      <c r="O22" s="254"/>
      <c r="P22" s="254"/>
      <c r="Q22" s="254"/>
      <c r="R22" s="254"/>
      <c r="S22" s="254"/>
    </row>
    <row r="23" spans="1:19" s="251" customFormat="1" ht="67.5" customHeight="1" x14ac:dyDescent="0.35">
      <c r="A23" s="474"/>
      <c r="B23" s="414"/>
      <c r="C23" s="414"/>
      <c r="D23" s="478"/>
      <c r="E23" s="434" t="s">
        <v>729</v>
      </c>
      <c r="F23" s="414" t="s">
        <v>736</v>
      </c>
      <c r="G23" s="434" t="s">
        <v>258</v>
      </c>
      <c r="H23" s="163" t="s">
        <v>737</v>
      </c>
      <c r="I23" s="250">
        <v>0.5</v>
      </c>
      <c r="J23" s="424" t="s">
        <v>868</v>
      </c>
      <c r="K23" s="161">
        <v>45108</v>
      </c>
      <c r="L23" s="161">
        <v>45137</v>
      </c>
      <c r="M23" s="163" t="s">
        <v>738</v>
      </c>
      <c r="N23" s="254"/>
      <c r="O23" s="254"/>
      <c r="P23" s="254"/>
      <c r="Q23" s="254"/>
      <c r="R23" s="254"/>
      <c r="S23" s="254"/>
    </row>
    <row r="24" spans="1:19" s="251" customFormat="1" ht="87.75" customHeight="1" x14ac:dyDescent="0.35">
      <c r="A24" s="475"/>
      <c r="B24" s="414"/>
      <c r="C24" s="414"/>
      <c r="D24" s="479"/>
      <c r="E24" s="434"/>
      <c r="F24" s="414"/>
      <c r="G24" s="434"/>
      <c r="H24" s="163" t="s">
        <v>739</v>
      </c>
      <c r="I24" s="250">
        <v>0.5</v>
      </c>
      <c r="J24" s="426"/>
      <c r="K24" s="161">
        <v>45261</v>
      </c>
      <c r="L24" s="161">
        <v>45275</v>
      </c>
      <c r="M24" s="163" t="s">
        <v>740</v>
      </c>
      <c r="N24" s="254"/>
      <c r="O24" s="254"/>
      <c r="P24" s="254"/>
      <c r="Q24" s="254"/>
      <c r="R24" s="254"/>
      <c r="S24" s="254"/>
    </row>
    <row r="25" spans="1:19" s="251" customFormat="1" ht="65.25" customHeight="1" x14ac:dyDescent="0.35">
      <c r="A25" s="444">
        <v>3</v>
      </c>
      <c r="B25" s="431" t="s">
        <v>741</v>
      </c>
      <c r="C25" s="431"/>
      <c r="D25" s="458">
        <v>0.01</v>
      </c>
      <c r="E25" s="402" t="s">
        <v>729</v>
      </c>
      <c r="F25" s="405" t="s">
        <v>742</v>
      </c>
      <c r="G25" s="402" t="s">
        <v>258</v>
      </c>
      <c r="H25" s="431" t="s">
        <v>743</v>
      </c>
      <c r="I25" s="250">
        <v>0.5</v>
      </c>
      <c r="J25" s="424" t="s">
        <v>868</v>
      </c>
      <c r="K25" s="161">
        <v>45108</v>
      </c>
      <c r="L25" s="161">
        <v>45137</v>
      </c>
      <c r="M25" s="163" t="s">
        <v>744</v>
      </c>
      <c r="N25" s="254"/>
      <c r="O25" s="254"/>
      <c r="P25" s="254"/>
      <c r="Q25" s="254"/>
      <c r="R25" s="254"/>
      <c r="S25" s="254"/>
    </row>
    <row r="26" spans="1:19" s="251" customFormat="1" ht="75" customHeight="1" x14ac:dyDescent="0.35">
      <c r="A26" s="444"/>
      <c r="B26" s="431"/>
      <c r="C26" s="431"/>
      <c r="D26" s="468"/>
      <c r="E26" s="403"/>
      <c r="F26" s="406"/>
      <c r="G26" s="403"/>
      <c r="H26" s="431"/>
      <c r="I26" s="250">
        <v>0.5</v>
      </c>
      <c r="J26" s="426"/>
      <c r="K26" s="161">
        <v>45261</v>
      </c>
      <c r="L26" s="161">
        <v>45275</v>
      </c>
      <c r="M26" s="163" t="s">
        <v>745</v>
      </c>
      <c r="N26" s="254"/>
      <c r="O26" s="254"/>
      <c r="P26" s="254"/>
      <c r="Q26" s="254"/>
      <c r="R26" s="254"/>
      <c r="S26" s="254"/>
    </row>
    <row r="27" spans="1:19" s="251" customFormat="1" ht="120" customHeight="1" x14ac:dyDescent="0.35">
      <c r="A27" s="444"/>
      <c r="B27" s="431"/>
      <c r="C27" s="431"/>
      <c r="D27" s="468"/>
      <c r="E27" s="403"/>
      <c r="F27" s="414" t="s">
        <v>746</v>
      </c>
      <c r="G27" s="409" t="s">
        <v>258</v>
      </c>
      <c r="H27" s="163" t="s">
        <v>747</v>
      </c>
      <c r="I27" s="250">
        <v>0.34</v>
      </c>
      <c r="J27" s="151" t="s">
        <v>867</v>
      </c>
      <c r="K27" s="161">
        <v>44927</v>
      </c>
      <c r="L27" s="161">
        <v>44985</v>
      </c>
      <c r="M27" s="163" t="s">
        <v>748</v>
      </c>
      <c r="N27" s="254"/>
      <c r="O27" s="254"/>
      <c r="P27" s="254"/>
      <c r="Q27" s="254"/>
      <c r="R27" s="254"/>
      <c r="S27" s="254"/>
    </row>
    <row r="28" spans="1:19" s="251" customFormat="1" ht="87.75" customHeight="1" x14ac:dyDescent="0.35">
      <c r="A28" s="444"/>
      <c r="B28" s="431"/>
      <c r="C28" s="431"/>
      <c r="D28" s="468"/>
      <c r="E28" s="403"/>
      <c r="F28" s="414"/>
      <c r="G28" s="409"/>
      <c r="H28" s="471" t="s">
        <v>749</v>
      </c>
      <c r="I28" s="250">
        <v>0.33</v>
      </c>
      <c r="J28" s="424" t="s">
        <v>868</v>
      </c>
      <c r="K28" s="161">
        <v>44932</v>
      </c>
      <c r="L28" s="161">
        <v>45107</v>
      </c>
      <c r="M28" s="163" t="s">
        <v>750</v>
      </c>
      <c r="N28" s="254"/>
      <c r="O28" s="254"/>
      <c r="P28" s="254"/>
      <c r="Q28" s="254"/>
      <c r="R28" s="254"/>
      <c r="S28" s="254"/>
    </row>
    <row r="29" spans="1:19" s="251" customFormat="1" ht="96.75" customHeight="1" x14ac:dyDescent="0.35">
      <c r="A29" s="444"/>
      <c r="B29" s="431"/>
      <c r="C29" s="431"/>
      <c r="D29" s="470"/>
      <c r="E29" s="404"/>
      <c r="F29" s="414"/>
      <c r="G29" s="409"/>
      <c r="H29" s="472"/>
      <c r="I29" s="252">
        <v>0.33</v>
      </c>
      <c r="J29" s="426"/>
      <c r="K29" s="253">
        <v>45261</v>
      </c>
      <c r="L29" s="253">
        <v>45290</v>
      </c>
      <c r="M29" s="163" t="s">
        <v>751</v>
      </c>
      <c r="N29" s="254"/>
      <c r="O29" s="254"/>
      <c r="P29" s="254"/>
      <c r="Q29" s="254"/>
      <c r="R29" s="254"/>
      <c r="S29" s="254"/>
    </row>
  </sheetData>
  <mergeCells count="58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15:B15"/>
    <mergeCell ref="C15:N15"/>
    <mergeCell ref="R15:S15"/>
    <mergeCell ref="A21:A24"/>
    <mergeCell ref="A16:B16"/>
    <mergeCell ref="C16:N16"/>
    <mergeCell ref="R16:S16"/>
    <mergeCell ref="B18:C18"/>
    <mergeCell ref="A19:A20"/>
    <mergeCell ref="B19:C20"/>
    <mergeCell ref="D19:D20"/>
    <mergeCell ref="E19:E20"/>
    <mergeCell ref="F19:F20"/>
    <mergeCell ref="B21:C24"/>
    <mergeCell ref="D21:D24"/>
    <mergeCell ref="E21:E22"/>
    <mergeCell ref="F21:F22"/>
    <mergeCell ref="G21:G22"/>
    <mergeCell ref="E23:E24"/>
    <mergeCell ref="A25:A29"/>
    <mergeCell ref="B25:C29"/>
    <mergeCell ref="D25:D29"/>
    <mergeCell ref="E25:E29"/>
    <mergeCell ref="F25:F26"/>
    <mergeCell ref="H25:H26"/>
    <mergeCell ref="F27:F29"/>
    <mergeCell ref="G27:G29"/>
    <mergeCell ref="H28:H29"/>
    <mergeCell ref="J19:J20"/>
    <mergeCell ref="J21:J22"/>
    <mergeCell ref="J23:J24"/>
    <mergeCell ref="J25:J26"/>
    <mergeCell ref="G25:G26"/>
    <mergeCell ref="J28:J29"/>
    <mergeCell ref="G19:G20"/>
    <mergeCell ref="F23:F24"/>
    <mergeCell ref="G23:G2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C506-33CB-49E4-9B9C-54D72B9AB757}">
  <dimension ref="A1:S22"/>
  <sheetViews>
    <sheetView topLeftCell="A15" zoomScale="50" zoomScaleNormal="50" workbookViewId="0">
      <selection activeCell="B19" sqref="B19:C22"/>
    </sheetView>
  </sheetViews>
  <sheetFormatPr baseColWidth="10" defaultColWidth="11.42578125" defaultRowHeight="20.25" x14ac:dyDescent="0.3"/>
  <cols>
    <col min="1" max="1" width="22.570312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29.5703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50.4257812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345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885</v>
      </c>
      <c r="B16" s="350"/>
      <c r="C16" s="351" t="s">
        <v>377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66">
        <v>44927</v>
      </c>
      <c r="Q16" s="153">
        <v>0.9</v>
      </c>
      <c r="R16" s="352" t="s">
        <v>347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81" x14ac:dyDescent="0.3">
      <c r="A19" s="480">
        <v>1</v>
      </c>
      <c r="B19" s="452" t="s">
        <v>540</v>
      </c>
      <c r="C19" s="452"/>
      <c r="D19" s="440">
        <v>0.04</v>
      </c>
      <c r="E19" s="409" t="s">
        <v>541</v>
      </c>
      <c r="F19" s="409" t="s">
        <v>542</v>
      </c>
      <c r="G19" s="409" t="s">
        <v>258</v>
      </c>
      <c r="H19" s="176" t="s">
        <v>261</v>
      </c>
      <c r="I19" s="165">
        <v>0.25</v>
      </c>
      <c r="J19" s="151" t="s">
        <v>262</v>
      </c>
      <c r="K19" s="166">
        <v>45011</v>
      </c>
      <c r="L19" s="166">
        <v>45026</v>
      </c>
      <c r="M19" s="148" t="s">
        <v>264</v>
      </c>
      <c r="N19" s="142"/>
      <c r="O19" s="142"/>
      <c r="P19" s="142"/>
      <c r="Q19" s="142"/>
      <c r="R19" s="142"/>
      <c r="S19" s="142"/>
    </row>
    <row r="20" spans="1:19" ht="81" x14ac:dyDescent="0.3">
      <c r="A20" s="481"/>
      <c r="B20" s="452"/>
      <c r="C20" s="452"/>
      <c r="D20" s="409"/>
      <c r="E20" s="409"/>
      <c r="F20" s="409"/>
      <c r="G20" s="409"/>
      <c r="H20" s="176" t="s">
        <v>543</v>
      </c>
      <c r="I20" s="165">
        <v>0.25</v>
      </c>
      <c r="J20" s="151" t="s">
        <v>262</v>
      </c>
      <c r="K20" s="166">
        <v>45103</v>
      </c>
      <c r="L20" s="166">
        <v>45117</v>
      </c>
      <c r="M20" s="148" t="s">
        <v>264</v>
      </c>
      <c r="N20" s="142"/>
      <c r="O20" s="142"/>
      <c r="P20" s="142"/>
      <c r="Q20" s="142"/>
      <c r="R20" s="142"/>
      <c r="S20" s="142"/>
    </row>
    <row r="21" spans="1:19" ht="81" x14ac:dyDescent="0.3">
      <c r="A21" s="481"/>
      <c r="B21" s="452"/>
      <c r="C21" s="452"/>
      <c r="D21" s="409"/>
      <c r="E21" s="409"/>
      <c r="F21" s="409"/>
      <c r="G21" s="409"/>
      <c r="H21" s="176" t="s">
        <v>263</v>
      </c>
      <c r="I21" s="165">
        <v>0.25</v>
      </c>
      <c r="J21" s="151" t="s">
        <v>262</v>
      </c>
      <c r="K21" s="166">
        <v>45195</v>
      </c>
      <c r="L21" s="166">
        <v>45209</v>
      </c>
      <c r="M21" s="148" t="s">
        <v>264</v>
      </c>
      <c r="N21" s="142"/>
      <c r="O21" s="142"/>
      <c r="P21" s="142"/>
      <c r="Q21" s="142"/>
      <c r="R21" s="142"/>
      <c r="S21" s="142"/>
    </row>
    <row r="22" spans="1:19" ht="81" x14ac:dyDescent="0.3">
      <c r="A22" s="482"/>
      <c r="B22" s="452"/>
      <c r="C22" s="452"/>
      <c r="D22" s="409"/>
      <c r="E22" s="409"/>
      <c r="F22" s="409"/>
      <c r="G22" s="409"/>
      <c r="H22" s="176" t="s">
        <v>544</v>
      </c>
      <c r="I22" s="165">
        <v>0.25</v>
      </c>
      <c r="J22" s="151" t="s">
        <v>262</v>
      </c>
      <c r="K22" s="166">
        <v>45261</v>
      </c>
      <c r="L22" s="166">
        <v>45290</v>
      </c>
      <c r="M22" s="148" t="s">
        <v>264</v>
      </c>
      <c r="N22" s="142"/>
      <c r="O22" s="142"/>
      <c r="P22" s="142"/>
      <c r="Q22" s="142"/>
      <c r="R22" s="142"/>
      <c r="S22" s="142"/>
    </row>
  </sheetData>
  <mergeCells count="34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F19:F22"/>
    <mergeCell ref="G19:G22"/>
    <mergeCell ref="A19:A22"/>
    <mergeCell ref="B19:C22"/>
    <mergeCell ref="D19:D22"/>
    <mergeCell ref="E19:E22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A8E4-974D-423C-B303-F6B9936A66E2}">
  <dimension ref="A1:S55"/>
  <sheetViews>
    <sheetView topLeftCell="A16" zoomScale="50" zoomScaleNormal="50" workbookViewId="0">
      <selection activeCell="B19" sqref="B19:C29"/>
    </sheetView>
  </sheetViews>
  <sheetFormatPr baseColWidth="10" defaultColWidth="11.42578125" defaultRowHeight="20.25" x14ac:dyDescent="0.3"/>
  <cols>
    <col min="1" max="1" width="18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47.7109375" style="140" customWidth="1"/>
    <col min="7" max="7" width="29.85546875" style="140" customWidth="1"/>
    <col min="8" max="8" width="50.7109375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50.4257812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459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886</v>
      </c>
      <c r="B16" s="350"/>
      <c r="C16" s="351" t="s">
        <v>887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255" t="s">
        <v>234</v>
      </c>
      <c r="B18" s="492" t="s">
        <v>58</v>
      </c>
      <c r="C18" s="492"/>
      <c r="D18" s="255" t="s">
        <v>225</v>
      </c>
      <c r="E18" s="255" t="s">
        <v>60</v>
      </c>
      <c r="F18" s="255" t="s">
        <v>233</v>
      </c>
      <c r="G18" s="255" t="s">
        <v>245</v>
      </c>
      <c r="H18" s="255" t="s">
        <v>231</v>
      </c>
      <c r="I18" s="255" t="s">
        <v>226</v>
      </c>
      <c r="J18" s="255" t="s">
        <v>232</v>
      </c>
      <c r="K18" s="255" t="s">
        <v>61</v>
      </c>
      <c r="L18" s="255" t="s">
        <v>62</v>
      </c>
      <c r="M18" s="255" t="s">
        <v>233</v>
      </c>
      <c r="N18" s="255" t="s">
        <v>227</v>
      </c>
      <c r="O18" s="255" t="s">
        <v>228</v>
      </c>
      <c r="P18" s="255" t="s">
        <v>236</v>
      </c>
      <c r="Q18" s="255" t="s">
        <v>229</v>
      </c>
      <c r="R18" s="255" t="s">
        <v>230</v>
      </c>
      <c r="S18" s="255" t="s">
        <v>237</v>
      </c>
    </row>
    <row r="19" spans="1:19" s="270" customFormat="1" ht="35.25" customHeight="1" x14ac:dyDescent="0.25">
      <c r="A19" s="488">
        <v>1</v>
      </c>
      <c r="B19" s="483" t="s">
        <v>752</v>
      </c>
      <c r="C19" s="483"/>
      <c r="D19" s="489">
        <v>0.01</v>
      </c>
      <c r="E19" s="484" t="s">
        <v>753</v>
      </c>
      <c r="F19" s="483" t="s">
        <v>899</v>
      </c>
      <c r="G19" s="484" t="s">
        <v>258</v>
      </c>
      <c r="H19" s="483" t="s">
        <v>754</v>
      </c>
      <c r="I19" s="266" t="s">
        <v>755</v>
      </c>
      <c r="J19" s="484" t="s">
        <v>756</v>
      </c>
      <c r="K19" s="268" t="s">
        <v>757</v>
      </c>
      <c r="L19" s="266" t="s">
        <v>576</v>
      </c>
      <c r="M19" s="269" t="s">
        <v>758</v>
      </c>
      <c r="N19" s="256" t="s">
        <v>665</v>
      </c>
    </row>
    <row r="20" spans="1:19" s="270" customFormat="1" ht="32.25" customHeight="1" x14ac:dyDescent="0.25">
      <c r="A20" s="488"/>
      <c r="B20" s="483"/>
      <c r="C20" s="483"/>
      <c r="D20" s="484"/>
      <c r="E20" s="484"/>
      <c r="F20" s="483"/>
      <c r="G20" s="484"/>
      <c r="H20" s="483"/>
      <c r="I20" s="266" t="s">
        <v>755</v>
      </c>
      <c r="J20" s="484"/>
      <c r="K20" s="268" t="s">
        <v>578</v>
      </c>
      <c r="L20" s="266" t="s">
        <v>759</v>
      </c>
      <c r="M20" s="269" t="s">
        <v>760</v>
      </c>
      <c r="N20" s="256" t="s">
        <v>665</v>
      </c>
    </row>
    <row r="21" spans="1:19" s="254" customFormat="1" ht="32.25" customHeight="1" x14ac:dyDescent="0.35">
      <c r="A21" s="488"/>
      <c r="B21" s="483"/>
      <c r="C21" s="483"/>
      <c r="D21" s="484"/>
      <c r="E21" s="484"/>
      <c r="F21" s="483"/>
      <c r="G21" s="484"/>
      <c r="H21" s="483"/>
      <c r="I21" s="266" t="s">
        <v>755</v>
      </c>
      <c r="J21" s="484"/>
      <c r="K21" s="268" t="s">
        <v>580</v>
      </c>
      <c r="L21" s="266" t="s">
        <v>605</v>
      </c>
      <c r="M21" s="269" t="s">
        <v>761</v>
      </c>
      <c r="N21" s="257" t="s">
        <v>665</v>
      </c>
    </row>
    <row r="22" spans="1:19" s="254" customFormat="1" ht="63" x14ac:dyDescent="0.35">
      <c r="A22" s="488"/>
      <c r="B22" s="483"/>
      <c r="C22" s="483"/>
      <c r="D22" s="484"/>
      <c r="E22" s="484"/>
      <c r="F22" s="483"/>
      <c r="G22" s="484"/>
      <c r="H22" s="483" t="s">
        <v>762</v>
      </c>
      <c r="I22" s="271">
        <v>0.25</v>
      </c>
      <c r="J22" s="484" t="s">
        <v>756</v>
      </c>
      <c r="K22" s="268" t="s">
        <v>763</v>
      </c>
      <c r="L22" s="266" t="s">
        <v>757</v>
      </c>
      <c r="M22" s="269" t="s">
        <v>764</v>
      </c>
      <c r="N22" s="257" t="s">
        <v>665</v>
      </c>
    </row>
    <row r="23" spans="1:19" s="254" customFormat="1" ht="63" x14ac:dyDescent="0.35">
      <c r="A23" s="488"/>
      <c r="B23" s="483"/>
      <c r="C23" s="483"/>
      <c r="D23" s="484"/>
      <c r="E23" s="484"/>
      <c r="F23" s="483"/>
      <c r="G23" s="484"/>
      <c r="H23" s="483"/>
      <c r="I23" s="271">
        <v>0.25</v>
      </c>
      <c r="J23" s="484"/>
      <c r="K23" s="268" t="s">
        <v>765</v>
      </c>
      <c r="L23" s="266" t="s">
        <v>766</v>
      </c>
      <c r="M23" s="272" t="s">
        <v>767</v>
      </c>
      <c r="N23" s="257" t="s">
        <v>665</v>
      </c>
    </row>
    <row r="24" spans="1:19" s="254" customFormat="1" ht="63" x14ac:dyDescent="0.35">
      <c r="A24" s="488"/>
      <c r="B24" s="483"/>
      <c r="C24" s="483"/>
      <c r="D24" s="484"/>
      <c r="E24" s="484"/>
      <c r="F24" s="483"/>
      <c r="G24" s="484"/>
      <c r="H24" s="483"/>
      <c r="I24" s="271">
        <v>0.25</v>
      </c>
      <c r="J24" s="484"/>
      <c r="K24" s="268" t="s">
        <v>759</v>
      </c>
      <c r="L24" s="266" t="s">
        <v>768</v>
      </c>
      <c r="M24" s="272" t="s">
        <v>769</v>
      </c>
      <c r="N24" s="257" t="s">
        <v>665</v>
      </c>
    </row>
    <row r="25" spans="1:19" s="254" customFormat="1" ht="44.25" customHeight="1" x14ac:dyDescent="0.35">
      <c r="A25" s="488"/>
      <c r="B25" s="483"/>
      <c r="C25" s="483"/>
      <c r="D25" s="484"/>
      <c r="E25" s="484"/>
      <c r="F25" s="483"/>
      <c r="G25" s="484"/>
      <c r="H25" s="483"/>
      <c r="I25" s="271">
        <v>0.25</v>
      </c>
      <c r="J25" s="484"/>
      <c r="K25" s="268" t="s">
        <v>580</v>
      </c>
      <c r="L25" s="266" t="s">
        <v>770</v>
      </c>
      <c r="M25" s="272" t="s">
        <v>771</v>
      </c>
      <c r="N25" s="257" t="s">
        <v>665</v>
      </c>
    </row>
    <row r="26" spans="1:19" s="254" customFormat="1" ht="80.25" customHeight="1" x14ac:dyDescent="0.35">
      <c r="A26" s="488"/>
      <c r="B26" s="483"/>
      <c r="C26" s="483"/>
      <c r="D26" s="484"/>
      <c r="E26" s="484"/>
      <c r="F26" s="483"/>
      <c r="G26" s="484"/>
      <c r="H26" s="483" t="s">
        <v>772</v>
      </c>
      <c r="I26" s="271">
        <v>0.5</v>
      </c>
      <c r="J26" s="266" t="s">
        <v>773</v>
      </c>
      <c r="K26" s="268">
        <v>44932</v>
      </c>
      <c r="L26" s="266" t="s">
        <v>666</v>
      </c>
      <c r="M26" s="269" t="s">
        <v>774</v>
      </c>
      <c r="N26" s="257" t="s">
        <v>665</v>
      </c>
    </row>
    <row r="27" spans="1:19" s="254" customFormat="1" ht="84" customHeight="1" x14ac:dyDescent="0.35">
      <c r="A27" s="488"/>
      <c r="B27" s="483"/>
      <c r="C27" s="483"/>
      <c r="D27" s="484"/>
      <c r="E27" s="484"/>
      <c r="F27" s="483"/>
      <c r="G27" s="484"/>
      <c r="H27" s="483"/>
      <c r="I27" s="271">
        <v>0.5</v>
      </c>
      <c r="J27" s="266" t="s">
        <v>775</v>
      </c>
      <c r="K27" s="268">
        <v>44937</v>
      </c>
      <c r="L27" s="266" t="s">
        <v>662</v>
      </c>
      <c r="M27" s="269" t="s">
        <v>774</v>
      </c>
      <c r="N27" s="257" t="s">
        <v>665</v>
      </c>
    </row>
    <row r="28" spans="1:19" s="254" customFormat="1" ht="42.75" customHeight="1" x14ac:dyDescent="0.35">
      <c r="A28" s="488"/>
      <c r="B28" s="483"/>
      <c r="C28" s="483"/>
      <c r="D28" s="484"/>
      <c r="E28" s="484"/>
      <c r="F28" s="483"/>
      <c r="G28" s="484"/>
      <c r="H28" s="490" t="s">
        <v>776</v>
      </c>
      <c r="I28" s="271">
        <v>0.5</v>
      </c>
      <c r="J28" s="491" t="s">
        <v>459</v>
      </c>
      <c r="K28" s="273" t="s">
        <v>549</v>
      </c>
      <c r="L28" s="168" t="s">
        <v>666</v>
      </c>
      <c r="M28" s="169" t="s">
        <v>777</v>
      </c>
      <c r="N28" s="257" t="s">
        <v>665</v>
      </c>
    </row>
    <row r="29" spans="1:19" s="254" customFormat="1" ht="42.75" customHeight="1" x14ac:dyDescent="0.35">
      <c r="A29" s="488"/>
      <c r="B29" s="483"/>
      <c r="C29" s="483"/>
      <c r="D29" s="484"/>
      <c r="E29" s="484"/>
      <c r="F29" s="483"/>
      <c r="G29" s="484"/>
      <c r="H29" s="490"/>
      <c r="I29" s="271">
        <v>0.5</v>
      </c>
      <c r="J29" s="491"/>
      <c r="K29" s="273" t="s">
        <v>560</v>
      </c>
      <c r="L29" s="168" t="s">
        <v>605</v>
      </c>
      <c r="M29" s="169" t="s">
        <v>777</v>
      </c>
      <c r="N29" s="257" t="s">
        <v>665</v>
      </c>
    </row>
    <row r="30" spans="1:19" s="254" customFormat="1" ht="76.5" customHeight="1" x14ac:dyDescent="0.35">
      <c r="A30" s="488">
        <v>2</v>
      </c>
      <c r="B30" s="483" t="s">
        <v>778</v>
      </c>
      <c r="C30" s="483"/>
      <c r="D30" s="489">
        <v>0.02</v>
      </c>
      <c r="E30" s="484" t="s">
        <v>779</v>
      </c>
      <c r="F30" s="490" t="s">
        <v>780</v>
      </c>
      <c r="G30" s="484" t="s">
        <v>258</v>
      </c>
      <c r="H30" s="274" t="s">
        <v>781</v>
      </c>
      <c r="I30" s="271">
        <v>1</v>
      </c>
      <c r="J30" s="168" t="s">
        <v>782</v>
      </c>
      <c r="K30" s="275" t="s">
        <v>783</v>
      </c>
      <c r="L30" s="276" t="s">
        <v>580</v>
      </c>
      <c r="M30" s="169" t="s">
        <v>784</v>
      </c>
      <c r="N30" s="257" t="s">
        <v>665</v>
      </c>
    </row>
    <row r="31" spans="1:19" s="254" customFormat="1" ht="57" customHeight="1" x14ac:dyDescent="0.35">
      <c r="A31" s="488"/>
      <c r="B31" s="483"/>
      <c r="C31" s="483"/>
      <c r="D31" s="484"/>
      <c r="E31" s="484"/>
      <c r="F31" s="490"/>
      <c r="G31" s="484"/>
      <c r="H31" s="277" t="s">
        <v>785</v>
      </c>
      <c r="I31" s="271">
        <v>1</v>
      </c>
      <c r="J31" s="484" t="s">
        <v>786</v>
      </c>
      <c r="K31" s="268">
        <v>44931</v>
      </c>
      <c r="L31" s="266" t="s">
        <v>783</v>
      </c>
      <c r="M31" s="269" t="s">
        <v>787</v>
      </c>
      <c r="N31" s="257" t="s">
        <v>665</v>
      </c>
    </row>
    <row r="32" spans="1:19" s="254" customFormat="1" ht="80.25" customHeight="1" x14ac:dyDescent="0.35">
      <c r="A32" s="488"/>
      <c r="B32" s="483"/>
      <c r="C32" s="483"/>
      <c r="D32" s="484"/>
      <c r="E32" s="484"/>
      <c r="F32" s="490"/>
      <c r="G32" s="484"/>
      <c r="H32" s="277" t="s">
        <v>788</v>
      </c>
      <c r="I32" s="271">
        <v>1</v>
      </c>
      <c r="J32" s="484"/>
      <c r="K32" s="268">
        <v>44933</v>
      </c>
      <c r="L32" s="266" t="s">
        <v>565</v>
      </c>
      <c r="M32" s="269" t="s">
        <v>789</v>
      </c>
      <c r="N32" s="257" t="s">
        <v>665</v>
      </c>
    </row>
    <row r="33" spans="1:14" s="254" customFormat="1" ht="84" x14ac:dyDescent="0.35">
      <c r="A33" s="488"/>
      <c r="B33" s="483"/>
      <c r="C33" s="483"/>
      <c r="D33" s="484"/>
      <c r="E33" s="484"/>
      <c r="F33" s="490"/>
      <c r="G33" s="484"/>
      <c r="H33" s="277" t="s">
        <v>790</v>
      </c>
      <c r="I33" s="271">
        <v>1</v>
      </c>
      <c r="J33" s="266" t="s">
        <v>791</v>
      </c>
      <c r="K33" s="268">
        <v>44931</v>
      </c>
      <c r="L33" s="266" t="s">
        <v>551</v>
      </c>
      <c r="M33" s="269" t="s">
        <v>792</v>
      </c>
      <c r="N33" s="257" t="s">
        <v>665</v>
      </c>
    </row>
    <row r="34" spans="1:14" s="254" customFormat="1" ht="57" customHeight="1" x14ac:dyDescent="0.35">
      <c r="A34" s="488"/>
      <c r="B34" s="483"/>
      <c r="C34" s="483"/>
      <c r="D34" s="484"/>
      <c r="E34" s="484"/>
      <c r="F34" s="490"/>
      <c r="G34" s="484" t="s">
        <v>258</v>
      </c>
      <c r="H34" s="483" t="s">
        <v>793</v>
      </c>
      <c r="I34" s="271">
        <v>0.33</v>
      </c>
      <c r="J34" s="485" t="s">
        <v>794</v>
      </c>
      <c r="K34" s="268">
        <v>44931</v>
      </c>
      <c r="L34" s="266" t="s">
        <v>783</v>
      </c>
      <c r="M34" s="269" t="s">
        <v>900</v>
      </c>
      <c r="N34" s="257" t="s">
        <v>665</v>
      </c>
    </row>
    <row r="35" spans="1:14" s="254" customFormat="1" ht="57" customHeight="1" x14ac:dyDescent="0.35">
      <c r="A35" s="488"/>
      <c r="B35" s="483"/>
      <c r="C35" s="483"/>
      <c r="D35" s="484"/>
      <c r="E35" s="484"/>
      <c r="F35" s="490"/>
      <c r="G35" s="484"/>
      <c r="H35" s="483"/>
      <c r="I35" s="271">
        <v>0.33</v>
      </c>
      <c r="J35" s="486"/>
      <c r="K35" s="275">
        <v>44935</v>
      </c>
      <c r="L35" s="266" t="s">
        <v>562</v>
      </c>
      <c r="M35" s="269" t="s">
        <v>900</v>
      </c>
      <c r="N35" s="257" t="s">
        <v>665</v>
      </c>
    </row>
    <row r="36" spans="1:14" s="254" customFormat="1" ht="63" x14ac:dyDescent="0.35">
      <c r="A36" s="488"/>
      <c r="B36" s="483"/>
      <c r="C36" s="483"/>
      <c r="D36" s="484"/>
      <c r="E36" s="484"/>
      <c r="F36" s="490"/>
      <c r="G36" s="484"/>
      <c r="H36" s="483"/>
      <c r="I36" s="271">
        <v>0.33</v>
      </c>
      <c r="J36" s="487"/>
      <c r="K36" s="268">
        <v>44937</v>
      </c>
      <c r="L36" s="266" t="s">
        <v>560</v>
      </c>
      <c r="M36" s="269" t="s">
        <v>795</v>
      </c>
      <c r="N36" s="257" t="s">
        <v>665</v>
      </c>
    </row>
    <row r="37" spans="1:14" s="254" customFormat="1" ht="105" x14ac:dyDescent="0.35">
      <c r="A37" s="488"/>
      <c r="B37" s="483"/>
      <c r="C37" s="483"/>
      <c r="D37" s="484"/>
      <c r="E37" s="484"/>
      <c r="F37" s="490"/>
      <c r="G37" s="484"/>
      <c r="H37" s="277" t="s">
        <v>796</v>
      </c>
      <c r="I37" s="271">
        <v>1</v>
      </c>
      <c r="J37" s="266" t="s">
        <v>797</v>
      </c>
      <c r="K37" s="268">
        <v>44937</v>
      </c>
      <c r="L37" s="266" t="s">
        <v>560</v>
      </c>
      <c r="M37" s="269" t="s">
        <v>798</v>
      </c>
      <c r="N37" s="257" t="s">
        <v>665</v>
      </c>
    </row>
    <row r="38" spans="1:14" s="254" customFormat="1" ht="84" x14ac:dyDescent="0.35">
      <c r="A38" s="488">
        <v>3</v>
      </c>
      <c r="B38" s="483" t="s">
        <v>799</v>
      </c>
      <c r="C38" s="483"/>
      <c r="D38" s="489">
        <v>0.01</v>
      </c>
      <c r="E38" s="484" t="s">
        <v>800</v>
      </c>
      <c r="F38" s="483" t="s">
        <v>801</v>
      </c>
      <c r="G38" s="484" t="s">
        <v>258</v>
      </c>
      <c r="H38" s="274" t="s">
        <v>802</v>
      </c>
      <c r="I38" s="271">
        <v>1</v>
      </c>
      <c r="J38" s="266" t="s">
        <v>803</v>
      </c>
      <c r="K38" s="268">
        <v>44930</v>
      </c>
      <c r="L38" s="266" t="s">
        <v>662</v>
      </c>
      <c r="M38" s="269" t="s">
        <v>804</v>
      </c>
      <c r="N38" s="257" t="s">
        <v>665</v>
      </c>
    </row>
    <row r="39" spans="1:14" s="254" customFormat="1" ht="42" customHeight="1" x14ac:dyDescent="0.35">
      <c r="A39" s="488"/>
      <c r="B39" s="483"/>
      <c r="C39" s="483"/>
      <c r="D39" s="484"/>
      <c r="E39" s="484"/>
      <c r="F39" s="483"/>
      <c r="G39" s="484"/>
      <c r="H39" s="483" t="s">
        <v>805</v>
      </c>
      <c r="I39" s="228">
        <v>0.25</v>
      </c>
      <c r="J39" s="484" t="s">
        <v>756</v>
      </c>
      <c r="K39" s="268" t="s">
        <v>763</v>
      </c>
      <c r="L39" s="266" t="s">
        <v>757</v>
      </c>
      <c r="M39" s="269" t="s">
        <v>806</v>
      </c>
      <c r="N39" s="257" t="s">
        <v>665</v>
      </c>
    </row>
    <row r="40" spans="1:14" s="254" customFormat="1" ht="46.5" customHeight="1" x14ac:dyDescent="0.35">
      <c r="A40" s="488"/>
      <c r="B40" s="483"/>
      <c r="C40" s="483"/>
      <c r="D40" s="484"/>
      <c r="E40" s="484"/>
      <c r="F40" s="483"/>
      <c r="G40" s="484"/>
      <c r="H40" s="483"/>
      <c r="I40" s="228">
        <v>0.25</v>
      </c>
      <c r="J40" s="484"/>
      <c r="K40" s="268" t="s">
        <v>765</v>
      </c>
      <c r="L40" s="266" t="s">
        <v>766</v>
      </c>
      <c r="M40" s="269" t="s">
        <v>807</v>
      </c>
      <c r="N40" s="257" t="s">
        <v>665</v>
      </c>
    </row>
    <row r="41" spans="1:14" s="254" customFormat="1" ht="42.75" customHeight="1" x14ac:dyDescent="0.35">
      <c r="A41" s="488"/>
      <c r="B41" s="483"/>
      <c r="C41" s="483"/>
      <c r="D41" s="484"/>
      <c r="E41" s="484"/>
      <c r="F41" s="483"/>
      <c r="G41" s="484"/>
      <c r="H41" s="483"/>
      <c r="I41" s="228">
        <v>0.25</v>
      </c>
      <c r="J41" s="484"/>
      <c r="K41" s="268" t="s">
        <v>759</v>
      </c>
      <c r="L41" s="266" t="s">
        <v>768</v>
      </c>
      <c r="M41" s="269" t="s">
        <v>808</v>
      </c>
      <c r="N41" s="257" t="s">
        <v>665</v>
      </c>
    </row>
    <row r="42" spans="1:14" s="254" customFormat="1" ht="48" customHeight="1" x14ac:dyDescent="0.35">
      <c r="A42" s="488"/>
      <c r="B42" s="483"/>
      <c r="C42" s="483"/>
      <c r="D42" s="484"/>
      <c r="E42" s="484"/>
      <c r="F42" s="483"/>
      <c r="G42" s="484"/>
      <c r="H42" s="483"/>
      <c r="I42" s="228">
        <v>0.25</v>
      </c>
      <c r="J42" s="484"/>
      <c r="K42" s="268" t="s">
        <v>580</v>
      </c>
      <c r="L42" s="266" t="s">
        <v>605</v>
      </c>
      <c r="M42" s="269" t="s">
        <v>809</v>
      </c>
      <c r="N42" s="257" t="s">
        <v>665</v>
      </c>
    </row>
    <row r="43" spans="1:14" s="254" customFormat="1" ht="84" x14ac:dyDescent="0.35">
      <c r="A43" s="488"/>
      <c r="B43" s="483"/>
      <c r="C43" s="483"/>
      <c r="D43" s="484"/>
      <c r="E43" s="484"/>
      <c r="F43" s="483"/>
      <c r="G43" s="484"/>
      <c r="H43" s="274" t="s">
        <v>810</v>
      </c>
      <c r="I43" s="271">
        <v>1</v>
      </c>
      <c r="J43" s="266" t="s">
        <v>459</v>
      </c>
      <c r="K43" s="268">
        <v>44933</v>
      </c>
      <c r="L43" s="266" t="s">
        <v>667</v>
      </c>
      <c r="M43" s="269" t="s">
        <v>811</v>
      </c>
      <c r="N43" s="257" t="s">
        <v>665</v>
      </c>
    </row>
    <row r="44" spans="1:14" s="254" customFormat="1" ht="84" x14ac:dyDescent="0.35">
      <c r="A44" s="488">
        <v>4</v>
      </c>
      <c r="B44" s="483" t="s">
        <v>812</v>
      </c>
      <c r="C44" s="483"/>
      <c r="D44" s="489">
        <v>0.01</v>
      </c>
      <c r="E44" s="484" t="s">
        <v>813</v>
      </c>
      <c r="F44" s="483" t="s">
        <v>814</v>
      </c>
      <c r="G44" s="484" t="s">
        <v>258</v>
      </c>
      <c r="H44" s="167" t="s">
        <v>815</v>
      </c>
      <c r="I44" s="271">
        <v>1</v>
      </c>
      <c r="J44" s="168" t="s">
        <v>816</v>
      </c>
      <c r="K44" s="273">
        <v>44930</v>
      </c>
      <c r="L44" s="168" t="s">
        <v>662</v>
      </c>
      <c r="M44" s="169" t="s">
        <v>817</v>
      </c>
      <c r="N44" s="257" t="s">
        <v>665</v>
      </c>
    </row>
    <row r="45" spans="1:14" s="254" customFormat="1" ht="63" x14ac:dyDescent="0.35">
      <c r="A45" s="488"/>
      <c r="B45" s="483"/>
      <c r="C45" s="483"/>
      <c r="D45" s="484"/>
      <c r="E45" s="484"/>
      <c r="F45" s="483"/>
      <c r="G45" s="484"/>
      <c r="H45" s="277" t="s">
        <v>818</v>
      </c>
      <c r="I45" s="271">
        <v>1</v>
      </c>
      <c r="J45" s="266" t="s">
        <v>656</v>
      </c>
      <c r="K45" s="268">
        <v>44928</v>
      </c>
      <c r="L45" s="266" t="s">
        <v>662</v>
      </c>
      <c r="M45" s="269" t="s">
        <v>819</v>
      </c>
      <c r="N45" s="257" t="s">
        <v>665</v>
      </c>
    </row>
    <row r="46" spans="1:14" s="254" customFormat="1" ht="63" x14ac:dyDescent="0.35">
      <c r="A46" s="488"/>
      <c r="B46" s="483"/>
      <c r="C46" s="483"/>
      <c r="D46" s="484"/>
      <c r="E46" s="484"/>
      <c r="F46" s="483"/>
      <c r="G46" s="484"/>
      <c r="H46" s="277" t="s">
        <v>820</v>
      </c>
      <c r="I46" s="271">
        <v>1</v>
      </c>
      <c r="J46" s="266" t="s">
        <v>656</v>
      </c>
      <c r="K46" s="268">
        <v>44933</v>
      </c>
      <c r="L46" s="266" t="s">
        <v>560</v>
      </c>
      <c r="M46" s="269" t="s">
        <v>821</v>
      </c>
      <c r="N46" s="257" t="s">
        <v>665</v>
      </c>
    </row>
    <row r="47" spans="1:14" s="254" customFormat="1" ht="44.25" customHeight="1" x14ac:dyDescent="0.35">
      <c r="A47" s="488">
        <v>5</v>
      </c>
      <c r="B47" s="483" t="s">
        <v>822</v>
      </c>
      <c r="C47" s="483"/>
      <c r="D47" s="489">
        <v>0.01</v>
      </c>
      <c r="E47" s="484" t="s">
        <v>823</v>
      </c>
      <c r="F47" s="483" t="s">
        <v>824</v>
      </c>
      <c r="G47" s="484" t="s">
        <v>258</v>
      </c>
      <c r="H47" s="267" t="s">
        <v>825</v>
      </c>
      <c r="I47" s="271">
        <v>1</v>
      </c>
      <c r="J47" s="266" t="s">
        <v>459</v>
      </c>
      <c r="K47" s="268">
        <v>44927</v>
      </c>
      <c r="L47" s="266" t="s">
        <v>560</v>
      </c>
      <c r="M47" s="269" t="s">
        <v>826</v>
      </c>
      <c r="N47" s="272" t="s">
        <v>665</v>
      </c>
    </row>
    <row r="48" spans="1:14" s="254" customFormat="1" ht="84" x14ac:dyDescent="0.35">
      <c r="A48" s="488"/>
      <c r="B48" s="483"/>
      <c r="C48" s="483"/>
      <c r="D48" s="484"/>
      <c r="E48" s="484"/>
      <c r="F48" s="483"/>
      <c r="G48" s="484"/>
      <c r="H48" s="267" t="s">
        <v>827</v>
      </c>
      <c r="I48" s="271">
        <v>1</v>
      </c>
      <c r="J48" s="266" t="s">
        <v>828</v>
      </c>
      <c r="K48" s="268">
        <v>44932</v>
      </c>
      <c r="L48" s="266" t="s">
        <v>565</v>
      </c>
      <c r="M48" s="269" t="s">
        <v>829</v>
      </c>
      <c r="N48" s="272" t="s">
        <v>665</v>
      </c>
    </row>
    <row r="49" spans="1:14" s="254" customFormat="1" ht="31.5" customHeight="1" x14ac:dyDescent="0.35">
      <c r="A49" s="488"/>
      <c r="B49" s="483"/>
      <c r="C49" s="483"/>
      <c r="D49" s="484"/>
      <c r="E49" s="484"/>
      <c r="F49" s="483"/>
      <c r="G49" s="484"/>
      <c r="H49" s="483" t="s">
        <v>830</v>
      </c>
      <c r="I49" s="278">
        <v>0.33</v>
      </c>
      <c r="J49" s="484" t="s">
        <v>828</v>
      </c>
      <c r="K49" s="268">
        <v>44929</v>
      </c>
      <c r="L49" s="266" t="s">
        <v>610</v>
      </c>
      <c r="M49" s="269" t="s">
        <v>831</v>
      </c>
      <c r="N49" s="272" t="s">
        <v>665</v>
      </c>
    </row>
    <row r="50" spans="1:14" s="254" customFormat="1" ht="21" x14ac:dyDescent="0.35">
      <c r="A50" s="488"/>
      <c r="B50" s="483"/>
      <c r="C50" s="483"/>
      <c r="D50" s="484"/>
      <c r="E50" s="484"/>
      <c r="F50" s="483"/>
      <c r="G50" s="484"/>
      <c r="H50" s="483"/>
      <c r="I50" s="278">
        <v>0.33</v>
      </c>
      <c r="J50" s="484"/>
      <c r="K50" s="268">
        <v>44933</v>
      </c>
      <c r="L50" s="266" t="s">
        <v>667</v>
      </c>
      <c r="M50" s="269" t="s">
        <v>831</v>
      </c>
      <c r="N50" s="272" t="s">
        <v>665</v>
      </c>
    </row>
    <row r="51" spans="1:14" s="254" customFormat="1" ht="21" x14ac:dyDescent="0.35">
      <c r="A51" s="488"/>
      <c r="B51" s="483"/>
      <c r="C51" s="483"/>
      <c r="D51" s="484"/>
      <c r="E51" s="484"/>
      <c r="F51" s="483"/>
      <c r="G51" s="484"/>
      <c r="H51" s="483"/>
      <c r="I51" s="278">
        <v>0.33</v>
      </c>
      <c r="J51" s="484"/>
      <c r="K51" s="268">
        <v>44936</v>
      </c>
      <c r="L51" s="266" t="s">
        <v>560</v>
      </c>
      <c r="M51" s="269" t="s">
        <v>831</v>
      </c>
      <c r="N51" s="272" t="s">
        <v>665</v>
      </c>
    </row>
    <row r="52" spans="1:14" s="254" customFormat="1" ht="105" x14ac:dyDescent="0.35">
      <c r="A52" s="488"/>
      <c r="B52" s="483"/>
      <c r="C52" s="483"/>
      <c r="D52" s="484"/>
      <c r="E52" s="484"/>
      <c r="F52" s="483"/>
      <c r="G52" s="484"/>
      <c r="H52" s="267" t="s">
        <v>832</v>
      </c>
      <c r="I52" s="271">
        <v>1</v>
      </c>
      <c r="J52" s="266" t="s">
        <v>833</v>
      </c>
      <c r="K52" s="268" t="s">
        <v>783</v>
      </c>
      <c r="L52" s="266" t="s">
        <v>580</v>
      </c>
      <c r="M52" s="269" t="s">
        <v>792</v>
      </c>
      <c r="N52" s="272" t="s">
        <v>665</v>
      </c>
    </row>
    <row r="53" spans="1:14" s="254" customFormat="1" ht="126" x14ac:dyDescent="0.35">
      <c r="A53" s="488"/>
      <c r="B53" s="483"/>
      <c r="C53" s="483"/>
      <c r="D53" s="484"/>
      <c r="E53" s="484"/>
      <c r="F53" s="483"/>
      <c r="G53" s="484"/>
      <c r="H53" s="167" t="s">
        <v>834</v>
      </c>
      <c r="I53" s="271">
        <v>1</v>
      </c>
      <c r="J53" s="168" t="s">
        <v>835</v>
      </c>
      <c r="K53" s="273">
        <v>44932</v>
      </c>
      <c r="L53" s="168" t="s">
        <v>560</v>
      </c>
      <c r="M53" s="169" t="s">
        <v>901</v>
      </c>
      <c r="N53" s="272"/>
    </row>
    <row r="54" spans="1:14" s="254" customFormat="1" ht="63" x14ac:dyDescent="0.35">
      <c r="A54" s="488"/>
      <c r="B54" s="483"/>
      <c r="C54" s="483"/>
      <c r="D54" s="484"/>
      <c r="E54" s="484"/>
      <c r="F54" s="483"/>
      <c r="G54" s="484"/>
      <c r="H54" s="274" t="s">
        <v>836</v>
      </c>
      <c r="I54" s="271">
        <v>1</v>
      </c>
      <c r="J54" s="168" t="s">
        <v>459</v>
      </c>
      <c r="K54" s="273">
        <v>44932</v>
      </c>
      <c r="L54" s="168" t="s">
        <v>560</v>
      </c>
      <c r="M54" s="169" t="s">
        <v>837</v>
      </c>
      <c r="N54" s="272"/>
    </row>
    <row r="55" spans="1:14" s="254" customFormat="1" ht="105" x14ac:dyDescent="0.35">
      <c r="A55" s="488"/>
      <c r="B55" s="483"/>
      <c r="C55" s="483"/>
      <c r="D55" s="484"/>
      <c r="E55" s="484"/>
      <c r="F55" s="483"/>
      <c r="G55" s="484"/>
      <c r="H55" s="267" t="s">
        <v>838</v>
      </c>
      <c r="I55" s="271">
        <v>1</v>
      </c>
      <c r="J55" s="168" t="s">
        <v>797</v>
      </c>
      <c r="K55" s="268">
        <v>44929</v>
      </c>
      <c r="L55" s="266" t="s">
        <v>667</v>
      </c>
      <c r="M55" s="269" t="s">
        <v>839</v>
      </c>
      <c r="N55" s="272"/>
    </row>
  </sheetData>
  <mergeCells count="73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H28:H29"/>
    <mergeCell ref="J28:J29"/>
    <mergeCell ref="A19:A29"/>
    <mergeCell ref="B19:C29"/>
    <mergeCell ref="D19:D29"/>
    <mergeCell ref="E19:E29"/>
    <mergeCell ref="F19:F29"/>
    <mergeCell ref="G19:G29"/>
    <mergeCell ref="H19:H21"/>
    <mergeCell ref="J19:J21"/>
    <mergeCell ref="H22:H25"/>
    <mergeCell ref="J22:J25"/>
    <mergeCell ref="H26:H27"/>
    <mergeCell ref="J31:J32"/>
    <mergeCell ref="G34:G37"/>
    <mergeCell ref="H34:H36"/>
    <mergeCell ref="A38:A43"/>
    <mergeCell ref="B38:C43"/>
    <mergeCell ref="D38:D43"/>
    <mergeCell ref="E38:E43"/>
    <mergeCell ref="F38:F43"/>
    <mergeCell ref="G38:G43"/>
    <mergeCell ref="H39:H42"/>
    <mergeCell ref="A30:A37"/>
    <mergeCell ref="B30:C37"/>
    <mergeCell ref="D30:D37"/>
    <mergeCell ref="E30:E37"/>
    <mergeCell ref="F30:F37"/>
    <mergeCell ref="G30:G33"/>
    <mergeCell ref="H49:H51"/>
    <mergeCell ref="J49:J51"/>
    <mergeCell ref="J34:J36"/>
    <mergeCell ref="A47:A55"/>
    <mergeCell ref="B47:C55"/>
    <mergeCell ref="D47:D55"/>
    <mergeCell ref="E47:E55"/>
    <mergeCell ref="F47:F55"/>
    <mergeCell ref="G47:G55"/>
    <mergeCell ref="J39:J42"/>
    <mergeCell ref="A44:A46"/>
    <mergeCell ref="B44:C46"/>
    <mergeCell ref="D44:D46"/>
    <mergeCell ref="E44:E46"/>
    <mergeCell ref="F44:F46"/>
    <mergeCell ref="G44:G46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F7D2-0D8F-4FE7-BD87-4B17ED9E3BAF}">
  <sheetPr>
    <pageSetUpPr fitToPage="1"/>
  </sheetPr>
  <dimension ref="A1:S22"/>
  <sheetViews>
    <sheetView topLeftCell="A13" zoomScale="40" zoomScaleNormal="40" workbookViewId="0">
      <selection activeCell="B19" sqref="B19:C22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31.285156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536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94.5" customHeight="1" x14ac:dyDescent="0.3">
      <c r="A16" s="350" t="s">
        <v>888</v>
      </c>
      <c r="B16" s="350"/>
      <c r="C16" s="351" t="s">
        <v>889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0.85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40.5" x14ac:dyDescent="0.3">
      <c r="A19" s="381">
        <v>1</v>
      </c>
      <c r="B19" s="431" t="s">
        <v>265</v>
      </c>
      <c r="C19" s="431"/>
      <c r="D19" s="440">
        <v>0.04</v>
      </c>
      <c r="E19" s="409" t="s">
        <v>266</v>
      </c>
      <c r="F19" s="409" t="s">
        <v>267</v>
      </c>
      <c r="G19" s="409" t="s">
        <v>258</v>
      </c>
      <c r="H19" s="164" t="s">
        <v>261</v>
      </c>
      <c r="I19" s="165">
        <v>0.25</v>
      </c>
      <c r="J19" s="424" t="s">
        <v>262</v>
      </c>
      <c r="K19" s="166">
        <v>45015</v>
      </c>
      <c r="L19" s="166">
        <v>45026</v>
      </c>
      <c r="M19" s="156" t="s">
        <v>264</v>
      </c>
      <c r="N19" s="144"/>
      <c r="O19" s="144"/>
      <c r="P19" s="144"/>
      <c r="Q19" s="144"/>
      <c r="R19" s="144"/>
      <c r="S19" s="144"/>
    </row>
    <row r="20" spans="1:19" ht="61.5" customHeight="1" x14ac:dyDescent="0.3">
      <c r="A20" s="381"/>
      <c r="B20" s="431"/>
      <c r="C20" s="431"/>
      <c r="D20" s="409"/>
      <c r="E20" s="409"/>
      <c r="F20" s="409"/>
      <c r="G20" s="409"/>
      <c r="H20" s="157" t="s">
        <v>268</v>
      </c>
      <c r="I20" s="165">
        <v>0.25</v>
      </c>
      <c r="J20" s="425"/>
      <c r="K20" s="166">
        <v>45107</v>
      </c>
      <c r="L20" s="166">
        <v>45117</v>
      </c>
      <c r="M20" s="156" t="s">
        <v>264</v>
      </c>
      <c r="N20" s="144"/>
      <c r="O20" s="144"/>
      <c r="P20" s="144"/>
      <c r="Q20" s="144"/>
      <c r="R20" s="144"/>
      <c r="S20" s="144"/>
    </row>
    <row r="21" spans="1:19" ht="40.5" x14ac:dyDescent="0.3">
      <c r="A21" s="381"/>
      <c r="B21" s="431"/>
      <c r="C21" s="431"/>
      <c r="D21" s="409"/>
      <c r="E21" s="409"/>
      <c r="F21" s="409"/>
      <c r="G21" s="409"/>
      <c r="H21" s="164" t="s">
        <v>263</v>
      </c>
      <c r="I21" s="165">
        <v>0.25</v>
      </c>
      <c r="J21" s="425"/>
      <c r="K21" s="166">
        <v>45199</v>
      </c>
      <c r="L21" s="166">
        <v>45209</v>
      </c>
      <c r="M21" s="156" t="s">
        <v>264</v>
      </c>
      <c r="N21" s="144"/>
      <c r="O21" s="144"/>
      <c r="P21" s="144"/>
      <c r="Q21" s="144"/>
      <c r="R21" s="144"/>
      <c r="S21" s="144"/>
    </row>
    <row r="22" spans="1:19" ht="72" customHeight="1" x14ac:dyDescent="0.3">
      <c r="A22" s="381"/>
      <c r="B22" s="431"/>
      <c r="C22" s="431"/>
      <c r="D22" s="409"/>
      <c r="E22" s="409"/>
      <c r="F22" s="409"/>
      <c r="G22" s="409"/>
      <c r="H22" s="157" t="s">
        <v>269</v>
      </c>
      <c r="I22" s="165">
        <v>0.25</v>
      </c>
      <c r="J22" s="426"/>
      <c r="K22" s="166">
        <v>45275</v>
      </c>
      <c r="L22" s="166">
        <v>45290</v>
      </c>
      <c r="M22" s="156" t="s">
        <v>264</v>
      </c>
      <c r="N22" s="144"/>
      <c r="O22" s="144"/>
      <c r="P22" s="144"/>
      <c r="Q22" s="144"/>
      <c r="R22" s="144"/>
      <c r="S22" s="144"/>
    </row>
  </sheetData>
  <mergeCells count="35">
    <mergeCell ref="J19:J22"/>
    <mergeCell ref="A16:B16"/>
    <mergeCell ref="C16:N16"/>
    <mergeCell ref="R16:S16"/>
    <mergeCell ref="B18:C18"/>
    <mergeCell ref="F19:F22"/>
    <mergeCell ref="A19:A22"/>
    <mergeCell ref="B19:C22"/>
    <mergeCell ref="D19:D22"/>
    <mergeCell ref="E19:E22"/>
    <mergeCell ref="G19:G22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8D71-23E8-467E-9301-44EB8C1B5C49}">
  <sheetPr>
    <pageSetUpPr fitToPage="1"/>
  </sheetPr>
  <dimension ref="A1:S68"/>
  <sheetViews>
    <sheetView topLeftCell="A10" zoomScale="40" zoomScaleNormal="40" workbookViewId="0">
      <selection activeCell="B19" sqref="B19:C19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31.285156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226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459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02" customHeight="1" x14ac:dyDescent="0.3">
      <c r="A16" s="350" t="s">
        <v>890</v>
      </c>
      <c r="B16" s="350"/>
      <c r="C16" s="351" t="s">
        <v>891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141" customHeight="1" x14ac:dyDescent="0.3">
      <c r="A19" s="222">
        <v>1</v>
      </c>
      <c r="B19" s="516" t="s">
        <v>621</v>
      </c>
      <c r="C19" s="516"/>
      <c r="D19" s="280">
        <v>0.02</v>
      </c>
      <c r="E19" s="223" t="s">
        <v>545</v>
      </c>
      <c r="F19" s="225" t="s">
        <v>545</v>
      </c>
      <c r="G19" s="152" t="s">
        <v>258</v>
      </c>
      <c r="H19" s="225" t="s">
        <v>902</v>
      </c>
      <c r="I19" s="227">
        <v>1</v>
      </c>
      <c r="J19" s="223" t="s">
        <v>459</v>
      </c>
      <c r="K19" s="230">
        <v>44929</v>
      </c>
      <c r="L19" s="223" t="s">
        <v>546</v>
      </c>
      <c r="M19" s="225" t="s">
        <v>547</v>
      </c>
      <c r="N19" s="142"/>
      <c r="O19" s="142"/>
      <c r="P19" s="142"/>
      <c r="Q19" s="142"/>
      <c r="R19" s="142"/>
      <c r="S19" s="142"/>
    </row>
    <row r="20" spans="1:19" ht="97.5" customHeight="1" x14ac:dyDescent="0.3">
      <c r="A20" s="512">
        <v>2</v>
      </c>
      <c r="B20" s="506" t="s">
        <v>620</v>
      </c>
      <c r="C20" s="507"/>
      <c r="D20" s="513">
        <v>0.03</v>
      </c>
      <c r="E20" s="505" t="s">
        <v>259</v>
      </c>
      <c r="F20" s="496" t="s">
        <v>548</v>
      </c>
      <c r="G20" s="493" t="s">
        <v>258</v>
      </c>
      <c r="H20" s="225" t="s">
        <v>622</v>
      </c>
      <c r="I20" s="227">
        <v>0.2</v>
      </c>
      <c r="J20" s="499" t="s">
        <v>459</v>
      </c>
      <c r="K20" s="230">
        <v>44928</v>
      </c>
      <c r="L20" s="223" t="s">
        <v>549</v>
      </c>
      <c r="M20" s="225" t="s">
        <v>550</v>
      </c>
      <c r="N20" s="142"/>
      <c r="O20" s="142"/>
      <c r="P20" s="142"/>
      <c r="Q20" s="142"/>
      <c r="R20" s="142"/>
      <c r="S20" s="142"/>
    </row>
    <row r="21" spans="1:19" ht="129.75" customHeight="1" x14ac:dyDescent="0.3">
      <c r="A21" s="512"/>
      <c r="B21" s="510"/>
      <c r="C21" s="511"/>
      <c r="D21" s="514"/>
      <c r="E21" s="505"/>
      <c r="F21" s="497"/>
      <c r="G21" s="495"/>
      <c r="H21" s="225" t="s">
        <v>623</v>
      </c>
      <c r="I21" s="227">
        <v>0.2</v>
      </c>
      <c r="J21" s="500"/>
      <c r="K21" s="230">
        <v>44929</v>
      </c>
      <c r="L21" s="223" t="s">
        <v>551</v>
      </c>
      <c r="M21" s="225" t="s">
        <v>552</v>
      </c>
      <c r="N21" s="142"/>
      <c r="O21" s="142"/>
      <c r="P21" s="142"/>
      <c r="Q21" s="142"/>
      <c r="R21" s="142"/>
      <c r="S21" s="142"/>
    </row>
    <row r="22" spans="1:19" ht="95.25" customHeight="1" x14ac:dyDescent="0.3">
      <c r="A22" s="512"/>
      <c r="B22" s="510"/>
      <c r="C22" s="511"/>
      <c r="D22" s="514"/>
      <c r="E22" s="505"/>
      <c r="F22" s="497"/>
      <c r="G22" s="495"/>
      <c r="H22" s="225" t="s">
        <v>624</v>
      </c>
      <c r="I22" s="227">
        <v>0.2</v>
      </c>
      <c r="J22" s="500"/>
      <c r="K22" s="230">
        <v>44930</v>
      </c>
      <c r="L22" s="223" t="s">
        <v>553</v>
      </c>
      <c r="M22" s="225" t="s">
        <v>554</v>
      </c>
      <c r="N22" s="142"/>
      <c r="O22" s="142"/>
      <c r="P22" s="142"/>
      <c r="Q22" s="142"/>
      <c r="R22" s="142"/>
      <c r="S22" s="142"/>
    </row>
    <row r="23" spans="1:19" ht="69" customHeight="1" x14ac:dyDescent="0.3">
      <c r="A23" s="512"/>
      <c r="B23" s="510"/>
      <c r="C23" s="511"/>
      <c r="D23" s="514"/>
      <c r="E23" s="505"/>
      <c r="F23" s="497"/>
      <c r="G23" s="495"/>
      <c r="H23" s="225" t="s">
        <v>625</v>
      </c>
      <c r="I23" s="227">
        <v>0.2</v>
      </c>
      <c r="J23" s="500"/>
      <c r="K23" s="230">
        <v>44929</v>
      </c>
      <c r="L23" s="223" t="s">
        <v>551</v>
      </c>
      <c r="M23" s="225" t="s">
        <v>555</v>
      </c>
      <c r="N23" s="142"/>
      <c r="O23" s="142"/>
      <c r="P23" s="142"/>
      <c r="Q23" s="142"/>
      <c r="R23" s="142"/>
      <c r="S23" s="142"/>
    </row>
    <row r="24" spans="1:19" ht="84" customHeight="1" x14ac:dyDescent="0.3">
      <c r="A24" s="512"/>
      <c r="B24" s="508"/>
      <c r="C24" s="509"/>
      <c r="D24" s="515"/>
      <c r="E24" s="505"/>
      <c r="F24" s="498"/>
      <c r="G24" s="494"/>
      <c r="H24" s="225" t="s">
        <v>626</v>
      </c>
      <c r="I24" s="227">
        <v>0.2</v>
      </c>
      <c r="J24" s="501"/>
      <c r="K24" s="230">
        <v>44928</v>
      </c>
      <c r="L24" s="223" t="s">
        <v>556</v>
      </c>
      <c r="M24" s="225" t="s">
        <v>557</v>
      </c>
      <c r="N24" s="142"/>
      <c r="O24" s="142"/>
      <c r="P24" s="142"/>
      <c r="Q24" s="142"/>
      <c r="R24" s="142"/>
      <c r="S24" s="142"/>
    </row>
    <row r="25" spans="1:19" ht="63" x14ac:dyDescent="0.3">
      <c r="A25" s="512">
        <v>3</v>
      </c>
      <c r="B25" s="506" t="s">
        <v>619</v>
      </c>
      <c r="C25" s="507"/>
      <c r="D25" s="502">
        <v>0.01</v>
      </c>
      <c r="E25" s="505" t="s">
        <v>259</v>
      </c>
      <c r="F25" s="496" t="s">
        <v>903</v>
      </c>
      <c r="G25" s="493" t="s">
        <v>258</v>
      </c>
      <c r="H25" s="225" t="s">
        <v>627</v>
      </c>
      <c r="I25" s="227">
        <v>0.25</v>
      </c>
      <c r="J25" s="499" t="s">
        <v>459</v>
      </c>
      <c r="K25" s="230">
        <v>44930</v>
      </c>
      <c r="L25" s="223" t="s">
        <v>553</v>
      </c>
      <c r="M25" s="225" t="s">
        <v>558</v>
      </c>
      <c r="N25" s="142"/>
      <c r="O25" s="142"/>
      <c r="P25" s="142"/>
      <c r="Q25" s="142"/>
      <c r="R25" s="142"/>
      <c r="S25" s="142"/>
    </row>
    <row r="26" spans="1:19" ht="42" x14ac:dyDescent="0.3">
      <c r="A26" s="512"/>
      <c r="B26" s="510"/>
      <c r="C26" s="511"/>
      <c r="D26" s="504"/>
      <c r="E26" s="505"/>
      <c r="F26" s="497"/>
      <c r="G26" s="495"/>
      <c r="H26" s="225" t="s">
        <v>628</v>
      </c>
      <c r="I26" s="227">
        <v>0.25</v>
      </c>
      <c r="J26" s="500"/>
      <c r="K26" s="230">
        <v>44989</v>
      </c>
      <c r="L26" s="223" t="s">
        <v>553</v>
      </c>
      <c r="M26" s="225" t="s">
        <v>558</v>
      </c>
      <c r="N26" s="142"/>
      <c r="O26" s="142"/>
      <c r="P26" s="142"/>
      <c r="Q26" s="142"/>
      <c r="R26" s="142"/>
      <c r="S26" s="142"/>
    </row>
    <row r="27" spans="1:19" ht="63" x14ac:dyDescent="0.3">
      <c r="A27" s="512"/>
      <c r="B27" s="510"/>
      <c r="C27" s="511"/>
      <c r="D27" s="504"/>
      <c r="E27" s="505"/>
      <c r="F27" s="497"/>
      <c r="G27" s="495"/>
      <c r="H27" s="225" t="s">
        <v>635</v>
      </c>
      <c r="I27" s="227">
        <v>0.25</v>
      </c>
      <c r="J27" s="500"/>
      <c r="K27" s="230">
        <v>44933</v>
      </c>
      <c r="L27" s="230">
        <v>44935</v>
      </c>
      <c r="M27" s="225" t="s">
        <v>559</v>
      </c>
      <c r="N27" s="142"/>
      <c r="O27" s="142"/>
      <c r="P27" s="142"/>
      <c r="Q27" s="142"/>
      <c r="R27" s="142"/>
      <c r="S27" s="142"/>
    </row>
    <row r="28" spans="1:19" ht="63" x14ac:dyDescent="0.3">
      <c r="A28" s="512"/>
      <c r="B28" s="508"/>
      <c r="C28" s="509"/>
      <c r="D28" s="503"/>
      <c r="E28" s="505"/>
      <c r="F28" s="498"/>
      <c r="G28" s="494"/>
      <c r="H28" s="225" t="s">
        <v>629</v>
      </c>
      <c r="I28" s="227">
        <v>0.25</v>
      </c>
      <c r="J28" s="501"/>
      <c r="K28" s="230">
        <v>44936</v>
      </c>
      <c r="L28" s="223" t="s">
        <v>560</v>
      </c>
      <c r="M28" s="225" t="s">
        <v>904</v>
      </c>
      <c r="N28" s="142"/>
      <c r="O28" s="142"/>
      <c r="P28" s="142"/>
      <c r="Q28" s="142"/>
      <c r="R28" s="142"/>
      <c r="S28" s="142"/>
    </row>
    <row r="29" spans="1:19" ht="63" x14ac:dyDescent="0.3">
      <c r="A29" s="512">
        <v>4</v>
      </c>
      <c r="B29" s="506" t="s">
        <v>618</v>
      </c>
      <c r="C29" s="507"/>
      <c r="D29" s="502">
        <v>0.01</v>
      </c>
      <c r="E29" s="505" t="s">
        <v>259</v>
      </c>
      <c r="F29" s="496" t="s">
        <v>561</v>
      </c>
      <c r="G29" s="493" t="s">
        <v>258</v>
      </c>
      <c r="H29" s="225" t="s">
        <v>905</v>
      </c>
      <c r="I29" s="227">
        <v>0.33</v>
      </c>
      <c r="J29" s="499" t="s">
        <v>459</v>
      </c>
      <c r="K29" s="230">
        <v>44932</v>
      </c>
      <c r="L29" s="223" t="s">
        <v>562</v>
      </c>
      <c r="M29" s="225" t="s">
        <v>547</v>
      </c>
      <c r="N29" s="142"/>
      <c r="O29" s="142"/>
      <c r="P29" s="142"/>
      <c r="Q29" s="142"/>
      <c r="R29" s="142"/>
      <c r="S29" s="142"/>
    </row>
    <row r="30" spans="1:19" ht="42" x14ac:dyDescent="0.3">
      <c r="A30" s="512"/>
      <c r="B30" s="510"/>
      <c r="C30" s="511"/>
      <c r="D30" s="504"/>
      <c r="E30" s="505"/>
      <c r="F30" s="497"/>
      <c r="G30" s="495"/>
      <c r="H30" s="225" t="s">
        <v>630</v>
      </c>
      <c r="I30" s="228">
        <v>0.33</v>
      </c>
      <c r="J30" s="500"/>
      <c r="K30" s="230">
        <v>44933</v>
      </c>
      <c r="L30" s="223" t="s">
        <v>563</v>
      </c>
      <c r="M30" s="225" t="s">
        <v>564</v>
      </c>
      <c r="N30" s="142"/>
      <c r="O30" s="142"/>
      <c r="P30" s="142"/>
      <c r="Q30" s="142"/>
      <c r="R30" s="142"/>
      <c r="S30" s="142"/>
    </row>
    <row r="31" spans="1:19" ht="42" x14ac:dyDescent="0.3">
      <c r="A31" s="512"/>
      <c r="B31" s="508"/>
      <c r="C31" s="509"/>
      <c r="D31" s="503"/>
      <c r="E31" s="505"/>
      <c r="F31" s="498"/>
      <c r="G31" s="494"/>
      <c r="H31" s="225" t="s">
        <v>631</v>
      </c>
      <c r="I31" s="227">
        <v>0.34</v>
      </c>
      <c r="J31" s="501"/>
      <c r="K31" s="230">
        <v>44935</v>
      </c>
      <c r="L31" s="223" t="s">
        <v>565</v>
      </c>
      <c r="M31" s="225" t="s">
        <v>566</v>
      </c>
      <c r="N31" s="142"/>
      <c r="O31" s="142"/>
      <c r="P31" s="142"/>
      <c r="Q31" s="142"/>
      <c r="R31" s="142"/>
      <c r="S31" s="142"/>
    </row>
    <row r="32" spans="1:19" ht="147" customHeight="1" x14ac:dyDescent="0.3">
      <c r="A32" s="512">
        <v>5</v>
      </c>
      <c r="B32" s="506" t="s">
        <v>617</v>
      </c>
      <c r="C32" s="507"/>
      <c r="D32" s="502">
        <v>0.02</v>
      </c>
      <c r="E32" s="505" t="s">
        <v>259</v>
      </c>
      <c r="F32" s="496" t="s">
        <v>567</v>
      </c>
      <c r="G32" s="493" t="s">
        <v>258</v>
      </c>
      <c r="H32" s="225" t="s">
        <v>632</v>
      </c>
      <c r="I32" s="227">
        <v>0.25</v>
      </c>
      <c r="J32" s="499" t="s">
        <v>459</v>
      </c>
      <c r="K32" s="230">
        <v>44933</v>
      </c>
      <c r="L32" s="230">
        <v>44935</v>
      </c>
      <c r="M32" s="225" t="s">
        <v>568</v>
      </c>
      <c r="N32" s="142"/>
      <c r="O32" s="142"/>
      <c r="P32" s="142"/>
      <c r="Q32" s="142"/>
      <c r="R32" s="142"/>
      <c r="S32" s="142"/>
    </row>
    <row r="33" spans="1:19" ht="81.75" customHeight="1" x14ac:dyDescent="0.3">
      <c r="A33" s="512"/>
      <c r="B33" s="510"/>
      <c r="C33" s="511"/>
      <c r="D33" s="504"/>
      <c r="E33" s="505"/>
      <c r="F33" s="497"/>
      <c r="G33" s="495"/>
      <c r="H33" s="225" t="s">
        <v>633</v>
      </c>
      <c r="I33" s="227">
        <v>0.25</v>
      </c>
      <c r="J33" s="500"/>
      <c r="K33" s="230">
        <v>44935</v>
      </c>
      <c r="L33" s="230">
        <v>44936</v>
      </c>
      <c r="M33" s="225" t="s">
        <v>569</v>
      </c>
      <c r="N33" s="142"/>
      <c r="O33" s="142"/>
      <c r="P33" s="142"/>
      <c r="Q33" s="142"/>
      <c r="R33" s="142"/>
      <c r="S33" s="142"/>
    </row>
    <row r="34" spans="1:19" ht="63" x14ac:dyDescent="0.3">
      <c r="A34" s="512"/>
      <c r="B34" s="510"/>
      <c r="C34" s="511"/>
      <c r="D34" s="504"/>
      <c r="E34" s="505"/>
      <c r="F34" s="497"/>
      <c r="G34" s="495"/>
      <c r="H34" s="225" t="s">
        <v>634</v>
      </c>
      <c r="I34" s="227">
        <v>0.25</v>
      </c>
      <c r="J34" s="500"/>
      <c r="K34" s="230">
        <v>44936</v>
      </c>
      <c r="L34" s="223" t="s">
        <v>556</v>
      </c>
      <c r="M34" s="225" t="s">
        <v>570</v>
      </c>
      <c r="N34" s="142"/>
      <c r="O34" s="142"/>
      <c r="P34" s="142"/>
      <c r="Q34" s="142"/>
      <c r="R34" s="142"/>
      <c r="S34" s="142"/>
    </row>
    <row r="35" spans="1:19" ht="42" x14ac:dyDescent="0.3">
      <c r="A35" s="512"/>
      <c r="B35" s="508"/>
      <c r="C35" s="509"/>
      <c r="D35" s="503"/>
      <c r="E35" s="505"/>
      <c r="F35" s="498"/>
      <c r="G35" s="494"/>
      <c r="H35" s="225" t="s">
        <v>636</v>
      </c>
      <c r="I35" s="227">
        <v>0.25</v>
      </c>
      <c r="J35" s="501"/>
      <c r="K35" s="230">
        <v>44933</v>
      </c>
      <c r="L35" s="230">
        <v>44937</v>
      </c>
      <c r="M35" s="225" t="s">
        <v>571</v>
      </c>
      <c r="N35" s="142"/>
      <c r="O35" s="142"/>
      <c r="P35" s="142"/>
      <c r="Q35" s="142"/>
      <c r="R35" s="142"/>
      <c r="S35" s="142"/>
    </row>
    <row r="36" spans="1:19" ht="63" customHeight="1" x14ac:dyDescent="0.3">
      <c r="A36" s="512">
        <v>6</v>
      </c>
      <c r="B36" s="506" t="s">
        <v>616</v>
      </c>
      <c r="C36" s="507"/>
      <c r="D36" s="502">
        <v>0.02</v>
      </c>
      <c r="E36" s="505" t="s">
        <v>459</v>
      </c>
      <c r="F36" s="496" t="s">
        <v>572</v>
      </c>
      <c r="G36" s="493" t="s">
        <v>258</v>
      </c>
      <c r="H36" s="496" t="s">
        <v>637</v>
      </c>
      <c r="I36" s="229">
        <v>0.1</v>
      </c>
      <c r="J36" s="499" t="s">
        <v>459</v>
      </c>
      <c r="K36" s="223" t="s">
        <v>573</v>
      </c>
      <c r="L36" s="223" t="s">
        <v>574</v>
      </c>
      <c r="M36" s="225" t="s">
        <v>575</v>
      </c>
      <c r="N36" s="142"/>
      <c r="O36" s="142"/>
      <c r="P36" s="142"/>
      <c r="Q36" s="142"/>
      <c r="R36" s="142"/>
      <c r="S36" s="142"/>
    </row>
    <row r="37" spans="1:19" ht="42" customHeight="1" x14ac:dyDescent="0.3">
      <c r="A37" s="512"/>
      <c r="B37" s="510"/>
      <c r="C37" s="511"/>
      <c r="D37" s="504"/>
      <c r="E37" s="505"/>
      <c r="F37" s="497"/>
      <c r="G37" s="495"/>
      <c r="H37" s="497"/>
      <c r="I37" s="229">
        <v>0.1</v>
      </c>
      <c r="J37" s="500"/>
      <c r="K37" s="223" t="s">
        <v>576</v>
      </c>
      <c r="L37" s="223" t="s">
        <v>549</v>
      </c>
      <c r="M37" s="225" t="s">
        <v>577</v>
      </c>
      <c r="N37" s="142"/>
      <c r="O37" s="142"/>
      <c r="P37" s="142"/>
      <c r="Q37" s="142"/>
      <c r="R37" s="142"/>
      <c r="S37" s="142"/>
    </row>
    <row r="38" spans="1:19" ht="42" customHeight="1" x14ac:dyDescent="0.3">
      <c r="A38" s="512"/>
      <c r="B38" s="510"/>
      <c r="C38" s="511"/>
      <c r="D38" s="504"/>
      <c r="E38" s="505"/>
      <c r="F38" s="497"/>
      <c r="G38" s="495"/>
      <c r="H38" s="497"/>
      <c r="I38" s="229">
        <v>0.1</v>
      </c>
      <c r="J38" s="500"/>
      <c r="K38" s="223" t="s">
        <v>578</v>
      </c>
      <c r="L38" s="223" t="s">
        <v>562</v>
      </c>
      <c r="M38" s="225" t="s">
        <v>579</v>
      </c>
      <c r="N38" s="142"/>
      <c r="O38" s="142"/>
      <c r="P38" s="142"/>
      <c r="Q38" s="142"/>
      <c r="R38" s="142"/>
      <c r="S38" s="142"/>
    </row>
    <row r="39" spans="1:19" ht="42" customHeight="1" x14ac:dyDescent="0.3">
      <c r="A39" s="512"/>
      <c r="B39" s="510"/>
      <c r="C39" s="511"/>
      <c r="D39" s="504"/>
      <c r="E39" s="505"/>
      <c r="F39" s="497"/>
      <c r="G39" s="495"/>
      <c r="H39" s="498"/>
      <c r="I39" s="229">
        <v>0.1</v>
      </c>
      <c r="J39" s="501"/>
      <c r="K39" s="223" t="s">
        <v>580</v>
      </c>
      <c r="L39" s="223" t="s">
        <v>560</v>
      </c>
      <c r="M39" s="225" t="s">
        <v>581</v>
      </c>
      <c r="N39" s="142"/>
      <c r="O39" s="142"/>
      <c r="P39" s="142"/>
      <c r="Q39" s="142"/>
      <c r="R39" s="142"/>
      <c r="S39" s="142"/>
    </row>
    <row r="40" spans="1:19" ht="42" x14ac:dyDescent="0.35">
      <c r="A40" s="512"/>
      <c r="B40" s="510"/>
      <c r="C40" s="511"/>
      <c r="D40" s="504"/>
      <c r="E40" s="505"/>
      <c r="F40" s="497"/>
      <c r="G40" s="495"/>
      <c r="H40" s="225" t="s">
        <v>638</v>
      </c>
      <c r="I40" s="229">
        <v>0.1</v>
      </c>
      <c r="J40" s="224" t="s">
        <v>582</v>
      </c>
      <c r="K40" s="230">
        <v>44933</v>
      </c>
      <c r="L40" s="223" t="s">
        <v>556</v>
      </c>
      <c r="M40" s="225" t="s">
        <v>583</v>
      </c>
      <c r="N40" s="142"/>
      <c r="O40" s="142"/>
      <c r="P40" s="142"/>
      <c r="Q40" s="142"/>
      <c r="R40" s="142"/>
      <c r="S40" s="142"/>
    </row>
    <row r="41" spans="1:19" ht="42" x14ac:dyDescent="0.3">
      <c r="A41" s="512"/>
      <c r="B41" s="510"/>
      <c r="C41" s="511"/>
      <c r="D41" s="504"/>
      <c r="E41" s="505"/>
      <c r="F41" s="497"/>
      <c r="G41" s="495"/>
      <c r="H41" s="225" t="s">
        <v>639</v>
      </c>
      <c r="I41" s="229">
        <v>0.1</v>
      </c>
      <c r="J41" s="499" t="s">
        <v>459</v>
      </c>
      <c r="K41" s="230">
        <v>44933</v>
      </c>
      <c r="L41" s="223" t="s">
        <v>565</v>
      </c>
      <c r="M41" s="225" t="s">
        <v>584</v>
      </c>
      <c r="N41" s="142"/>
      <c r="O41" s="142"/>
      <c r="P41" s="142"/>
      <c r="Q41" s="142"/>
      <c r="R41" s="142"/>
      <c r="S41" s="142"/>
    </row>
    <row r="42" spans="1:19" ht="63" x14ac:dyDescent="0.3">
      <c r="A42" s="512"/>
      <c r="B42" s="510"/>
      <c r="C42" s="511"/>
      <c r="D42" s="504"/>
      <c r="E42" s="505"/>
      <c r="F42" s="497"/>
      <c r="G42" s="495"/>
      <c r="H42" s="225" t="s">
        <v>640</v>
      </c>
      <c r="I42" s="229">
        <v>0.1</v>
      </c>
      <c r="J42" s="500"/>
      <c r="K42" s="230">
        <v>44933</v>
      </c>
      <c r="L42" s="223" t="s">
        <v>565</v>
      </c>
      <c r="M42" s="225" t="s">
        <v>585</v>
      </c>
      <c r="N42" s="142"/>
      <c r="O42" s="142"/>
      <c r="P42" s="142"/>
      <c r="Q42" s="142"/>
      <c r="R42" s="142"/>
      <c r="S42" s="142"/>
    </row>
    <row r="43" spans="1:19" ht="63" x14ac:dyDescent="0.3">
      <c r="A43" s="512"/>
      <c r="B43" s="510"/>
      <c r="C43" s="511"/>
      <c r="D43" s="504"/>
      <c r="E43" s="505"/>
      <c r="F43" s="497"/>
      <c r="G43" s="495"/>
      <c r="H43" s="225" t="s">
        <v>641</v>
      </c>
      <c r="I43" s="229">
        <v>0.1</v>
      </c>
      <c r="J43" s="500"/>
      <c r="K43" s="223" t="s">
        <v>586</v>
      </c>
      <c r="L43" s="223" t="s">
        <v>560</v>
      </c>
      <c r="M43" s="225" t="s">
        <v>587</v>
      </c>
      <c r="N43" s="142"/>
      <c r="O43" s="142"/>
      <c r="P43" s="142"/>
      <c r="Q43" s="142"/>
      <c r="R43" s="142"/>
      <c r="S43" s="142"/>
    </row>
    <row r="44" spans="1:19" ht="63" x14ac:dyDescent="0.3">
      <c r="A44" s="512"/>
      <c r="B44" s="510"/>
      <c r="C44" s="511"/>
      <c r="D44" s="504"/>
      <c r="E44" s="505"/>
      <c r="F44" s="497"/>
      <c r="G44" s="495"/>
      <c r="H44" s="225" t="s">
        <v>642</v>
      </c>
      <c r="I44" s="229">
        <v>0.1</v>
      </c>
      <c r="J44" s="500"/>
      <c r="K44" s="223" t="s">
        <v>586</v>
      </c>
      <c r="L44" s="223" t="s">
        <v>560</v>
      </c>
      <c r="M44" s="225" t="s">
        <v>588</v>
      </c>
      <c r="N44" s="142"/>
      <c r="O44" s="142"/>
      <c r="P44" s="142"/>
      <c r="Q44" s="142"/>
      <c r="R44" s="142"/>
      <c r="S44" s="142"/>
    </row>
    <row r="45" spans="1:19" ht="63" x14ac:dyDescent="0.3">
      <c r="A45" s="512"/>
      <c r="B45" s="508"/>
      <c r="C45" s="509"/>
      <c r="D45" s="503"/>
      <c r="E45" s="505"/>
      <c r="F45" s="498"/>
      <c r="G45" s="494"/>
      <c r="H45" s="225" t="s">
        <v>643</v>
      </c>
      <c r="I45" s="229">
        <v>0.1</v>
      </c>
      <c r="J45" s="501"/>
      <c r="K45" s="230">
        <v>44933</v>
      </c>
      <c r="L45" s="223" t="s">
        <v>556</v>
      </c>
      <c r="M45" s="225" t="s">
        <v>572</v>
      </c>
      <c r="N45" s="142"/>
      <c r="O45" s="142"/>
      <c r="P45" s="142"/>
      <c r="Q45" s="142"/>
      <c r="R45" s="142"/>
      <c r="S45" s="142"/>
    </row>
    <row r="46" spans="1:19" ht="74.25" customHeight="1" x14ac:dyDescent="0.3">
      <c r="A46" s="512">
        <v>7</v>
      </c>
      <c r="B46" s="506" t="s">
        <v>615</v>
      </c>
      <c r="C46" s="507"/>
      <c r="D46" s="502">
        <v>0.01</v>
      </c>
      <c r="E46" s="505" t="s">
        <v>459</v>
      </c>
      <c r="F46" s="496" t="s">
        <v>589</v>
      </c>
      <c r="G46" s="493" t="s">
        <v>258</v>
      </c>
      <c r="H46" s="225" t="s">
        <v>644</v>
      </c>
      <c r="I46" s="229">
        <v>0.5</v>
      </c>
      <c r="J46" s="499" t="s">
        <v>459</v>
      </c>
      <c r="K46" s="230">
        <v>44933</v>
      </c>
      <c r="L46" s="223" t="s">
        <v>565</v>
      </c>
      <c r="M46" s="225" t="s">
        <v>590</v>
      </c>
      <c r="N46" s="142"/>
      <c r="O46" s="142"/>
      <c r="P46" s="142"/>
      <c r="Q46" s="142"/>
      <c r="R46" s="142"/>
      <c r="S46" s="142"/>
    </row>
    <row r="47" spans="1:19" ht="63" customHeight="1" x14ac:dyDescent="0.3">
      <c r="A47" s="512"/>
      <c r="B47" s="508"/>
      <c r="C47" s="509"/>
      <c r="D47" s="503"/>
      <c r="E47" s="505"/>
      <c r="F47" s="498"/>
      <c r="G47" s="494"/>
      <c r="H47" s="225" t="s">
        <v>645</v>
      </c>
      <c r="I47" s="229">
        <v>0.5</v>
      </c>
      <c r="J47" s="501"/>
      <c r="K47" s="230">
        <v>44937</v>
      </c>
      <c r="L47" s="223" t="s">
        <v>560</v>
      </c>
      <c r="M47" s="225" t="s">
        <v>591</v>
      </c>
      <c r="N47" s="142"/>
      <c r="O47" s="142"/>
      <c r="P47" s="142"/>
      <c r="Q47" s="142"/>
      <c r="R47" s="142"/>
      <c r="S47" s="142"/>
    </row>
    <row r="48" spans="1:19" ht="42" x14ac:dyDescent="0.3">
      <c r="A48" s="512">
        <v>8</v>
      </c>
      <c r="B48" s="506" t="s">
        <v>614</v>
      </c>
      <c r="C48" s="507"/>
      <c r="D48" s="502">
        <v>0.01</v>
      </c>
      <c r="E48" s="505" t="s">
        <v>459</v>
      </c>
      <c r="F48" s="496" t="s">
        <v>592</v>
      </c>
      <c r="G48" s="493" t="s">
        <v>258</v>
      </c>
      <c r="H48" s="496" t="s">
        <v>646</v>
      </c>
      <c r="I48" s="229">
        <v>0.05</v>
      </c>
      <c r="J48" s="499" t="s">
        <v>459</v>
      </c>
      <c r="K48" s="230">
        <v>44929</v>
      </c>
      <c r="L48" s="223" t="s">
        <v>574</v>
      </c>
      <c r="M48" s="225" t="s">
        <v>593</v>
      </c>
      <c r="N48" s="142"/>
      <c r="O48" s="142"/>
      <c r="P48" s="142"/>
      <c r="Q48" s="142"/>
      <c r="R48" s="142"/>
      <c r="S48" s="142"/>
    </row>
    <row r="49" spans="1:19" ht="42" x14ac:dyDescent="0.3">
      <c r="A49" s="512"/>
      <c r="B49" s="510"/>
      <c r="C49" s="511"/>
      <c r="D49" s="504"/>
      <c r="E49" s="505"/>
      <c r="F49" s="497"/>
      <c r="G49" s="495"/>
      <c r="H49" s="497"/>
      <c r="I49" s="229">
        <v>0.05</v>
      </c>
      <c r="J49" s="500"/>
      <c r="K49" s="230">
        <v>44932</v>
      </c>
      <c r="L49" s="223" t="s">
        <v>549</v>
      </c>
      <c r="M49" s="225" t="s">
        <v>594</v>
      </c>
      <c r="N49" s="142"/>
      <c r="O49" s="142"/>
      <c r="P49" s="142"/>
      <c r="Q49" s="142"/>
      <c r="R49" s="142"/>
      <c r="S49" s="142"/>
    </row>
    <row r="50" spans="1:19" ht="42" x14ac:dyDescent="0.3">
      <c r="A50" s="512"/>
      <c r="B50" s="510"/>
      <c r="C50" s="511"/>
      <c r="D50" s="504"/>
      <c r="E50" s="505"/>
      <c r="F50" s="497"/>
      <c r="G50" s="495"/>
      <c r="H50" s="497"/>
      <c r="I50" s="229">
        <v>0.05</v>
      </c>
      <c r="J50" s="500"/>
      <c r="K50" s="230">
        <v>44935</v>
      </c>
      <c r="L50" s="223" t="s">
        <v>562</v>
      </c>
      <c r="M50" s="225" t="s">
        <v>595</v>
      </c>
      <c r="N50" s="142"/>
      <c r="O50" s="142"/>
      <c r="P50" s="142"/>
      <c r="Q50" s="142"/>
      <c r="R50" s="142"/>
      <c r="S50" s="142"/>
    </row>
    <row r="51" spans="1:19" ht="42" x14ac:dyDescent="0.3">
      <c r="A51" s="512"/>
      <c r="B51" s="510"/>
      <c r="C51" s="511"/>
      <c r="D51" s="504"/>
      <c r="E51" s="505"/>
      <c r="F51" s="497"/>
      <c r="G51" s="495"/>
      <c r="H51" s="498"/>
      <c r="I51" s="229">
        <v>0.05</v>
      </c>
      <c r="J51" s="500"/>
      <c r="K51" s="223" t="s">
        <v>580</v>
      </c>
      <c r="L51" s="223" t="s">
        <v>560</v>
      </c>
      <c r="M51" s="225" t="s">
        <v>596</v>
      </c>
      <c r="N51" s="142"/>
      <c r="O51" s="142"/>
      <c r="P51" s="142"/>
      <c r="Q51" s="142"/>
      <c r="R51" s="142"/>
      <c r="S51" s="142"/>
    </row>
    <row r="52" spans="1:19" ht="21" x14ac:dyDescent="0.3">
      <c r="A52" s="512"/>
      <c r="B52" s="510"/>
      <c r="C52" s="511"/>
      <c r="D52" s="504"/>
      <c r="E52" s="505"/>
      <c r="F52" s="497"/>
      <c r="G52" s="495"/>
      <c r="H52" s="496" t="s">
        <v>647</v>
      </c>
      <c r="I52" s="229">
        <v>7.0000000000000007E-2</v>
      </c>
      <c r="J52" s="500"/>
      <c r="K52" s="230">
        <v>44929</v>
      </c>
      <c r="L52" s="223" t="s">
        <v>597</v>
      </c>
      <c r="M52" s="225" t="s">
        <v>598</v>
      </c>
      <c r="N52" s="142"/>
      <c r="O52" s="142"/>
      <c r="P52" s="142"/>
      <c r="Q52" s="142"/>
      <c r="R52" s="142"/>
      <c r="S52" s="142"/>
    </row>
    <row r="53" spans="1:19" ht="21" x14ac:dyDescent="0.3">
      <c r="A53" s="512"/>
      <c r="B53" s="510"/>
      <c r="C53" s="511"/>
      <c r="D53" s="504"/>
      <c r="E53" s="505"/>
      <c r="F53" s="497"/>
      <c r="G53" s="495"/>
      <c r="H53" s="497"/>
      <c r="I53" s="229">
        <v>7.0000000000000007E-2</v>
      </c>
      <c r="J53" s="500"/>
      <c r="K53" s="230">
        <v>44932</v>
      </c>
      <c r="L53" s="223" t="s">
        <v>549</v>
      </c>
      <c r="M53" s="225" t="s">
        <v>598</v>
      </c>
      <c r="N53" s="142"/>
      <c r="O53" s="142"/>
      <c r="P53" s="142"/>
      <c r="Q53" s="142"/>
      <c r="R53" s="142"/>
      <c r="S53" s="142"/>
    </row>
    <row r="54" spans="1:19" ht="21" x14ac:dyDescent="0.3">
      <c r="A54" s="512"/>
      <c r="B54" s="510"/>
      <c r="C54" s="511"/>
      <c r="D54" s="504"/>
      <c r="E54" s="505"/>
      <c r="F54" s="497"/>
      <c r="G54" s="495"/>
      <c r="H54" s="497"/>
      <c r="I54" s="229">
        <v>7.0000000000000007E-2</v>
      </c>
      <c r="J54" s="500"/>
      <c r="K54" s="230">
        <v>44935</v>
      </c>
      <c r="L54" s="223" t="s">
        <v>562</v>
      </c>
      <c r="M54" s="225" t="s">
        <v>598</v>
      </c>
      <c r="N54" s="142"/>
      <c r="O54" s="142"/>
      <c r="P54" s="142"/>
      <c r="Q54" s="142"/>
      <c r="R54" s="142"/>
      <c r="S54" s="142"/>
    </row>
    <row r="55" spans="1:19" ht="21" x14ac:dyDescent="0.3">
      <c r="A55" s="512"/>
      <c r="B55" s="510"/>
      <c r="C55" s="511"/>
      <c r="D55" s="504"/>
      <c r="E55" s="505"/>
      <c r="F55" s="497"/>
      <c r="G55" s="495"/>
      <c r="H55" s="498"/>
      <c r="I55" s="229">
        <v>7.0000000000000007E-2</v>
      </c>
      <c r="J55" s="500"/>
      <c r="K55" s="230">
        <v>44937</v>
      </c>
      <c r="L55" s="223" t="s">
        <v>560</v>
      </c>
      <c r="M55" s="225" t="s">
        <v>598</v>
      </c>
      <c r="N55" s="142"/>
      <c r="O55" s="142"/>
      <c r="P55" s="142"/>
      <c r="Q55" s="142"/>
      <c r="R55" s="142"/>
      <c r="S55" s="142"/>
    </row>
    <row r="56" spans="1:19" ht="63" customHeight="1" x14ac:dyDescent="0.3">
      <c r="A56" s="512"/>
      <c r="B56" s="510"/>
      <c r="C56" s="511"/>
      <c r="D56" s="504"/>
      <c r="E56" s="505"/>
      <c r="F56" s="497"/>
      <c r="G56" s="495"/>
      <c r="H56" s="496" t="s">
        <v>648</v>
      </c>
      <c r="I56" s="229" t="s">
        <v>599</v>
      </c>
      <c r="J56" s="500"/>
      <c r="K56" s="230">
        <v>44929</v>
      </c>
      <c r="L56" s="223" t="s">
        <v>574</v>
      </c>
      <c r="M56" s="225" t="s">
        <v>600</v>
      </c>
      <c r="N56" s="142"/>
      <c r="O56" s="142"/>
      <c r="P56" s="142"/>
      <c r="Q56" s="142"/>
      <c r="R56" s="142"/>
      <c r="S56" s="142"/>
    </row>
    <row r="57" spans="1:19" ht="42" x14ac:dyDescent="0.3">
      <c r="A57" s="512"/>
      <c r="B57" s="510"/>
      <c r="C57" s="511"/>
      <c r="D57" s="504"/>
      <c r="E57" s="505"/>
      <c r="F57" s="497"/>
      <c r="G57" s="495"/>
      <c r="H57" s="497"/>
      <c r="I57" s="229" t="s">
        <v>599</v>
      </c>
      <c r="J57" s="500"/>
      <c r="K57" s="230">
        <v>44932</v>
      </c>
      <c r="L57" s="223" t="s">
        <v>549</v>
      </c>
      <c r="M57" s="225" t="s">
        <v>601</v>
      </c>
      <c r="N57" s="142"/>
      <c r="O57" s="142"/>
      <c r="P57" s="142"/>
      <c r="Q57" s="142"/>
      <c r="R57" s="142"/>
      <c r="S57" s="142"/>
    </row>
    <row r="58" spans="1:19" ht="42" x14ac:dyDescent="0.3">
      <c r="A58" s="512"/>
      <c r="B58" s="510"/>
      <c r="C58" s="511"/>
      <c r="D58" s="504"/>
      <c r="E58" s="505"/>
      <c r="F58" s="497"/>
      <c r="G58" s="495"/>
      <c r="H58" s="497"/>
      <c r="I58" s="229" t="s">
        <v>599</v>
      </c>
      <c r="J58" s="500"/>
      <c r="K58" s="230">
        <v>44935</v>
      </c>
      <c r="L58" s="223" t="s">
        <v>562</v>
      </c>
      <c r="M58" s="225" t="s">
        <v>602</v>
      </c>
      <c r="N58" s="142"/>
      <c r="O58" s="142"/>
      <c r="P58" s="142"/>
      <c r="Q58" s="142"/>
      <c r="R58" s="142"/>
      <c r="S58" s="142"/>
    </row>
    <row r="59" spans="1:19" ht="42" x14ac:dyDescent="0.3">
      <c r="A59" s="512"/>
      <c r="B59" s="510"/>
      <c r="C59" s="511"/>
      <c r="D59" s="504"/>
      <c r="E59" s="505"/>
      <c r="F59" s="497"/>
      <c r="G59" s="495"/>
      <c r="H59" s="498"/>
      <c r="I59" s="229" t="s">
        <v>599</v>
      </c>
      <c r="J59" s="500"/>
      <c r="K59" s="230">
        <v>44937</v>
      </c>
      <c r="L59" s="223" t="s">
        <v>560</v>
      </c>
      <c r="M59" s="225" t="s">
        <v>603</v>
      </c>
      <c r="N59" s="142"/>
      <c r="O59" s="142"/>
      <c r="P59" s="142"/>
      <c r="Q59" s="142"/>
      <c r="R59" s="142"/>
      <c r="S59" s="142"/>
    </row>
    <row r="60" spans="1:19" ht="28.5" customHeight="1" x14ac:dyDescent="0.3">
      <c r="A60" s="512"/>
      <c r="B60" s="510"/>
      <c r="C60" s="511"/>
      <c r="D60" s="504"/>
      <c r="E60" s="505"/>
      <c r="F60" s="497"/>
      <c r="G60" s="495"/>
      <c r="H60" s="496" t="s">
        <v>649</v>
      </c>
      <c r="I60" s="229">
        <v>0.11</v>
      </c>
      <c r="J60" s="500"/>
      <c r="K60" s="230">
        <v>44932</v>
      </c>
      <c r="L60" s="223" t="s">
        <v>549</v>
      </c>
      <c r="M60" s="225" t="s">
        <v>604</v>
      </c>
      <c r="N60" s="142"/>
      <c r="O60" s="142"/>
      <c r="P60" s="142"/>
      <c r="Q60" s="142"/>
      <c r="R60" s="142"/>
      <c r="S60" s="142"/>
    </row>
    <row r="61" spans="1:19" ht="27" customHeight="1" x14ac:dyDescent="0.3">
      <c r="A61" s="512"/>
      <c r="B61" s="508"/>
      <c r="C61" s="509"/>
      <c r="D61" s="503"/>
      <c r="E61" s="505"/>
      <c r="F61" s="498"/>
      <c r="G61" s="494"/>
      <c r="H61" s="498"/>
      <c r="I61" s="229">
        <v>0.11</v>
      </c>
      <c r="J61" s="501"/>
      <c r="K61" s="230">
        <v>44938</v>
      </c>
      <c r="L61" s="223" t="s">
        <v>605</v>
      </c>
      <c r="M61" s="225" t="s">
        <v>606</v>
      </c>
      <c r="N61" s="142"/>
      <c r="O61" s="142"/>
      <c r="P61" s="142"/>
      <c r="Q61" s="142"/>
      <c r="R61" s="142"/>
      <c r="S61" s="142"/>
    </row>
    <row r="62" spans="1:19" ht="50.25" customHeight="1" x14ac:dyDescent="0.3">
      <c r="A62" s="512">
        <v>9</v>
      </c>
      <c r="B62" s="506" t="s">
        <v>613</v>
      </c>
      <c r="C62" s="507"/>
      <c r="D62" s="502">
        <v>0.01</v>
      </c>
      <c r="E62" s="505" t="s">
        <v>459</v>
      </c>
      <c r="F62" s="496" t="s">
        <v>607</v>
      </c>
      <c r="G62" s="493" t="s">
        <v>258</v>
      </c>
      <c r="H62" s="496" t="s">
        <v>650</v>
      </c>
      <c r="I62" s="229">
        <v>0.5</v>
      </c>
      <c r="J62" s="499" t="s">
        <v>459</v>
      </c>
      <c r="K62" s="230">
        <v>44932</v>
      </c>
      <c r="L62" s="223" t="s">
        <v>549</v>
      </c>
      <c r="M62" s="225" t="s">
        <v>608</v>
      </c>
      <c r="N62" s="142"/>
      <c r="O62" s="142"/>
      <c r="P62" s="142"/>
      <c r="Q62" s="142"/>
      <c r="R62" s="142"/>
      <c r="S62" s="142"/>
    </row>
    <row r="63" spans="1:19" ht="43.5" customHeight="1" x14ac:dyDescent="0.3">
      <c r="A63" s="512"/>
      <c r="B63" s="508"/>
      <c r="C63" s="509"/>
      <c r="D63" s="503"/>
      <c r="E63" s="505"/>
      <c r="F63" s="498"/>
      <c r="G63" s="494"/>
      <c r="H63" s="498"/>
      <c r="I63" s="229">
        <v>0.5</v>
      </c>
      <c r="J63" s="501"/>
      <c r="K63" s="230">
        <v>44938</v>
      </c>
      <c r="L63" s="223" t="s">
        <v>556</v>
      </c>
      <c r="M63" s="225" t="s">
        <v>608</v>
      </c>
      <c r="N63" s="142"/>
      <c r="O63" s="142"/>
      <c r="P63" s="142"/>
      <c r="Q63" s="142"/>
      <c r="R63" s="142"/>
      <c r="S63" s="142"/>
    </row>
    <row r="64" spans="1:19" ht="20.25" customHeight="1" x14ac:dyDescent="0.3">
      <c r="A64" s="512">
        <v>10</v>
      </c>
      <c r="B64" s="506" t="s">
        <v>612</v>
      </c>
      <c r="C64" s="507"/>
      <c r="D64" s="502">
        <v>0.02</v>
      </c>
      <c r="E64" s="505" t="s">
        <v>459</v>
      </c>
      <c r="F64" s="496" t="s">
        <v>609</v>
      </c>
      <c r="G64" s="493" t="s">
        <v>258</v>
      </c>
      <c r="H64" s="496" t="s">
        <v>651</v>
      </c>
      <c r="I64" s="229">
        <v>0.2</v>
      </c>
      <c r="J64" s="499" t="s">
        <v>459</v>
      </c>
      <c r="K64" s="230">
        <v>44930</v>
      </c>
      <c r="L64" s="223" t="s">
        <v>610</v>
      </c>
      <c r="M64" s="225" t="s">
        <v>609</v>
      </c>
      <c r="N64" s="142"/>
      <c r="O64" s="142"/>
      <c r="P64" s="142"/>
      <c r="Q64" s="142"/>
      <c r="R64" s="142"/>
      <c r="S64" s="142"/>
    </row>
    <row r="65" spans="1:19" ht="21" x14ac:dyDescent="0.3">
      <c r="A65" s="512"/>
      <c r="B65" s="510"/>
      <c r="C65" s="511"/>
      <c r="D65" s="504"/>
      <c r="E65" s="505"/>
      <c r="F65" s="497"/>
      <c r="G65" s="495"/>
      <c r="H65" s="497"/>
      <c r="I65" s="229">
        <v>0.2</v>
      </c>
      <c r="J65" s="500"/>
      <c r="K65" s="230">
        <v>44932</v>
      </c>
      <c r="L65" s="223" t="s">
        <v>549</v>
      </c>
      <c r="M65" s="225" t="s">
        <v>609</v>
      </c>
      <c r="N65" s="142"/>
      <c r="O65" s="142"/>
      <c r="P65" s="142"/>
      <c r="Q65" s="142"/>
      <c r="R65" s="142"/>
      <c r="S65" s="142"/>
    </row>
    <row r="66" spans="1:19" ht="21" x14ac:dyDescent="0.3">
      <c r="A66" s="512"/>
      <c r="B66" s="510"/>
      <c r="C66" s="511"/>
      <c r="D66" s="504"/>
      <c r="E66" s="505"/>
      <c r="F66" s="497"/>
      <c r="G66" s="495"/>
      <c r="H66" s="497"/>
      <c r="I66" s="229">
        <v>0.2</v>
      </c>
      <c r="J66" s="500"/>
      <c r="K66" s="230">
        <v>44935</v>
      </c>
      <c r="L66" s="230" t="s">
        <v>562</v>
      </c>
      <c r="M66" s="225" t="s">
        <v>609</v>
      </c>
      <c r="N66" s="142"/>
      <c r="O66" s="142"/>
      <c r="P66" s="142"/>
      <c r="Q66" s="142"/>
      <c r="R66" s="142"/>
      <c r="S66" s="142"/>
    </row>
    <row r="67" spans="1:19" ht="21" x14ac:dyDescent="0.3">
      <c r="A67" s="512"/>
      <c r="B67" s="510"/>
      <c r="C67" s="511"/>
      <c r="D67" s="504"/>
      <c r="E67" s="505"/>
      <c r="F67" s="497"/>
      <c r="G67" s="495"/>
      <c r="H67" s="498"/>
      <c r="I67" s="229">
        <v>0.2</v>
      </c>
      <c r="J67" s="500"/>
      <c r="K67" s="230">
        <v>44938</v>
      </c>
      <c r="L67" s="223" t="s">
        <v>556</v>
      </c>
      <c r="M67" s="225" t="s">
        <v>609</v>
      </c>
      <c r="N67" s="142"/>
      <c r="O67" s="142"/>
      <c r="P67" s="142"/>
      <c r="Q67" s="142"/>
      <c r="R67" s="142"/>
      <c r="S67" s="142"/>
    </row>
    <row r="68" spans="1:19" ht="58.5" customHeight="1" x14ac:dyDescent="0.3">
      <c r="A68" s="512"/>
      <c r="B68" s="508"/>
      <c r="C68" s="509"/>
      <c r="D68" s="503"/>
      <c r="E68" s="505"/>
      <c r="F68" s="498"/>
      <c r="G68" s="494"/>
      <c r="H68" s="225" t="s">
        <v>652</v>
      </c>
      <c r="I68" s="229">
        <v>0.2</v>
      </c>
      <c r="J68" s="501"/>
      <c r="K68" s="230">
        <v>44928</v>
      </c>
      <c r="L68" s="230">
        <v>44938</v>
      </c>
      <c r="M68" s="225" t="s">
        <v>611</v>
      </c>
      <c r="N68" s="142"/>
      <c r="O68" s="142"/>
      <c r="P68" s="142"/>
      <c r="Q68" s="142"/>
      <c r="R68" s="142"/>
      <c r="S68" s="142"/>
    </row>
  </sheetData>
  <mergeCells count="100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R16:S16"/>
    <mergeCell ref="B18:C18"/>
    <mergeCell ref="A12:B12"/>
    <mergeCell ref="C12:S12"/>
    <mergeCell ref="A13:S14"/>
    <mergeCell ref="A15:B15"/>
    <mergeCell ref="C15:N15"/>
    <mergeCell ref="R15:S15"/>
    <mergeCell ref="A20:A24"/>
    <mergeCell ref="E20:E24"/>
    <mergeCell ref="D20:D24"/>
    <mergeCell ref="J20:J24"/>
    <mergeCell ref="A16:B16"/>
    <mergeCell ref="C16:N16"/>
    <mergeCell ref="B19:C19"/>
    <mergeCell ref="B20:C24"/>
    <mergeCell ref="F20:F24"/>
    <mergeCell ref="G20:G24"/>
    <mergeCell ref="A32:A35"/>
    <mergeCell ref="E32:E35"/>
    <mergeCell ref="A36:A45"/>
    <mergeCell ref="E36:E45"/>
    <mergeCell ref="A25:A28"/>
    <mergeCell ref="E25:E28"/>
    <mergeCell ref="A29:A31"/>
    <mergeCell ref="E29:E31"/>
    <mergeCell ref="B36:C45"/>
    <mergeCell ref="B25:C28"/>
    <mergeCell ref="B29:C31"/>
    <mergeCell ref="B32:C35"/>
    <mergeCell ref="B46:C47"/>
    <mergeCell ref="B48:C61"/>
    <mergeCell ref="B62:C63"/>
    <mergeCell ref="A64:A68"/>
    <mergeCell ref="B64:C68"/>
    <mergeCell ref="A62:A63"/>
    <mergeCell ref="A48:A61"/>
    <mergeCell ref="A46:A47"/>
    <mergeCell ref="F36:F45"/>
    <mergeCell ref="D25:D28"/>
    <mergeCell ref="D29:D31"/>
    <mergeCell ref="D32:D35"/>
    <mergeCell ref="D36:D45"/>
    <mergeCell ref="F32:F35"/>
    <mergeCell ref="F29:F31"/>
    <mergeCell ref="F25:F28"/>
    <mergeCell ref="D62:D63"/>
    <mergeCell ref="D64:D68"/>
    <mergeCell ref="F64:F68"/>
    <mergeCell ref="F48:F61"/>
    <mergeCell ref="F46:F47"/>
    <mergeCell ref="D46:D47"/>
    <mergeCell ref="E64:E68"/>
    <mergeCell ref="E62:E63"/>
    <mergeCell ref="F62:F63"/>
    <mergeCell ref="E48:E61"/>
    <mergeCell ref="D48:D61"/>
    <mergeCell ref="E46:E47"/>
    <mergeCell ref="G25:G28"/>
    <mergeCell ref="G29:G31"/>
    <mergeCell ref="G32:G35"/>
    <mergeCell ref="J25:J28"/>
    <mergeCell ref="G48:G61"/>
    <mergeCell ref="H36:H39"/>
    <mergeCell ref="G36:G45"/>
    <mergeCell ref="G46:G47"/>
    <mergeCell ref="J46:J47"/>
    <mergeCell ref="J36:J39"/>
    <mergeCell ref="J41:J45"/>
    <mergeCell ref="J32:J35"/>
    <mergeCell ref="J29:J31"/>
    <mergeCell ref="G62:G63"/>
    <mergeCell ref="G64:G68"/>
    <mergeCell ref="H64:H67"/>
    <mergeCell ref="H52:H55"/>
    <mergeCell ref="J64:J68"/>
    <mergeCell ref="J62:J63"/>
    <mergeCell ref="J48:J61"/>
    <mergeCell ref="H48:H51"/>
    <mergeCell ref="H56:H59"/>
    <mergeCell ref="H60:H61"/>
    <mergeCell ref="H62:H63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B33E-1883-4251-B168-DACEC123D5EC}">
  <dimension ref="A1:S32"/>
  <sheetViews>
    <sheetView topLeftCell="A12" zoomScale="50" zoomScaleNormal="50" workbookViewId="0">
      <selection activeCell="B19" sqref="B19:C32"/>
    </sheetView>
  </sheetViews>
  <sheetFormatPr baseColWidth="10" defaultColWidth="11.42578125" defaultRowHeight="20.25" x14ac:dyDescent="0.3"/>
  <cols>
    <col min="1" max="1" width="13.7109375" style="145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43" style="140" customWidth="1"/>
    <col min="7" max="7" width="29.85546875" style="140" customWidth="1"/>
    <col min="8" max="8" width="56.7109375" style="140" customWidth="1"/>
    <col min="9" max="9" width="26.28515625" style="140" customWidth="1"/>
    <col min="10" max="10" width="45.42578125" style="140" customWidth="1"/>
    <col min="11" max="11" width="27.5703125" style="140" customWidth="1"/>
    <col min="12" max="12" width="28.28515625" style="140" customWidth="1"/>
    <col min="13" max="13" width="56.710937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45273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344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475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81.75" customHeight="1" x14ac:dyDescent="0.3">
      <c r="A16" s="350" t="s">
        <v>909</v>
      </c>
      <c r="B16" s="350"/>
      <c r="C16" s="351" t="s">
        <v>910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0.95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81" x14ac:dyDescent="0.3">
      <c r="A19" s="430">
        <v>1</v>
      </c>
      <c r="B19" s="431" t="s">
        <v>690</v>
      </c>
      <c r="C19" s="431"/>
      <c r="D19" s="433">
        <v>0.01</v>
      </c>
      <c r="E19" s="434" t="s">
        <v>906</v>
      </c>
      <c r="F19" s="414" t="s">
        <v>668</v>
      </c>
      <c r="G19" s="434" t="s">
        <v>258</v>
      </c>
      <c r="H19" s="163" t="s">
        <v>691</v>
      </c>
      <c r="I19" s="243">
        <f>100%/3</f>
        <v>0.33333333333333331</v>
      </c>
      <c r="J19" s="219" t="s">
        <v>906</v>
      </c>
      <c r="K19" s="155">
        <v>44621</v>
      </c>
      <c r="L19" s="155">
        <v>45275</v>
      </c>
      <c r="M19" s="245" t="s">
        <v>669</v>
      </c>
      <c r="N19" s="142"/>
      <c r="O19" s="142"/>
      <c r="P19" s="142"/>
      <c r="Q19" s="142"/>
      <c r="R19" s="142"/>
      <c r="S19" s="142"/>
    </row>
    <row r="20" spans="1:19" ht="84" customHeight="1" x14ac:dyDescent="0.3">
      <c r="A20" s="430"/>
      <c r="B20" s="431"/>
      <c r="C20" s="431"/>
      <c r="D20" s="433"/>
      <c r="E20" s="434"/>
      <c r="F20" s="414"/>
      <c r="G20" s="434"/>
      <c r="H20" s="163" t="s">
        <v>692</v>
      </c>
      <c r="I20" s="243">
        <f t="shared" ref="I20" si="0">100%/3</f>
        <v>0.33333333333333331</v>
      </c>
      <c r="J20" s="219" t="s">
        <v>907</v>
      </c>
      <c r="K20" s="155">
        <v>44650</v>
      </c>
      <c r="L20" s="155">
        <v>45275</v>
      </c>
      <c r="M20" s="245" t="s">
        <v>670</v>
      </c>
      <c r="N20" s="142"/>
      <c r="O20" s="142"/>
      <c r="P20" s="142"/>
      <c r="Q20" s="142"/>
      <c r="R20" s="142"/>
      <c r="S20" s="142"/>
    </row>
    <row r="21" spans="1:19" ht="27.75" customHeight="1" x14ac:dyDescent="0.3">
      <c r="A21" s="430"/>
      <c r="B21" s="431"/>
      <c r="C21" s="431"/>
      <c r="D21" s="433"/>
      <c r="E21" s="434"/>
      <c r="F21" s="414"/>
      <c r="G21" s="434"/>
      <c r="H21" s="414" t="s">
        <v>693</v>
      </c>
      <c r="I21" s="243">
        <f>$I$69/4</f>
        <v>0</v>
      </c>
      <c r="J21" s="350" t="s">
        <v>908</v>
      </c>
      <c r="K21" s="170">
        <v>44986</v>
      </c>
      <c r="L21" s="170">
        <v>45107</v>
      </c>
      <c r="M21" s="245" t="s">
        <v>671</v>
      </c>
      <c r="N21" s="142"/>
      <c r="O21" s="142"/>
      <c r="P21" s="142"/>
      <c r="Q21" s="142"/>
      <c r="R21" s="142"/>
      <c r="S21" s="142"/>
    </row>
    <row r="22" spans="1:19" ht="27.75" customHeight="1" x14ac:dyDescent="0.3">
      <c r="A22" s="430"/>
      <c r="B22" s="431"/>
      <c r="C22" s="431"/>
      <c r="D22" s="433"/>
      <c r="E22" s="434"/>
      <c r="F22" s="414"/>
      <c r="G22" s="434"/>
      <c r="H22" s="414"/>
      <c r="I22" s="243">
        <f>$I$69/4</f>
        <v>0</v>
      </c>
      <c r="J22" s="350"/>
      <c r="K22" s="170">
        <v>45047</v>
      </c>
      <c r="L22" s="170">
        <v>45076</v>
      </c>
      <c r="M22" s="517" t="s">
        <v>672</v>
      </c>
      <c r="N22" s="142"/>
      <c r="O22" s="142"/>
      <c r="P22" s="142"/>
      <c r="Q22" s="142"/>
      <c r="R22" s="142"/>
      <c r="S22" s="142"/>
    </row>
    <row r="23" spans="1:19" ht="27.75" customHeight="1" x14ac:dyDescent="0.3">
      <c r="A23" s="430"/>
      <c r="B23" s="431"/>
      <c r="C23" s="431"/>
      <c r="D23" s="433"/>
      <c r="E23" s="434"/>
      <c r="F23" s="414"/>
      <c r="G23" s="434"/>
      <c r="H23" s="414"/>
      <c r="I23" s="243">
        <f>$I$69/4</f>
        <v>0</v>
      </c>
      <c r="J23" s="350"/>
      <c r="K23" s="170">
        <v>45170</v>
      </c>
      <c r="L23" s="170">
        <v>45199</v>
      </c>
      <c r="M23" s="517"/>
      <c r="N23" s="142"/>
      <c r="O23" s="142"/>
      <c r="P23" s="142"/>
      <c r="Q23" s="142"/>
      <c r="R23" s="142"/>
      <c r="S23" s="142"/>
    </row>
    <row r="24" spans="1:19" ht="35.25" customHeight="1" x14ac:dyDescent="0.3">
      <c r="A24" s="430"/>
      <c r="B24" s="431"/>
      <c r="C24" s="431"/>
      <c r="D24" s="433"/>
      <c r="E24" s="434"/>
      <c r="F24" s="414"/>
      <c r="G24" s="434"/>
      <c r="H24" s="414"/>
      <c r="I24" s="243">
        <f>$I$69/4</f>
        <v>0</v>
      </c>
      <c r="J24" s="350"/>
      <c r="K24" s="170">
        <v>45261</v>
      </c>
      <c r="L24" s="170">
        <v>45275</v>
      </c>
      <c r="M24" s="517"/>
      <c r="N24" s="142"/>
      <c r="O24" s="142"/>
      <c r="P24" s="142"/>
      <c r="Q24" s="142"/>
      <c r="R24" s="142"/>
      <c r="S24" s="142"/>
    </row>
    <row r="25" spans="1:19" ht="60.75" x14ac:dyDescent="0.3">
      <c r="A25" s="430"/>
      <c r="B25" s="431"/>
      <c r="C25" s="431"/>
      <c r="D25" s="433">
        <v>0.03</v>
      </c>
      <c r="E25" s="434" t="s">
        <v>475</v>
      </c>
      <c r="F25" s="431" t="s">
        <v>673</v>
      </c>
      <c r="G25" s="409" t="s">
        <v>258</v>
      </c>
      <c r="H25" s="163" t="s">
        <v>674</v>
      </c>
      <c r="I25" s="154">
        <v>0.1</v>
      </c>
      <c r="J25" s="434" t="s">
        <v>475</v>
      </c>
      <c r="K25" s="244">
        <v>44986</v>
      </c>
      <c r="L25" s="244">
        <v>45015</v>
      </c>
      <c r="M25" s="163" t="s">
        <v>675</v>
      </c>
      <c r="N25" s="142"/>
      <c r="O25" s="142"/>
      <c r="P25" s="142"/>
      <c r="Q25" s="142"/>
      <c r="R25" s="142"/>
      <c r="S25" s="142"/>
    </row>
    <row r="26" spans="1:19" ht="40.5" x14ac:dyDescent="0.3">
      <c r="A26" s="430"/>
      <c r="B26" s="431"/>
      <c r="C26" s="431"/>
      <c r="D26" s="433"/>
      <c r="E26" s="434"/>
      <c r="F26" s="431"/>
      <c r="G26" s="409"/>
      <c r="H26" s="163" t="s">
        <v>676</v>
      </c>
      <c r="I26" s="154">
        <v>0.1</v>
      </c>
      <c r="J26" s="434"/>
      <c r="K26" s="244">
        <v>44986</v>
      </c>
      <c r="L26" s="244">
        <v>45015</v>
      </c>
      <c r="M26" s="163" t="s">
        <v>677</v>
      </c>
      <c r="N26" s="142"/>
      <c r="O26" s="142"/>
      <c r="P26" s="142"/>
      <c r="Q26" s="142"/>
      <c r="R26" s="142"/>
      <c r="S26" s="142"/>
    </row>
    <row r="27" spans="1:19" ht="176.25" customHeight="1" x14ac:dyDescent="0.3">
      <c r="A27" s="430"/>
      <c r="B27" s="431"/>
      <c r="C27" s="431"/>
      <c r="D27" s="433"/>
      <c r="E27" s="434"/>
      <c r="F27" s="431"/>
      <c r="G27" s="409"/>
      <c r="H27" s="163" t="s">
        <v>678</v>
      </c>
      <c r="I27" s="154">
        <v>0.1</v>
      </c>
      <c r="J27" s="151" t="s">
        <v>679</v>
      </c>
      <c r="K27" s="244">
        <v>45170</v>
      </c>
      <c r="L27" s="244">
        <v>45199</v>
      </c>
      <c r="M27" s="163" t="s">
        <v>680</v>
      </c>
      <c r="N27" s="142"/>
      <c r="O27" s="142"/>
      <c r="P27" s="142"/>
      <c r="Q27" s="142"/>
      <c r="R27" s="142"/>
      <c r="S27" s="142"/>
    </row>
    <row r="28" spans="1:19" ht="81" x14ac:dyDescent="0.3">
      <c r="A28" s="430"/>
      <c r="B28" s="431"/>
      <c r="C28" s="431"/>
      <c r="D28" s="433"/>
      <c r="E28" s="434"/>
      <c r="F28" s="431"/>
      <c r="G28" s="409"/>
      <c r="H28" s="414" t="s">
        <v>681</v>
      </c>
      <c r="I28" s="154">
        <v>0.1</v>
      </c>
      <c r="J28" s="434" t="s">
        <v>682</v>
      </c>
      <c r="K28" s="244">
        <v>45170</v>
      </c>
      <c r="L28" s="244">
        <v>45199</v>
      </c>
      <c r="M28" s="163" t="s">
        <v>683</v>
      </c>
      <c r="N28" s="142"/>
      <c r="O28" s="142"/>
      <c r="P28" s="142"/>
      <c r="Q28" s="142"/>
      <c r="R28" s="142"/>
      <c r="S28" s="142"/>
    </row>
    <row r="29" spans="1:19" ht="81" x14ac:dyDescent="0.3">
      <c r="A29" s="430"/>
      <c r="B29" s="431"/>
      <c r="C29" s="431"/>
      <c r="D29" s="433"/>
      <c r="E29" s="434"/>
      <c r="F29" s="431"/>
      <c r="G29" s="409"/>
      <c r="H29" s="414"/>
      <c r="I29" s="154">
        <v>0.1</v>
      </c>
      <c r="J29" s="434"/>
      <c r="K29" s="244">
        <v>45261</v>
      </c>
      <c r="L29" s="244">
        <v>45275</v>
      </c>
      <c r="M29" s="163" t="s">
        <v>684</v>
      </c>
      <c r="N29" s="142"/>
      <c r="O29" s="142"/>
      <c r="P29" s="142"/>
      <c r="Q29" s="142"/>
      <c r="R29" s="142"/>
      <c r="S29" s="142"/>
    </row>
    <row r="30" spans="1:19" ht="171" customHeight="1" x14ac:dyDescent="0.3">
      <c r="A30" s="430"/>
      <c r="B30" s="431"/>
      <c r="C30" s="431"/>
      <c r="D30" s="433"/>
      <c r="E30" s="434"/>
      <c r="F30" s="431"/>
      <c r="G30" s="409"/>
      <c r="H30" s="414" t="s">
        <v>685</v>
      </c>
      <c r="I30" s="154">
        <v>0.2</v>
      </c>
      <c r="J30" s="434" t="s">
        <v>475</v>
      </c>
      <c r="K30" s="244">
        <v>45170</v>
      </c>
      <c r="L30" s="244">
        <v>45199</v>
      </c>
      <c r="M30" s="163" t="s">
        <v>686</v>
      </c>
      <c r="N30" s="142"/>
      <c r="O30" s="142"/>
      <c r="P30" s="142"/>
      <c r="Q30" s="142"/>
      <c r="R30" s="142"/>
      <c r="S30" s="142"/>
    </row>
    <row r="31" spans="1:19" ht="175.5" customHeight="1" x14ac:dyDescent="0.3">
      <c r="A31" s="430"/>
      <c r="B31" s="431"/>
      <c r="C31" s="431"/>
      <c r="D31" s="433"/>
      <c r="E31" s="434"/>
      <c r="F31" s="431"/>
      <c r="G31" s="409"/>
      <c r="H31" s="414"/>
      <c r="I31" s="154">
        <v>0.2</v>
      </c>
      <c r="J31" s="434"/>
      <c r="K31" s="244">
        <v>45261</v>
      </c>
      <c r="L31" s="244">
        <v>45275</v>
      </c>
      <c r="M31" s="163" t="s">
        <v>687</v>
      </c>
      <c r="N31" s="142"/>
      <c r="O31" s="142"/>
      <c r="P31" s="142"/>
      <c r="Q31" s="142"/>
      <c r="R31" s="142"/>
      <c r="S31" s="142"/>
    </row>
    <row r="32" spans="1:19" ht="60.75" x14ac:dyDescent="0.3">
      <c r="A32" s="430"/>
      <c r="B32" s="431"/>
      <c r="C32" s="431"/>
      <c r="D32" s="433"/>
      <c r="E32" s="434"/>
      <c r="F32" s="431"/>
      <c r="G32" s="409"/>
      <c r="H32" s="163" t="s">
        <v>688</v>
      </c>
      <c r="I32" s="154">
        <v>0.1</v>
      </c>
      <c r="J32" s="151" t="s">
        <v>689</v>
      </c>
      <c r="K32" s="244">
        <v>45261</v>
      </c>
      <c r="L32" s="244">
        <v>45275</v>
      </c>
      <c r="M32" s="163" t="s">
        <v>845</v>
      </c>
      <c r="N32" s="142"/>
      <c r="O32" s="142"/>
      <c r="P32" s="142"/>
      <c r="Q32" s="142"/>
      <c r="R32" s="142"/>
      <c r="S32" s="142"/>
    </row>
  </sheetData>
  <mergeCells count="46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H21:H24"/>
    <mergeCell ref="J21:J24"/>
    <mergeCell ref="M22:M24"/>
    <mergeCell ref="D25:D32"/>
    <mergeCell ref="E25:E32"/>
    <mergeCell ref="F25:F32"/>
    <mergeCell ref="G25:G32"/>
    <mergeCell ref="J25:J26"/>
    <mergeCell ref="H28:H29"/>
    <mergeCell ref="J28:J29"/>
    <mergeCell ref="H30:H31"/>
    <mergeCell ref="J30:J31"/>
    <mergeCell ref="D19:D24"/>
    <mergeCell ref="A19:A32"/>
    <mergeCell ref="B19:C32"/>
    <mergeCell ref="E19:E24"/>
    <mergeCell ref="F19:F24"/>
    <mergeCell ref="G19:G24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5789-1302-4570-8E90-6A20183DAD2D}">
  <sheetPr>
    <pageSetUpPr fitToPage="1"/>
  </sheetPr>
  <dimension ref="A1:S25"/>
  <sheetViews>
    <sheetView topLeftCell="A11" zoomScale="40" zoomScaleNormal="40" workbookViewId="0">
      <selection activeCell="B19" sqref="B19:C19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20.57031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459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21.5" customHeight="1" x14ac:dyDescent="0.3">
      <c r="A16" s="350" t="s">
        <v>892</v>
      </c>
      <c r="B16" s="350"/>
      <c r="C16" s="351" t="s">
        <v>895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0.83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138" t="s">
        <v>234</v>
      </c>
      <c r="B18" s="354" t="s">
        <v>58</v>
      </c>
      <c r="C18" s="354"/>
      <c r="D18" s="138" t="s">
        <v>225</v>
      </c>
      <c r="E18" s="138" t="s">
        <v>60</v>
      </c>
      <c r="F18" s="138" t="s">
        <v>233</v>
      </c>
      <c r="G18" s="138" t="s">
        <v>245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92.25" customHeight="1" x14ac:dyDescent="0.3">
      <c r="A19" s="149">
        <v>1</v>
      </c>
      <c r="B19" s="431" t="s">
        <v>288</v>
      </c>
      <c r="C19" s="431"/>
      <c r="D19" s="160">
        <v>0.01</v>
      </c>
      <c r="E19" s="146" t="s">
        <v>260</v>
      </c>
      <c r="F19" s="148" t="s">
        <v>289</v>
      </c>
      <c r="G19" s="220" t="s">
        <v>258</v>
      </c>
      <c r="H19" s="148" t="s">
        <v>290</v>
      </c>
      <c r="I19" s="160">
        <v>1</v>
      </c>
      <c r="J19" s="146" t="s">
        <v>260</v>
      </c>
      <c r="K19" s="158">
        <v>44927</v>
      </c>
      <c r="L19" s="158">
        <v>44985</v>
      </c>
      <c r="M19" s="148" t="s">
        <v>291</v>
      </c>
      <c r="N19" s="142"/>
      <c r="O19" s="142"/>
      <c r="P19" s="142"/>
      <c r="Q19" s="142"/>
      <c r="R19" s="142"/>
      <c r="S19" s="142"/>
    </row>
    <row r="20" spans="1:19" ht="120.75" customHeight="1" x14ac:dyDescent="0.3">
      <c r="A20" s="149">
        <v>2</v>
      </c>
      <c r="B20" s="431" t="s">
        <v>292</v>
      </c>
      <c r="C20" s="431"/>
      <c r="D20" s="160">
        <v>0.03</v>
      </c>
      <c r="E20" s="146" t="s">
        <v>293</v>
      </c>
      <c r="F20" s="148" t="s">
        <v>294</v>
      </c>
      <c r="G20" s="220" t="s">
        <v>258</v>
      </c>
      <c r="H20" s="148" t="s">
        <v>295</v>
      </c>
      <c r="I20" s="160">
        <v>1</v>
      </c>
      <c r="J20" s="146" t="s">
        <v>293</v>
      </c>
      <c r="K20" s="158">
        <v>45170</v>
      </c>
      <c r="L20" s="158" t="s">
        <v>296</v>
      </c>
      <c r="M20" s="148" t="s">
        <v>294</v>
      </c>
      <c r="N20" s="142"/>
      <c r="O20" s="142"/>
      <c r="P20" s="142"/>
      <c r="Q20" s="142"/>
      <c r="R20" s="142"/>
      <c r="S20" s="142"/>
    </row>
    <row r="21" spans="1:19" ht="69.75" customHeight="1" x14ac:dyDescent="0.3">
      <c r="A21" s="521">
        <v>3</v>
      </c>
      <c r="B21" s="431" t="s">
        <v>286</v>
      </c>
      <c r="C21" s="431"/>
      <c r="D21" s="432">
        <v>0.01</v>
      </c>
      <c r="E21" s="409" t="s">
        <v>260</v>
      </c>
      <c r="F21" s="431" t="s">
        <v>297</v>
      </c>
      <c r="G21" s="402" t="s">
        <v>258</v>
      </c>
      <c r="H21" s="431" t="s">
        <v>298</v>
      </c>
      <c r="I21" s="160">
        <v>0.5</v>
      </c>
      <c r="J21" s="402" t="s">
        <v>260</v>
      </c>
      <c r="K21" s="161">
        <v>45108</v>
      </c>
      <c r="L21" s="161">
        <v>45138</v>
      </c>
      <c r="M21" s="148" t="s">
        <v>299</v>
      </c>
      <c r="N21" s="142"/>
      <c r="O21" s="142"/>
      <c r="P21" s="142"/>
      <c r="Q21" s="142"/>
      <c r="R21" s="142"/>
      <c r="S21" s="142"/>
    </row>
    <row r="22" spans="1:19" ht="72" customHeight="1" x14ac:dyDescent="0.3">
      <c r="A22" s="522"/>
      <c r="B22" s="431"/>
      <c r="C22" s="431"/>
      <c r="D22" s="432"/>
      <c r="E22" s="409"/>
      <c r="F22" s="431"/>
      <c r="G22" s="404"/>
      <c r="H22" s="431"/>
      <c r="I22" s="160">
        <v>0.5</v>
      </c>
      <c r="J22" s="404"/>
      <c r="K22" s="158">
        <v>45261</v>
      </c>
      <c r="L22" s="158">
        <v>45290</v>
      </c>
      <c r="M22" s="148" t="s">
        <v>300</v>
      </c>
      <c r="N22" s="142"/>
      <c r="O22" s="142"/>
      <c r="P22" s="142"/>
      <c r="Q22" s="142"/>
      <c r="R22" s="142"/>
      <c r="S22" s="142"/>
    </row>
    <row r="23" spans="1:19" ht="59.25" customHeight="1" x14ac:dyDescent="0.3">
      <c r="A23" s="381">
        <v>4</v>
      </c>
      <c r="B23" s="431" t="s">
        <v>465</v>
      </c>
      <c r="C23" s="431"/>
      <c r="D23" s="458">
        <v>0.01</v>
      </c>
      <c r="E23" s="402" t="s">
        <v>459</v>
      </c>
      <c r="F23" s="402" t="s">
        <v>466</v>
      </c>
      <c r="G23" s="518" t="s">
        <v>258</v>
      </c>
      <c r="H23" s="176" t="s">
        <v>471</v>
      </c>
      <c r="I23" s="154">
        <v>0.4</v>
      </c>
      <c r="J23" s="146" t="s">
        <v>467</v>
      </c>
      <c r="K23" s="158">
        <v>44958</v>
      </c>
      <c r="L23" s="158">
        <v>45015</v>
      </c>
      <c r="M23" s="176" t="s">
        <v>468</v>
      </c>
      <c r="N23" s="142"/>
      <c r="O23" s="142"/>
      <c r="P23" s="142"/>
      <c r="Q23" s="142"/>
      <c r="R23" s="142"/>
      <c r="S23" s="142"/>
    </row>
    <row r="24" spans="1:19" ht="74.25" customHeight="1" x14ac:dyDescent="0.3">
      <c r="A24" s="381"/>
      <c r="B24" s="431"/>
      <c r="C24" s="431"/>
      <c r="D24" s="468"/>
      <c r="E24" s="403"/>
      <c r="F24" s="403"/>
      <c r="G24" s="519"/>
      <c r="H24" s="176" t="s">
        <v>469</v>
      </c>
      <c r="I24" s="154">
        <v>0.3</v>
      </c>
      <c r="J24" s="146" t="s">
        <v>462</v>
      </c>
      <c r="K24" s="158">
        <v>45078</v>
      </c>
      <c r="L24" s="158">
        <v>45107</v>
      </c>
      <c r="M24" s="176" t="s">
        <v>470</v>
      </c>
      <c r="N24" s="142"/>
      <c r="O24" s="142"/>
      <c r="P24" s="142"/>
      <c r="Q24" s="142"/>
      <c r="R24" s="142"/>
      <c r="S24" s="142"/>
    </row>
    <row r="25" spans="1:19" ht="71.25" customHeight="1" x14ac:dyDescent="0.3">
      <c r="A25" s="381"/>
      <c r="B25" s="431"/>
      <c r="C25" s="431"/>
      <c r="D25" s="470"/>
      <c r="E25" s="404"/>
      <c r="F25" s="404"/>
      <c r="G25" s="520"/>
      <c r="H25" s="176" t="s">
        <v>472</v>
      </c>
      <c r="I25" s="154">
        <v>0.3</v>
      </c>
      <c r="J25" s="146" t="s">
        <v>462</v>
      </c>
      <c r="K25" s="158">
        <v>45078</v>
      </c>
      <c r="L25" s="158">
        <v>45107</v>
      </c>
      <c r="M25" s="177" t="s">
        <v>473</v>
      </c>
      <c r="N25" s="142"/>
      <c r="O25" s="142"/>
      <c r="P25" s="142"/>
      <c r="Q25" s="142"/>
      <c r="R25" s="142"/>
      <c r="S25" s="142"/>
    </row>
  </sheetData>
  <mergeCells count="44">
    <mergeCell ref="F21:F22"/>
    <mergeCell ref="G21:G22"/>
    <mergeCell ref="H21:H22"/>
    <mergeCell ref="J21:J22"/>
    <mergeCell ref="B20:C20"/>
    <mergeCell ref="A21:A22"/>
    <mergeCell ref="B21:C22"/>
    <mergeCell ref="D21:D22"/>
    <mergeCell ref="E21:E22"/>
    <mergeCell ref="B19:C19"/>
    <mergeCell ref="B18:C18"/>
    <mergeCell ref="A12:B12"/>
    <mergeCell ref="C12:S12"/>
    <mergeCell ref="A13:S14"/>
    <mergeCell ref="A15:B15"/>
    <mergeCell ref="C15:N15"/>
    <mergeCell ref="R15:S15"/>
    <mergeCell ref="Q10:S10"/>
    <mergeCell ref="A11:B11"/>
    <mergeCell ref="C11:S11"/>
    <mergeCell ref="A16:B16"/>
    <mergeCell ref="C16:N16"/>
    <mergeCell ref="R16:S16"/>
    <mergeCell ref="G23:G25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B23:C25"/>
    <mergeCell ref="A23:A25"/>
    <mergeCell ref="D23:D25"/>
    <mergeCell ref="E23:E25"/>
    <mergeCell ref="F23:F25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B6C9-363C-4C82-9203-1042A603052A}">
  <sheetPr>
    <pageSetUpPr fitToPage="1"/>
  </sheetPr>
  <dimension ref="A1:S26"/>
  <sheetViews>
    <sheetView topLeftCell="A12" zoomScale="40" zoomScaleNormal="40" workbookViewId="0">
      <selection activeCell="B19" sqref="B19:C25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20.5703125" style="140" customWidth="1"/>
    <col min="4" max="4" width="20.5703125" style="140" bestFit="1" customWidth="1"/>
    <col min="5" max="5" width="42.85546875" style="140" customWidth="1"/>
    <col min="6" max="6" width="80.7109375" style="145" customWidth="1"/>
    <col min="7" max="7" width="29.85546875" style="140" customWidth="1"/>
    <col min="8" max="8" width="85" style="140" customWidth="1"/>
    <col min="9" max="9" width="16.28515625" style="140" customWidth="1"/>
    <col min="10" max="10" width="50.85546875" style="145" customWidth="1"/>
    <col min="11" max="11" width="24.42578125" style="140" customWidth="1"/>
    <col min="12" max="12" width="26.140625" style="140" customWidth="1"/>
    <col min="13" max="13" width="67.1406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368"/>
      <c r="B2" s="369"/>
      <c r="C2" s="369"/>
      <c r="D2" s="370"/>
      <c r="E2" s="377" t="s">
        <v>242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139" t="s">
        <v>238</v>
      </c>
      <c r="R2" s="378" t="s">
        <v>244</v>
      </c>
      <c r="S2" s="378"/>
    </row>
    <row r="3" spans="1:19" ht="36.75" customHeight="1" x14ac:dyDescent="0.3">
      <c r="A3" s="371"/>
      <c r="B3" s="372"/>
      <c r="C3" s="372"/>
      <c r="D3" s="37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139" t="s">
        <v>239</v>
      </c>
      <c r="R3" s="379">
        <v>2</v>
      </c>
      <c r="S3" s="379"/>
    </row>
    <row r="4" spans="1:19" ht="36.75" customHeight="1" x14ac:dyDescent="0.3">
      <c r="A4" s="374"/>
      <c r="B4" s="375"/>
      <c r="C4" s="375"/>
      <c r="D4" s="376"/>
      <c r="E4" s="377" t="s">
        <v>243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139" t="s">
        <v>240</v>
      </c>
      <c r="R4" s="380">
        <v>44173</v>
      </c>
      <c r="S4" s="381"/>
    </row>
    <row r="5" spans="1:19" ht="36.75" customHeight="1" x14ac:dyDescent="0.3"/>
    <row r="6" spans="1:19" ht="59.25" customHeight="1" x14ac:dyDescent="0.3">
      <c r="A6" s="382" t="s">
        <v>50</v>
      </c>
      <c r="B6" s="383"/>
      <c r="C6" s="384"/>
      <c r="D6" s="385">
        <v>44900</v>
      </c>
      <c r="E6" s="386"/>
      <c r="F6" s="386"/>
      <c r="G6" s="386"/>
      <c r="H6" s="386"/>
      <c r="I6" s="387"/>
      <c r="J6" s="388"/>
      <c r="K6" s="388"/>
      <c r="L6" s="388"/>
      <c r="M6" s="388"/>
      <c r="N6" s="354" t="s">
        <v>51</v>
      </c>
      <c r="O6" s="354"/>
      <c r="P6" s="389" t="s">
        <v>916</v>
      </c>
      <c r="Q6" s="389"/>
      <c r="R6" s="389"/>
      <c r="S6" s="389"/>
    </row>
    <row r="7" spans="1:19" ht="18" customHeight="1" x14ac:dyDescent="0.3">
      <c r="A7" s="361" t="s">
        <v>911</v>
      </c>
      <c r="B7" s="362"/>
      <c r="C7" s="362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2"/>
      <c r="O7" s="362"/>
      <c r="P7" s="362"/>
      <c r="Q7" s="362"/>
      <c r="R7" s="362"/>
      <c r="S7" s="364"/>
    </row>
    <row r="8" spans="1:19" ht="48.75" customHeight="1" x14ac:dyDescent="0.3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ht="54.75" customHeight="1" x14ac:dyDescent="0.3">
      <c r="A9" s="354" t="s">
        <v>241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 t="s">
        <v>235</v>
      </c>
      <c r="R9" s="354"/>
      <c r="S9" s="354"/>
    </row>
    <row r="10" spans="1:19" ht="31.5" customHeight="1" x14ac:dyDescent="0.3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</row>
    <row r="11" spans="1:19" ht="62.25" customHeight="1" x14ac:dyDescent="0.3">
      <c r="A11" s="360" t="s">
        <v>223</v>
      </c>
      <c r="B11" s="360"/>
      <c r="C11" s="355" t="s">
        <v>912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</row>
    <row r="12" spans="1:19" ht="72" customHeight="1" x14ac:dyDescent="0.3">
      <c r="A12" s="354" t="s">
        <v>224</v>
      </c>
      <c r="B12" s="354"/>
      <c r="C12" s="355" t="s">
        <v>459</v>
      </c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7"/>
    </row>
    <row r="13" spans="1:19" ht="31.5" customHeight="1" x14ac:dyDescent="0.3">
      <c r="A13" s="358" t="s">
        <v>52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</row>
    <row r="14" spans="1:19" ht="12.75" customHeight="1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</row>
    <row r="15" spans="1:19" ht="90" customHeight="1" x14ac:dyDescent="0.3">
      <c r="A15" s="354" t="s">
        <v>53</v>
      </c>
      <c r="B15" s="354"/>
      <c r="C15" s="354" t="s">
        <v>54</v>
      </c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8" t="s">
        <v>55</v>
      </c>
      <c r="P15" s="141" t="s">
        <v>56</v>
      </c>
      <c r="Q15" s="138" t="s">
        <v>57</v>
      </c>
      <c r="R15" s="354" t="s">
        <v>222</v>
      </c>
      <c r="S15" s="354"/>
    </row>
    <row r="16" spans="1:19" ht="117" customHeight="1" x14ac:dyDescent="0.3">
      <c r="A16" s="350" t="s">
        <v>893</v>
      </c>
      <c r="B16" s="350"/>
      <c r="C16" s="351" t="s">
        <v>894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152" t="s">
        <v>346</v>
      </c>
      <c r="P16" s="174">
        <v>45078</v>
      </c>
      <c r="Q16" s="153">
        <v>0.93</v>
      </c>
      <c r="R16" s="352" t="s">
        <v>875</v>
      </c>
      <c r="S16" s="353"/>
    </row>
    <row r="17" spans="1:19" x14ac:dyDescent="0.3">
      <c r="L17" s="143"/>
    </row>
    <row r="18" spans="1:19" ht="78" customHeight="1" x14ac:dyDescent="0.3">
      <c r="A18" s="255" t="s">
        <v>234</v>
      </c>
      <c r="B18" s="492" t="s">
        <v>58</v>
      </c>
      <c r="C18" s="492"/>
      <c r="D18" s="255" t="s">
        <v>225</v>
      </c>
      <c r="E18" s="255" t="s">
        <v>60</v>
      </c>
      <c r="F18" s="255" t="s">
        <v>233</v>
      </c>
      <c r="G18" s="255" t="s">
        <v>245</v>
      </c>
      <c r="H18" s="255" t="s">
        <v>231</v>
      </c>
      <c r="I18" s="255" t="s">
        <v>226</v>
      </c>
      <c r="J18" s="255" t="s">
        <v>232</v>
      </c>
      <c r="K18" s="255" t="s">
        <v>61</v>
      </c>
      <c r="L18" s="255" t="s">
        <v>62</v>
      </c>
      <c r="M18" s="255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75.75" customHeight="1" x14ac:dyDescent="0.3">
      <c r="A19" s="430">
        <v>1</v>
      </c>
      <c r="B19" s="525" t="s">
        <v>859</v>
      </c>
      <c r="C19" s="525"/>
      <c r="D19" s="432">
        <v>0.03</v>
      </c>
      <c r="E19" s="409" t="s">
        <v>459</v>
      </c>
      <c r="F19" s="176" t="s">
        <v>847</v>
      </c>
      <c r="G19" s="409" t="s">
        <v>258</v>
      </c>
      <c r="H19" s="148" t="s">
        <v>840</v>
      </c>
      <c r="I19" s="160">
        <v>0.2</v>
      </c>
      <c r="J19" s="146" t="s">
        <v>846</v>
      </c>
      <c r="K19" s="150">
        <v>45041</v>
      </c>
      <c r="L19" s="150">
        <v>45132</v>
      </c>
      <c r="M19" s="157" t="s">
        <v>847</v>
      </c>
      <c r="N19" s="152" t="s">
        <v>724</v>
      </c>
      <c r="O19" s="142"/>
      <c r="P19" s="142"/>
      <c r="Q19" s="142"/>
      <c r="R19" s="142"/>
      <c r="S19" s="142"/>
    </row>
    <row r="20" spans="1:19" ht="46.5" customHeight="1" x14ac:dyDescent="0.3">
      <c r="A20" s="430"/>
      <c r="B20" s="525"/>
      <c r="C20" s="525"/>
      <c r="D20" s="432"/>
      <c r="E20" s="409"/>
      <c r="F20" s="176" t="s">
        <v>848</v>
      </c>
      <c r="G20" s="409"/>
      <c r="H20" s="148" t="s">
        <v>849</v>
      </c>
      <c r="I20" s="160">
        <v>0.2</v>
      </c>
      <c r="J20" s="146" t="s">
        <v>846</v>
      </c>
      <c r="K20" s="150">
        <v>45076</v>
      </c>
      <c r="L20" s="150">
        <v>45280</v>
      </c>
      <c r="M20" s="157" t="s">
        <v>850</v>
      </c>
      <c r="N20" s="152" t="s">
        <v>724</v>
      </c>
      <c r="O20" s="142"/>
      <c r="P20" s="142"/>
      <c r="Q20" s="142"/>
      <c r="R20" s="142"/>
      <c r="S20" s="142"/>
    </row>
    <row r="21" spans="1:19" ht="51.75" customHeight="1" x14ac:dyDescent="0.3">
      <c r="A21" s="430"/>
      <c r="B21" s="525"/>
      <c r="C21" s="525"/>
      <c r="D21" s="432"/>
      <c r="E21" s="409"/>
      <c r="F21" s="176" t="s">
        <v>851</v>
      </c>
      <c r="G21" s="409"/>
      <c r="H21" s="148" t="s">
        <v>852</v>
      </c>
      <c r="I21" s="160">
        <v>0.2</v>
      </c>
      <c r="J21" s="146" t="s">
        <v>846</v>
      </c>
      <c r="K21" s="150">
        <v>44957</v>
      </c>
      <c r="L21" s="150">
        <v>44985</v>
      </c>
      <c r="M21" s="157" t="s">
        <v>851</v>
      </c>
      <c r="N21" s="152" t="s">
        <v>724</v>
      </c>
      <c r="O21" s="142"/>
      <c r="P21" s="142"/>
      <c r="Q21" s="142"/>
      <c r="R21" s="142"/>
      <c r="S21" s="142"/>
    </row>
    <row r="22" spans="1:19" ht="55.5" customHeight="1" x14ac:dyDescent="0.3">
      <c r="A22" s="430"/>
      <c r="B22" s="525"/>
      <c r="C22" s="525"/>
      <c r="D22" s="432"/>
      <c r="E22" s="409"/>
      <c r="F22" s="525" t="s">
        <v>853</v>
      </c>
      <c r="G22" s="409"/>
      <c r="H22" s="431" t="s">
        <v>854</v>
      </c>
      <c r="I22" s="160">
        <v>0.1</v>
      </c>
      <c r="J22" s="409" t="s">
        <v>846</v>
      </c>
      <c r="K22" s="150">
        <v>45108</v>
      </c>
      <c r="L22" s="150">
        <v>45137</v>
      </c>
      <c r="M22" s="157" t="s">
        <v>855</v>
      </c>
      <c r="N22" s="152" t="s">
        <v>724</v>
      </c>
      <c r="O22" s="142"/>
      <c r="P22" s="142"/>
      <c r="Q22" s="142"/>
      <c r="R22" s="142"/>
      <c r="S22" s="142"/>
    </row>
    <row r="23" spans="1:19" ht="55.5" customHeight="1" x14ac:dyDescent="0.3">
      <c r="A23" s="430"/>
      <c r="B23" s="525"/>
      <c r="C23" s="525"/>
      <c r="D23" s="432"/>
      <c r="E23" s="409"/>
      <c r="F23" s="525"/>
      <c r="G23" s="409"/>
      <c r="H23" s="431"/>
      <c r="I23" s="160">
        <v>0.1</v>
      </c>
      <c r="J23" s="409"/>
      <c r="K23" s="150">
        <v>45261</v>
      </c>
      <c r="L23" s="150">
        <v>45280</v>
      </c>
      <c r="M23" s="157" t="s">
        <v>855</v>
      </c>
      <c r="N23" s="152" t="s">
        <v>724</v>
      </c>
      <c r="O23" s="142"/>
      <c r="P23" s="142"/>
      <c r="Q23" s="142"/>
      <c r="R23" s="142"/>
      <c r="S23" s="142"/>
    </row>
    <row r="24" spans="1:19" ht="70.5" customHeight="1" x14ac:dyDescent="0.3">
      <c r="A24" s="430"/>
      <c r="B24" s="525"/>
      <c r="C24" s="525"/>
      <c r="D24" s="432"/>
      <c r="E24" s="409"/>
      <c r="F24" s="176" t="s">
        <v>841</v>
      </c>
      <c r="G24" s="409"/>
      <c r="H24" s="431" t="s">
        <v>861</v>
      </c>
      <c r="I24" s="160">
        <v>0.1</v>
      </c>
      <c r="J24" s="402" t="s">
        <v>846</v>
      </c>
      <c r="K24" s="150">
        <v>44957</v>
      </c>
      <c r="L24" s="150">
        <v>44985</v>
      </c>
      <c r="M24" s="249" t="s">
        <v>856</v>
      </c>
      <c r="N24" s="152" t="s">
        <v>724</v>
      </c>
      <c r="O24" s="142"/>
      <c r="P24" s="142"/>
      <c r="Q24" s="142"/>
      <c r="R24" s="142"/>
      <c r="S24" s="142"/>
    </row>
    <row r="25" spans="1:19" ht="70.5" customHeight="1" x14ac:dyDescent="0.3">
      <c r="A25" s="430"/>
      <c r="B25" s="525"/>
      <c r="C25" s="525"/>
      <c r="D25" s="432"/>
      <c r="E25" s="409"/>
      <c r="F25" s="176" t="s">
        <v>857</v>
      </c>
      <c r="G25" s="409"/>
      <c r="H25" s="431"/>
      <c r="I25" s="160">
        <v>0.1</v>
      </c>
      <c r="J25" s="524"/>
      <c r="K25" s="150">
        <v>45137</v>
      </c>
      <c r="L25" s="150">
        <v>45169</v>
      </c>
      <c r="M25" s="249" t="s">
        <v>858</v>
      </c>
      <c r="N25" s="152" t="s">
        <v>724</v>
      </c>
      <c r="O25" s="142"/>
      <c r="P25" s="142"/>
      <c r="Q25" s="142"/>
      <c r="R25" s="142"/>
      <c r="S25" s="142"/>
    </row>
    <row r="26" spans="1:19" ht="90" customHeight="1" x14ac:dyDescent="0.3">
      <c r="A26" s="149">
        <v>2</v>
      </c>
      <c r="B26" s="523" t="s">
        <v>842</v>
      </c>
      <c r="C26" s="523"/>
      <c r="D26" s="281">
        <v>0.02</v>
      </c>
      <c r="E26" s="258" t="s">
        <v>459</v>
      </c>
      <c r="F26" s="264" t="s">
        <v>860</v>
      </c>
      <c r="G26" s="263" t="s">
        <v>258</v>
      </c>
      <c r="H26" s="261" t="s">
        <v>843</v>
      </c>
      <c r="I26" s="260">
        <v>1</v>
      </c>
      <c r="J26" s="259" t="s">
        <v>719</v>
      </c>
      <c r="K26" s="262">
        <v>44937</v>
      </c>
      <c r="L26" s="262">
        <v>45291</v>
      </c>
      <c r="M26" s="265" t="s">
        <v>844</v>
      </c>
      <c r="N26" s="142"/>
      <c r="O26" s="142"/>
      <c r="P26" s="142"/>
      <c r="Q26" s="142"/>
      <c r="R26" s="142"/>
      <c r="S26" s="142"/>
    </row>
  </sheetData>
  <mergeCells count="39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6:B16"/>
    <mergeCell ref="C16:N16"/>
    <mergeCell ref="R16:S16"/>
    <mergeCell ref="B18:C18"/>
    <mergeCell ref="A12:B12"/>
    <mergeCell ref="C12:S12"/>
    <mergeCell ref="A13:S14"/>
    <mergeCell ref="A15:B15"/>
    <mergeCell ref="C15:N15"/>
    <mergeCell ref="R15:S15"/>
    <mergeCell ref="J22:J23"/>
    <mergeCell ref="B26:C26"/>
    <mergeCell ref="H24:H25"/>
    <mergeCell ref="J24:J25"/>
    <mergeCell ref="A19:A25"/>
    <mergeCell ref="B19:C25"/>
    <mergeCell ref="D19:D25"/>
    <mergeCell ref="E19:E25"/>
    <mergeCell ref="F22:F23"/>
    <mergeCell ref="G19:G25"/>
    <mergeCell ref="H22:H23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316" t="s">
        <v>91</v>
      </c>
      <c r="B11" s="316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45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45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45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17" t="s">
        <v>84</v>
      </c>
      <c r="C1" s="317"/>
      <c r="D1" s="317"/>
      <c r="E1" s="317"/>
      <c r="F1" s="317"/>
      <c r="G1" s="317"/>
      <c r="H1" s="317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317" t="s">
        <v>72</v>
      </c>
      <c r="C7" s="317"/>
      <c r="D7" s="317"/>
      <c r="E7" s="317"/>
      <c r="F7" s="317"/>
      <c r="G7" s="317"/>
      <c r="H7" s="317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317"/>
      <c r="C13" s="317"/>
      <c r="D13" s="317"/>
      <c r="E13" s="317"/>
      <c r="F13" s="317"/>
      <c r="G13" s="317"/>
      <c r="H13" s="317"/>
    </row>
    <row r="14" spans="1:8" x14ac:dyDescent="0.25">
      <c r="B14" s="317" t="s">
        <v>82</v>
      </c>
      <c r="C14" s="317"/>
      <c r="D14" s="317"/>
      <c r="E14" s="317"/>
      <c r="F14" s="317"/>
      <c r="G14" s="317"/>
      <c r="H14" s="317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20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317" t="s">
        <v>81</v>
      </c>
      <c r="C21" s="317"/>
      <c r="D21" s="317"/>
      <c r="E21" s="317"/>
      <c r="F21" s="317"/>
      <c r="G21" s="317"/>
      <c r="H21" s="317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318" t="s">
        <v>83</v>
      </c>
      <c r="B28" s="318"/>
      <c r="C28" s="318"/>
      <c r="D28" s="318"/>
      <c r="E28" s="318"/>
      <c r="F28" s="318"/>
      <c r="G28" s="318"/>
      <c r="H28" s="318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318" t="s">
        <v>178</v>
      </c>
      <c r="B34" s="319"/>
      <c r="C34" s="319"/>
      <c r="D34" s="319"/>
      <c r="E34" s="319"/>
      <c r="F34" s="319"/>
      <c r="G34" s="319"/>
      <c r="H34" s="319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318" t="s">
        <v>179</v>
      </c>
      <c r="B40" s="319"/>
      <c r="C40" s="319"/>
      <c r="D40" s="319"/>
      <c r="E40" s="319"/>
      <c r="F40" s="319"/>
      <c r="G40" s="319"/>
      <c r="H40" s="319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318" t="s">
        <v>215</v>
      </c>
      <c r="B47" s="319"/>
      <c r="C47" s="319"/>
      <c r="D47" s="319"/>
      <c r="E47" s="319"/>
      <c r="F47" s="319"/>
      <c r="G47" s="319"/>
      <c r="H47" s="319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318" t="s">
        <v>216</v>
      </c>
      <c r="B53" s="319"/>
      <c r="C53" s="319"/>
      <c r="D53" s="319"/>
      <c r="E53" s="319"/>
      <c r="F53" s="319"/>
      <c r="G53" s="319"/>
      <c r="H53" s="319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Gráficos</vt:lpstr>
      </vt:variant>
      <vt:variant>
        <vt:i4>1</vt:i4>
      </vt:variant>
    </vt:vector>
  </HeadingPairs>
  <TitlesOfParts>
    <vt:vector size="28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Políticas Consolidadas</vt:lpstr>
      <vt:lpstr>Planeación Institucional</vt:lpstr>
      <vt:lpstr>Talento Humano</vt:lpstr>
      <vt:lpstr>Integridad</vt:lpstr>
      <vt:lpstr>Fortalecimiento ysimplificación</vt:lpstr>
      <vt:lpstr>Servicio al Ciudadano</vt:lpstr>
      <vt:lpstr>Participación Ciudadana</vt:lpstr>
      <vt:lpstr>Gobierno Digital</vt:lpstr>
      <vt:lpstr>Seguridad Digital</vt:lpstr>
      <vt:lpstr>Defensa Jurídica</vt:lpstr>
      <vt:lpstr>Gestión Ambiental</vt:lpstr>
      <vt:lpstr>Gestión del Conocimiento</vt:lpstr>
      <vt:lpstr>Gestión Documental</vt:lpstr>
      <vt:lpstr>Gestión Información estadística</vt:lpstr>
      <vt:lpstr>Transparencia y acceso a inform</vt:lpstr>
      <vt:lpstr>Seguimiento y evaluación</vt:lpstr>
      <vt:lpstr>Control Interno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2023-02-15T17:48:21Z</dcterms:modified>
</cp:coreProperties>
</file>